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cheros.rectorado.uvigo.es\comun\Unidade de Estudos e Programas\PUBLICACIÓNS PORTAL E UVIGO EN CIFRAS\Datos publicados no Portal\Información económica e orzamentaria\Información patrimonial\inmobles\"/>
    </mc:Choice>
  </mc:AlternateContent>
  <xr:revisionPtr revIDLastSave="0" documentId="13_ncr:1_{ACB36BBD-7E73-4B44-877D-ACD891731D89}" xr6:coauthVersionLast="47" xr6:coauthVersionMax="47" xr10:uidLastSave="{00000000-0000-0000-0000-000000000000}"/>
  <bookViews>
    <workbookView xWindow="-120" yWindow="-120" windowWidth="29040" windowHeight="15720" xr2:uid="{9905788F-04AA-408F-9894-24999B45ECCF}"/>
  </bookViews>
  <sheets>
    <sheet name="2023_Bens arrendados alleo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4" i="2" l="1"/>
  <c r="G9" i="2"/>
  <c r="F10" i="2"/>
  <c r="G10" i="2" s="1"/>
  <c r="F11" i="2"/>
  <c r="G11" i="2" s="1"/>
  <c r="F12" i="2"/>
  <c r="G12" i="2" s="1"/>
  <c r="F13" i="2"/>
  <c r="G13" i="2" s="1"/>
  <c r="F14" i="2"/>
  <c r="F9" i="2"/>
</calcChain>
</file>

<file path=xl/sharedStrings.xml><?xml version="1.0" encoding="utf-8"?>
<sst xmlns="http://schemas.openxmlformats.org/spreadsheetml/2006/main" count="30" uniqueCount="28">
  <si>
    <t>Lugar</t>
  </si>
  <si>
    <t>Empresa</t>
  </si>
  <si>
    <t>Importe mensual</t>
  </si>
  <si>
    <t>IVE mensual</t>
  </si>
  <si>
    <t>Importe total mensual</t>
  </si>
  <si>
    <t>Unidade de Análises e Programas</t>
  </si>
  <si>
    <t>Fonte: Xerencia</t>
  </si>
  <si>
    <t>Concepto</t>
  </si>
  <si>
    <t>Aluguer</t>
  </si>
  <si>
    <t>ACVIL APARCAMIENTOS, S.L.</t>
  </si>
  <si>
    <t>Dúas prazas de garaxe no Berbés</t>
  </si>
  <si>
    <t>CIDADE TECNOLÓXICA DE VIGO, S.A. (CITEXVI)</t>
  </si>
  <si>
    <t>Cidade Universitaria, S.A.</t>
  </si>
  <si>
    <t>Local UVIGO TV</t>
  </si>
  <si>
    <t>Aluguer EXP. P1/21</t>
  </si>
  <si>
    <t>Local CITEXVI para grupo de investigación MAPASLAB</t>
  </si>
  <si>
    <t>Aluguer EXP. P4/21</t>
  </si>
  <si>
    <t>Locais 26.1 e 36 en CITEXVI. Grupo investigación Jianbo Xiao</t>
  </si>
  <si>
    <t>Aluguer EXP. P2/19</t>
  </si>
  <si>
    <t>Local CITEXVI para grupo investigación NuFog</t>
  </si>
  <si>
    <t>Bens arrendados alleos</t>
  </si>
  <si>
    <t>Importe anual (*)</t>
  </si>
  <si>
    <t>Aluguer Exp. P8/18</t>
  </si>
  <si>
    <t>Aluguer Exp. P1/16</t>
  </si>
  <si>
    <t>GALIMACO, SL</t>
  </si>
  <si>
    <t>Ano 2023</t>
  </si>
  <si>
    <t>Data do informe: marzo 2024</t>
  </si>
  <si>
    <t>Nave no Parque Tecnolóxico de  Valladares  Vigo para a execución de proxectos.
Grupo de Investigación de Antenas e Radar  (DIAR2)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</si>
</sst>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4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9">
    <xf numFmtId="0" fontId="0" fillId="0" borderId="0" xfId="0"/>
    <xf numFmtId="0" fontId="0" fillId="0" borderId="0" xfId="0" applyAlignment="1">
      <alignment horizontal="left" vertical="center" indent="1"/>
    </xf>
    <xf numFmtId="0" fontId="1" fillId="0" borderId="0" xfId="0" applyFont="1"/>
    <xf numFmtId="0" fontId="3" fillId="0" borderId="1" xfId="1" applyFont="1" applyBorder="1" applyAlignment="1">
      <alignment vertical="center" wrapText="1"/>
    </xf>
    <xf numFmtId="0" fontId="2" fillId="0" borderId="1" xfId="1" applyBorder="1"/>
    <xf numFmtId="164" fontId="0" fillId="0" borderId="0" xfId="0" applyNumberFormat="1"/>
    <xf numFmtId="0" fontId="0" fillId="0" borderId="0" xfId="0" applyAlignment="1">
      <alignment horizontal="left" vertical="center" wrapText="1" indent="1"/>
    </xf>
    <xf numFmtId="0" fontId="5" fillId="0" borderId="0" xfId="0" applyFont="1"/>
    <xf numFmtId="0" fontId="4" fillId="0" borderId="1" xfId="1" applyFont="1" applyBorder="1" applyAlignment="1">
      <alignment horizontal="center" vertical="center"/>
    </xf>
  </cellXfs>
  <cellStyles count="2">
    <cellStyle name="Normal" xfId="0" builtinId="0"/>
    <cellStyle name="Normal 2 3" xfId="1" xr:uid="{F262F5E2-F77B-4D58-96B4-3B2CD71ED15F}"/>
  </cellStyles>
  <dxfs count="8">
    <dxf>
      <numFmt numFmtId="164" formatCode="#,##0.00\ &quot;€&quot;"/>
      <fill>
        <patternFill patternType="none">
          <fgColor indexed="64"/>
          <bgColor auto="1"/>
        </patternFill>
      </fill>
    </dxf>
    <dxf>
      <numFmt numFmtId="164" formatCode="#,##0.00\ &quot;€&quot;"/>
      <fill>
        <patternFill patternType="none">
          <fgColor indexed="64"/>
          <bgColor auto="1"/>
        </patternFill>
      </fill>
    </dxf>
    <dxf>
      <numFmt numFmtId="164" formatCode="#,##0.00\ &quot;€&quot;"/>
      <fill>
        <patternFill patternType="none">
          <fgColor indexed="64"/>
          <bgColor auto="1"/>
        </patternFill>
      </fill>
    </dxf>
    <dxf>
      <numFmt numFmtId="164" formatCode="#,##0.00\ &quot;€&quot;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28570</xdr:colOff>
      <xdr:row>0</xdr:row>
      <xdr:rowOff>123825</xdr:rowOff>
    </xdr:from>
    <xdr:to>
      <xdr:col>1</xdr:col>
      <xdr:colOff>1590675</xdr:colOff>
      <xdr:row>0</xdr:row>
      <xdr:rowOff>638174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EC44C8C4-4344-47E3-9AA5-5674AEBE780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0" y="123825"/>
          <a:ext cx="2771780" cy="5143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6A7E1B4-9DD4-43C2-B5A6-D5D24D4F20B0}" name="ArrendadosAlleos4" displayName="ArrendadosAlleos4" ref="A8:G14" totalsRowShown="0" dataDxfId="7">
  <tableColumns count="7">
    <tableColumn id="1" xr3:uid="{BFA25534-B497-49EB-820D-4A4C9185356B}" name="Concepto" dataDxfId="6"/>
    <tableColumn id="2" xr3:uid="{E921403B-86D4-46BF-9EC7-431AB0F9675E}" name="Lugar" dataDxfId="5"/>
    <tableColumn id="3" xr3:uid="{60153307-1DFB-4190-8BC1-C1883AEE0102}" name="Empresa" dataDxfId="4"/>
    <tableColumn id="4" xr3:uid="{F28FE0E9-2D77-4FB4-9D5A-E4DF7426B7C2}" name="Importe mensual" dataDxfId="3"/>
    <tableColumn id="5" xr3:uid="{FA890076-536C-46F0-ACD7-DD1D7BAD1D2F}" name="IVE mensual" dataDxfId="2"/>
    <tableColumn id="6" xr3:uid="{B126AEBE-40DB-4226-86D7-DC90A966BB5B}" name="Importe total mensual" dataDxfId="1">
      <calculatedColumnFormula>SUM(ArrendadosAlleos4[[#This Row],[Importe mensual]:[IVE mensual]])</calculatedColumnFormula>
    </tableColumn>
    <tableColumn id="7" xr3:uid="{0360CF65-25A0-4646-B568-0D0C37F80C21}" name="Importe anual (*)" dataDxfId="0">
      <calculatedColumnFormula>ArrendadosAlleos4[[#This Row],[Importe total mensual]]*12</calculatedColumnFormula>
    </tableColumn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9151D-8292-449B-8ED6-77398758FD3D}">
  <dimension ref="A1:G18"/>
  <sheetViews>
    <sheetView tabSelected="1" zoomScaleNormal="100" workbookViewId="0">
      <selection activeCell="D23" sqref="D23"/>
    </sheetView>
  </sheetViews>
  <sheetFormatPr baseColWidth="10" defaultRowHeight="15" x14ac:dyDescent="0.25"/>
  <cols>
    <col min="1" max="1" width="18.140625" customWidth="1"/>
    <col min="2" max="2" width="65.85546875" customWidth="1"/>
    <col min="3" max="3" width="41.7109375" customWidth="1"/>
    <col min="4" max="4" width="18.5703125" bestFit="1" customWidth="1"/>
    <col min="5" max="5" width="14.140625" bestFit="1" customWidth="1"/>
    <col min="6" max="6" width="23.140625" bestFit="1" customWidth="1"/>
    <col min="7" max="7" width="15.7109375" bestFit="1" customWidth="1"/>
  </cols>
  <sheetData>
    <row r="1" spans="1:7" ht="57" customHeight="1" thickBot="1" x14ac:dyDescent="0.3">
      <c r="A1" s="3"/>
      <c r="B1" s="4"/>
      <c r="C1" s="4"/>
      <c r="D1" s="4"/>
      <c r="E1" s="8" t="s">
        <v>5</v>
      </c>
      <c r="F1" s="8"/>
      <c r="G1" s="8"/>
    </row>
    <row r="3" spans="1:7" x14ac:dyDescent="0.25">
      <c r="A3" t="s">
        <v>20</v>
      </c>
    </row>
    <row r="4" spans="1:7" x14ac:dyDescent="0.25">
      <c r="A4" t="s">
        <v>6</v>
      </c>
    </row>
    <row r="5" spans="1:7" x14ac:dyDescent="0.25">
      <c r="A5" t="s">
        <v>25</v>
      </c>
      <c r="B5" s="2"/>
    </row>
    <row r="6" spans="1:7" x14ac:dyDescent="0.25">
      <c r="A6" s="7" t="s">
        <v>26</v>
      </c>
    </row>
    <row r="8" spans="1:7" ht="30.75" customHeight="1" x14ac:dyDescent="0.25">
      <c r="A8" t="s">
        <v>7</v>
      </c>
      <c r="B8" s="1" t="s">
        <v>0</v>
      </c>
      <c r="C8" t="s">
        <v>1</v>
      </c>
      <c r="D8" t="s">
        <v>2</v>
      </c>
      <c r="E8" t="s">
        <v>3</v>
      </c>
      <c r="F8" t="s">
        <v>4</v>
      </c>
      <c r="G8" t="s">
        <v>21</v>
      </c>
    </row>
    <row r="9" spans="1:7" x14ac:dyDescent="0.25">
      <c r="A9" t="s">
        <v>8</v>
      </c>
      <c r="B9" s="1" t="s">
        <v>10</v>
      </c>
      <c r="C9" t="s">
        <v>9</v>
      </c>
      <c r="D9" s="5">
        <v>185.28</v>
      </c>
      <c r="E9" s="5">
        <v>38.909999999999997</v>
      </c>
      <c r="F9" s="5">
        <f>SUM(ArrendadosAlleos4[[#This Row],[Importe mensual]:[IVE mensual]])</f>
        <v>224.19</v>
      </c>
      <c r="G9" s="5">
        <f>ArrendadosAlleos4[[#This Row],[Importe total mensual]]*12</f>
        <v>2690.2799999999997</v>
      </c>
    </row>
    <row r="10" spans="1:7" x14ac:dyDescent="0.25">
      <c r="A10" t="s">
        <v>22</v>
      </c>
      <c r="B10" s="1" t="s">
        <v>13</v>
      </c>
      <c r="C10" t="s">
        <v>12</v>
      </c>
      <c r="D10" s="5">
        <v>3687.14</v>
      </c>
      <c r="E10" s="5">
        <v>774.29939999999999</v>
      </c>
      <c r="F10" s="5">
        <f>SUM(ArrendadosAlleos4[[#This Row],[Importe mensual]:[IVE mensual]])</f>
        <v>4461.4394000000002</v>
      </c>
      <c r="G10" s="5">
        <f>ArrendadosAlleos4[[#This Row],[Importe total mensual]]*12</f>
        <v>53537.272800000006</v>
      </c>
    </row>
    <row r="11" spans="1:7" x14ac:dyDescent="0.25">
      <c r="A11" t="s">
        <v>14</v>
      </c>
      <c r="B11" s="1" t="s">
        <v>15</v>
      </c>
      <c r="C11" t="s">
        <v>11</v>
      </c>
      <c r="D11" s="5">
        <v>1416.97</v>
      </c>
      <c r="E11" s="5">
        <v>297.56</v>
      </c>
      <c r="F11" s="5">
        <f>SUM(ArrendadosAlleos4[[#This Row],[Importe mensual]:[IVE mensual]])</f>
        <v>1714.53</v>
      </c>
      <c r="G11" s="5">
        <f>ArrendadosAlleos4[[#This Row],[Importe total mensual]]*12</f>
        <v>20574.36</v>
      </c>
    </row>
    <row r="12" spans="1:7" x14ac:dyDescent="0.25">
      <c r="A12" t="s">
        <v>16</v>
      </c>
      <c r="B12" s="1" t="s">
        <v>17</v>
      </c>
      <c r="C12" t="s">
        <v>11</v>
      </c>
      <c r="D12" s="5">
        <v>2890.7308333333331</v>
      </c>
      <c r="E12" s="5">
        <v>607.05347499999993</v>
      </c>
      <c r="F12" s="5">
        <f>SUM(ArrendadosAlleos4[[#This Row],[Importe mensual]:[IVE mensual]])</f>
        <v>3497.7843083333328</v>
      </c>
      <c r="G12" s="5">
        <f>ArrendadosAlleos4[[#This Row],[Importe total mensual]]*12</f>
        <v>41973.411699999997</v>
      </c>
    </row>
    <row r="13" spans="1:7" x14ac:dyDescent="0.25">
      <c r="A13" t="s">
        <v>18</v>
      </c>
      <c r="B13" s="1" t="s">
        <v>19</v>
      </c>
      <c r="C13" t="s">
        <v>11</v>
      </c>
      <c r="D13" s="5">
        <v>3527.16</v>
      </c>
      <c r="E13" s="5">
        <v>740.70359999999994</v>
      </c>
      <c r="F13" s="5">
        <f>SUM(ArrendadosAlleos4[[#This Row],[Importe mensual]:[IVE mensual]])</f>
        <v>4267.8635999999997</v>
      </c>
      <c r="G13" s="5">
        <f>ArrendadosAlleos4[[#This Row],[Importe total mensual]]*12</f>
        <v>51214.363199999993</v>
      </c>
    </row>
    <row r="14" spans="1:7" ht="30" customHeight="1" x14ac:dyDescent="0.25">
      <c r="A14" t="s">
        <v>23</v>
      </c>
      <c r="B14" s="6" t="s">
        <v>27</v>
      </c>
      <c r="C14" t="s">
        <v>24</v>
      </c>
      <c r="D14" s="5">
        <v>1450</v>
      </c>
      <c r="E14" s="5">
        <v>304.5</v>
      </c>
      <c r="F14" s="5">
        <f>SUM(ArrendadosAlleos4[[#This Row],[Importe mensual]:[IVE mensual]])</f>
        <v>1754.5</v>
      </c>
      <c r="G14" s="5">
        <f>ArrendadosAlleos4[[#This Row],[Importe total mensual]]*12</f>
        <v>21054</v>
      </c>
    </row>
    <row r="17" spans="6:6" x14ac:dyDescent="0.25">
      <c r="F17" s="5"/>
    </row>
    <row r="18" spans="6:6" x14ac:dyDescent="0.25">
      <c r="F18" s="5"/>
    </row>
  </sheetData>
  <mergeCells count="1">
    <mergeCell ref="E1:G1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2023_Bens arrendados alleos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Basalo Domínguez</dc:creator>
  <cp:lastModifiedBy>Mónica Zas Varela</cp:lastModifiedBy>
  <dcterms:created xsi:type="dcterms:W3CDTF">2022-03-04T12:53:08Z</dcterms:created>
  <dcterms:modified xsi:type="dcterms:W3CDTF">2024-03-08T11:17:10Z</dcterms:modified>
</cp:coreProperties>
</file>