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572A0B1E-3898-428B-BC4B-EE4512A823FA}" xr6:coauthVersionLast="47" xr6:coauthVersionMax="47" xr10:uidLastSave="{00000000-0000-0000-0000-000000000000}"/>
  <bookViews>
    <workbookView xWindow="-120" yWindow="-120" windowWidth="29040" windowHeight="15720" xr2:uid="{9905788F-04AA-408F-9894-24999B45ECCF}"/>
  </bookViews>
  <sheets>
    <sheet name="Bens arrendados alle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F15" i="2" s="1"/>
  <c r="G15" i="2" s="1"/>
</calcChain>
</file>

<file path=xl/sharedStrings.xml><?xml version="1.0" encoding="utf-8"?>
<sst xmlns="http://schemas.openxmlformats.org/spreadsheetml/2006/main" count="34" uniqueCount="32">
  <si>
    <t>Lugar</t>
  </si>
  <si>
    <t>Empresa</t>
  </si>
  <si>
    <t>Importe mensual</t>
  </si>
  <si>
    <t>IVE mensual</t>
  </si>
  <si>
    <t>Importe total mensual</t>
  </si>
  <si>
    <t>Unidade de Análises e Programas</t>
  </si>
  <si>
    <t>Fonte: Xerencia</t>
  </si>
  <si>
    <t>Concepto</t>
  </si>
  <si>
    <t>Aluguer</t>
  </si>
  <si>
    <t>ACVIL APARCAMIENTOS, S.L.</t>
  </si>
  <si>
    <t>Dúas prazas de garaxe no Berbés</t>
  </si>
  <si>
    <t>CIDADE TECNOLÓXICA DE VIGO, S.A. (CITEXVI)</t>
  </si>
  <si>
    <t>Cidade Universitaria, S.A.</t>
  </si>
  <si>
    <t>Local UVIGO TV</t>
  </si>
  <si>
    <t>Aluguer EXP. P1/21</t>
  </si>
  <si>
    <t>Local CITEXVI para grupo de investigación MAPASLAB</t>
  </si>
  <si>
    <t>Aluguer EXP. P4/21</t>
  </si>
  <si>
    <t>Locais 26.1 e 36 en CITEXVI. Grupo investigación Jianbo Xiao</t>
  </si>
  <si>
    <t>Aluguer EXP. P2/19</t>
  </si>
  <si>
    <t>Local CITEXVI para grupo investigación NuFog</t>
  </si>
  <si>
    <t>Aluguer P5/18</t>
  </si>
  <si>
    <t>Ala sur Edificio Torre Toralla</t>
  </si>
  <si>
    <t>Comunidad Propietarios Toralla</t>
  </si>
  <si>
    <t>Bens arrendados alleos</t>
  </si>
  <si>
    <t>Importe anual (*)</t>
  </si>
  <si>
    <t>(*) o importe anual non ten porque corresponderse o abono realizado, senón o custo anual do arrendamento</t>
  </si>
  <si>
    <t>Nave no Parque Tecnolóxico de Vigo para a execución de proxectos.
Grupo de Investigación de Antenas e Radar  (DIAR2)</t>
  </si>
  <si>
    <t>Aluguer Exp. P8/18</t>
  </si>
  <si>
    <t>Aluguer Exp. P1/16</t>
  </si>
  <si>
    <t>GALIMACO, SL</t>
  </si>
  <si>
    <t>Data do informe: marzo 2023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</si>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</sst>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333333"/>
      <name val="Roboto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164" fontId="0" fillId="0" borderId="0" xfId="0" applyNumberFormat="1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0" xfId="0" applyAlignment="1">
      <alignment horizontal="left" vertical="center" wrapText="1" indent="1"/>
    </xf>
    <xf numFmtId="0" fontId="4" fillId="0" borderId="0" xfId="0" applyFont="1"/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 3" xfId="1" xr:uid="{F262F5E2-F77B-4D58-96B4-3B2CD71ED15F}"/>
  </cellStyles>
  <dxfs count="5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123825</xdr:rowOff>
    </xdr:from>
    <xdr:to>
      <xdr:col>1</xdr:col>
      <xdr:colOff>1333500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44C8C4-4344-47E3-9AA5-5674AEBE78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23825"/>
          <a:ext cx="251460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7E1B4-9DD4-43C2-B5A6-D5D24D4F20B0}" name="ArrendadosAlleos4" displayName="ArrendadosAlleos4" ref="A8:G15" totalsRowShown="0">
  <tableColumns count="7">
    <tableColumn id="1" xr3:uid="{BFA25534-B497-49EB-820D-4A4C9185356B}" name="Concepto"/>
    <tableColumn id="2" xr3:uid="{E921403B-86D4-46BF-9EC7-431AB0F9675E}" name="Lugar" dataDxfId="4"/>
    <tableColumn id="3" xr3:uid="{60153307-1DFB-4190-8BC1-C1883AEE0102}" name="Empresa"/>
    <tableColumn id="4" xr3:uid="{F28FE0E9-2D77-4FB4-9D5A-E4DF7426B7C2}" name="Importe mensual" dataDxfId="3"/>
    <tableColumn id="5" xr3:uid="{FA890076-536C-46F0-ACD7-DD1D7BAD1D2F}" name="IVE mensual" dataDxfId="2"/>
    <tableColumn id="6" xr3:uid="{B126AEBE-40DB-4226-86D7-DC90A966BB5B}" name="Importe total mensual" dataDxfId="1"/>
    <tableColumn id="7" xr3:uid="{0360CF65-25A0-4646-B568-0D0C37F80C21}" name="Importe anual (*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151D-8292-449B-8ED6-77398758FD3D}">
  <dimension ref="A1:I26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18.140625" customWidth="1"/>
    <col min="2" max="2" width="65.85546875" customWidth="1"/>
    <col min="3" max="3" width="41.7109375" customWidth="1"/>
    <col min="4" max="4" width="18.5703125" bestFit="1" customWidth="1"/>
    <col min="5" max="5" width="14.140625" bestFit="1" customWidth="1"/>
    <col min="6" max="6" width="23.140625" bestFit="1" customWidth="1"/>
    <col min="7" max="7" width="15.7109375" bestFit="1" customWidth="1"/>
  </cols>
  <sheetData>
    <row r="1" spans="1:7" ht="57" customHeight="1" thickBot="1" x14ac:dyDescent="0.3">
      <c r="A1" s="4"/>
      <c r="B1" s="5"/>
      <c r="C1" s="5"/>
      <c r="D1" s="5"/>
      <c r="E1" s="8" t="s">
        <v>5</v>
      </c>
      <c r="F1" s="8"/>
      <c r="G1" s="8"/>
    </row>
    <row r="3" spans="1:7" x14ac:dyDescent="0.25">
      <c r="A3" t="s">
        <v>23</v>
      </c>
    </row>
    <row r="4" spans="1:7" x14ac:dyDescent="0.25">
      <c r="A4" t="s">
        <v>6</v>
      </c>
    </row>
    <row r="5" spans="1:7" x14ac:dyDescent="0.25">
      <c r="A5" t="s">
        <v>31</v>
      </c>
      <c r="B5" s="2"/>
    </row>
    <row r="6" spans="1:7" x14ac:dyDescent="0.25">
      <c r="A6" t="s">
        <v>30</v>
      </c>
    </row>
    <row r="8" spans="1:7" x14ac:dyDescent="0.25">
      <c r="A8" t="s">
        <v>7</v>
      </c>
      <c r="B8" s="1" t="s">
        <v>0</v>
      </c>
      <c r="C8" t="s">
        <v>1</v>
      </c>
      <c r="D8" t="s">
        <v>2</v>
      </c>
      <c r="E8" t="s">
        <v>3</v>
      </c>
      <c r="F8" t="s">
        <v>4</v>
      </c>
      <c r="G8" t="s">
        <v>24</v>
      </c>
    </row>
    <row r="9" spans="1:7" x14ac:dyDescent="0.25">
      <c r="A9" t="s">
        <v>8</v>
      </c>
      <c r="B9" s="1" t="s">
        <v>10</v>
      </c>
      <c r="C9" t="s">
        <v>9</v>
      </c>
      <c r="D9" s="3">
        <v>170.17</v>
      </c>
      <c r="E9" s="3">
        <v>35.735699999999994</v>
      </c>
      <c r="F9" s="3">
        <v>205.90569999999997</v>
      </c>
      <c r="G9" s="3">
        <v>2470.8683999999994</v>
      </c>
    </row>
    <row r="10" spans="1:7" x14ac:dyDescent="0.25">
      <c r="A10" t="s">
        <v>27</v>
      </c>
      <c r="B10" s="1" t="s">
        <v>13</v>
      </c>
      <c r="C10" t="s">
        <v>12</v>
      </c>
      <c r="D10" s="3">
        <v>3687.14</v>
      </c>
      <c r="E10" s="3">
        <v>774.29939999999999</v>
      </c>
      <c r="F10" s="3">
        <v>4461.4394000000002</v>
      </c>
      <c r="G10" s="3">
        <v>53537.272800000006</v>
      </c>
    </row>
    <row r="11" spans="1:7" x14ac:dyDescent="0.25">
      <c r="A11" t="s">
        <v>14</v>
      </c>
      <c r="B11" s="1" t="s">
        <v>15</v>
      </c>
      <c r="C11" t="s">
        <v>11</v>
      </c>
      <c r="D11" s="3">
        <v>1416.97</v>
      </c>
      <c r="E11" s="3">
        <v>297.56</v>
      </c>
      <c r="F11" s="3">
        <v>1714.5333333333335</v>
      </c>
      <c r="G11" s="3">
        <v>20574.400000000001</v>
      </c>
    </row>
    <row r="12" spans="1:7" x14ac:dyDescent="0.25">
      <c r="A12" t="s">
        <v>16</v>
      </c>
      <c r="B12" s="1" t="s">
        <v>17</v>
      </c>
      <c r="C12" t="s">
        <v>11</v>
      </c>
      <c r="D12" s="3">
        <v>2890.7308333333331</v>
      </c>
      <c r="E12" s="3">
        <v>607.05347499999993</v>
      </c>
      <c r="F12" s="3">
        <v>3497.7841666666668</v>
      </c>
      <c r="G12" s="3">
        <v>41973.41</v>
      </c>
    </row>
    <row r="13" spans="1:7" x14ac:dyDescent="0.25">
      <c r="A13" t="s">
        <v>18</v>
      </c>
      <c r="B13" s="1" t="s">
        <v>19</v>
      </c>
      <c r="C13" t="s">
        <v>11</v>
      </c>
      <c r="D13" s="3">
        <v>3527.16</v>
      </c>
      <c r="E13" s="3">
        <v>740.70359999999994</v>
      </c>
      <c r="F13" s="3">
        <v>4267.8633333333337</v>
      </c>
      <c r="G13" s="3">
        <v>51214.36</v>
      </c>
    </row>
    <row r="14" spans="1:7" ht="30" customHeight="1" x14ac:dyDescent="0.25">
      <c r="A14" t="s">
        <v>28</v>
      </c>
      <c r="B14" s="6" t="s">
        <v>26</v>
      </c>
      <c r="C14" t="s">
        <v>29</v>
      </c>
      <c r="D14" s="3">
        <v>1450</v>
      </c>
      <c r="E14" s="3">
        <v>304.5</v>
      </c>
      <c r="F14" s="3">
        <v>1754.5</v>
      </c>
      <c r="G14" s="3">
        <v>21054</v>
      </c>
    </row>
    <row r="15" spans="1:7" x14ac:dyDescent="0.25">
      <c r="A15" t="s">
        <v>20</v>
      </c>
      <c r="B15" s="1" t="s">
        <v>21</v>
      </c>
      <c r="C15" t="s">
        <v>22</v>
      </c>
      <c r="D15" s="3">
        <v>750</v>
      </c>
      <c r="E15" s="3">
        <f>750*21%</f>
        <v>157.5</v>
      </c>
      <c r="F15" s="3">
        <f>+ArrendadosAlleos4[[#This Row],[Importe mensual]]+ArrendadosAlleos4[[#This Row],[IVE mensual]]</f>
        <v>907.5</v>
      </c>
      <c r="G15" s="3">
        <f>+ArrendadosAlleos4[[#This Row],[Importe total mensual]]*2</f>
        <v>1815</v>
      </c>
    </row>
    <row r="18" spans="1:9" x14ac:dyDescent="0.25">
      <c r="A18" t="s">
        <v>25</v>
      </c>
    </row>
    <row r="23" spans="1:9" ht="17.25" customHeight="1" x14ac:dyDescent="0.25"/>
    <row r="26" spans="1:9" x14ac:dyDescent="0.25">
      <c r="I26" s="7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Bens arrendados alleos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Mónica Zas Varela</cp:lastModifiedBy>
  <dcterms:created xsi:type="dcterms:W3CDTF">2022-03-04T12:53:08Z</dcterms:created>
  <dcterms:modified xsi:type="dcterms:W3CDTF">2023-03-08T13:00:56Z</dcterms:modified>
</cp:coreProperties>
</file>