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sobre o persoal\"/>
    </mc:Choice>
  </mc:AlternateContent>
  <xr:revisionPtr revIDLastSave="0" documentId="13_ncr:1_{A4E164B6-169C-40C3-80AD-B6F9636C05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5" r:id="rId1"/>
    <sheet name="2024" sheetId="14" r:id="rId2"/>
    <sheet name="2023 " sheetId="12" r:id="rId3"/>
    <sheet name="2022" sheetId="11" r:id="rId4"/>
    <sheet name="2021" sheetId="10" r:id="rId5"/>
    <sheet name="2020" sheetId="9" r:id="rId6"/>
    <sheet name="2019" sheetId="8" r:id="rId7"/>
    <sheet name="2018" sheetId="7" r:id="rId8"/>
    <sheet name="2017" sheetId="5" r:id="rId9"/>
    <sheet name="2016" sheetId="2" r:id="rId10"/>
    <sheet name="2015" sheetId="1" r:id="rId11"/>
  </sheets>
  <definedNames>
    <definedName name="dbo_UNIVERSIDAD" localSheetId="2">#REF!</definedName>
    <definedName name="dbo_UNIVERSIDAD" localSheetId="1">#REF!</definedName>
    <definedName name="dbo_UNIVERSI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5" l="1"/>
  <c r="C12" i="15"/>
  <c r="C23" i="14"/>
  <c r="C12" i="14"/>
</calcChain>
</file>

<file path=xl/sharedStrings.xml><?xml version="1.0" encoding="utf-8"?>
<sst xmlns="http://schemas.openxmlformats.org/spreadsheetml/2006/main" count="364" uniqueCount="102">
  <si>
    <t>Unidade de Estudos e Programas</t>
  </si>
  <si>
    <t>Contratos de alta dirección</t>
  </si>
  <si>
    <t>Nome e apelidos</t>
  </si>
  <si>
    <t>Cargo</t>
  </si>
  <si>
    <t>Retribucións brutas anuais</t>
  </si>
  <si>
    <t>Secretario do Consello social</t>
  </si>
  <si>
    <t>Manuel Fernández Jauregui</t>
  </si>
  <si>
    <t>Emilio Martínez Rivas</t>
  </si>
  <si>
    <t>Rodrigo Cerviño Rodríguez</t>
  </si>
  <si>
    <t>Ignacio Rodríguez Iglesias</t>
  </si>
  <si>
    <t>Xerente*</t>
  </si>
  <si>
    <t>Vicexerente de recursos humanos*</t>
  </si>
  <si>
    <t>Vicexerente de xestión económica e asuntos xerais*</t>
  </si>
  <si>
    <t>* (1) Non inclúe a retribución adicional da lei 2/92 que é o 0,3784% do total das retribucións.</t>
  </si>
  <si>
    <t>Persoal eventual</t>
  </si>
  <si>
    <t>Asesor en planificación urbanística e xestión de infraestruturas</t>
  </si>
  <si>
    <t>Asesor do reitor</t>
  </si>
  <si>
    <t>Asesora do reitor</t>
  </si>
  <si>
    <t>Xornalista</t>
  </si>
  <si>
    <t>M.ª del Carmen Echevarría Figueroa</t>
  </si>
  <si>
    <t>Hector Andrés Álvarez Arias</t>
  </si>
  <si>
    <t>María Regina Carreira López</t>
  </si>
  <si>
    <t>Ciprián Rivas Fernández</t>
  </si>
  <si>
    <t>As indemnizacións que prevén o contratos de alta dirección asinados na Universidade de Vigo  son as fixadas, como mínimas, no Real Decreto 1382/1985, de 1 de agosto, polo que se regula a relación laboral de carácter especial do persoal de alta dirección, que no seu artigo 11, as fixa, para o caso de extinción do contrato por vontade da parte contratante, en sete días do salario en metálico por ano de servizo, co límite de seis mensualidades.</t>
  </si>
  <si>
    <t>Fonte: xerencia</t>
  </si>
  <si>
    <t>Data de actualización: 14 de xuño de 2016</t>
  </si>
  <si>
    <t>Data de actualización: 31 de decembro de 2016</t>
  </si>
  <si>
    <t>Manuel Fernández Jauregui**</t>
  </si>
  <si>
    <t>Ignacio Rodríguez Iglesias**</t>
  </si>
  <si>
    <t>Secretario do Consello social*</t>
  </si>
  <si>
    <t>**(2) Inclúe trienios</t>
  </si>
  <si>
    <t>Non inclúe importe devolución paga extra 2012, nin devolución xunta 2013</t>
  </si>
  <si>
    <t>Unidade de Análises e Programas</t>
  </si>
  <si>
    <t>Data de actualización: 31 de decembro de 2017</t>
  </si>
  <si>
    <t>Director do Gabinete do Reitor e de proxección institucional*</t>
  </si>
  <si>
    <t>Fonte: Servizo de retribucións e seguros sociais</t>
  </si>
  <si>
    <t>* (1) Inclúe a retribución adicional da lei 2/92 que é o 0,3784% do total das retribucións.</t>
  </si>
  <si>
    <t>Data de actualización: 31 de decembro de 2018</t>
  </si>
  <si>
    <t>Vicexerente de Persoal</t>
  </si>
  <si>
    <t>José González Groba</t>
  </si>
  <si>
    <t>Vicexerente de economía</t>
  </si>
  <si>
    <t>Francisco Javier López Corrales</t>
  </si>
  <si>
    <t>dende 08/06/2018</t>
  </si>
  <si>
    <t>Director do Gabinete do Reitor e de proxección institucional</t>
  </si>
  <si>
    <t>ata o 07/06/2018</t>
  </si>
  <si>
    <t>Director de Administración</t>
  </si>
  <si>
    <t>Xerente</t>
  </si>
  <si>
    <t>Souto García Raquel María</t>
  </si>
  <si>
    <t>dende o 08/06/2018</t>
  </si>
  <si>
    <t>Vicexerente de xestión económica e asuntos xerais</t>
  </si>
  <si>
    <t>Táboa salarial 2019</t>
  </si>
  <si>
    <t>Persoal eventual e Xerencia</t>
  </si>
  <si>
    <t>Datos a 31/12/2019</t>
  </si>
  <si>
    <t>Apelidos e nome</t>
  </si>
  <si>
    <t>Souto García, Raquel María</t>
  </si>
  <si>
    <t>González Groba, José</t>
  </si>
  <si>
    <t>Vicexerente</t>
  </si>
  <si>
    <t>López Corrales, Francisco Javier</t>
  </si>
  <si>
    <t>Valcárcel Fernández, Patricia</t>
  </si>
  <si>
    <t>Vicexerenta</t>
  </si>
  <si>
    <t>Xerenta</t>
  </si>
  <si>
    <t>Cerviño Rodríguez, Rodrigo</t>
  </si>
  <si>
    <t>Álvarez Arias, Héctor Andrés</t>
  </si>
  <si>
    <t>Echevarría Figueroa, Mª Carmen</t>
  </si>
  <si>
    <t>Táboa salarial 2020</t>
  </si>
  <si>
    <t>Datos a 31/12/2020</t>
  </si>
  <si>
    <t>Rodríguez Iglesias, Ignacio</t>
  </si>
  <si>
    <t>Altos cargos</t>
  </si>
  <si>
    <t>Non se inclúe en ningún caso a retribución adicional da lei 2/92 que é o 0,3784% do total das retribucións.</t>
  </si>
  <si>
    <t>Altos cargos e persoal eventual</t>
  </si>
  <si>
    <t>Táboa salarial 2021</t>
  </si>
  <si>
    <t>Datos a 31/12/2021</t>
  </si>
  <si>
    <t>Datos 2022</t>
  </si>
  <si>
    <t>Data publicación: xullo 2023</t>
  </si>
  <si>
    <t>Lesmes Romero, Yolanda</t>
  </si>
  <si>
    <t>Valcarcel Fernández, Patricia</t>
  </si>
  <si>
    <t>Carracedo Durán, María de las Mercedes</t>
  </si>
  <si>
    <t>Nieto Rodríguez, Ángel</t>
  </si>
  <si>
    <t>Moreira González, Anxo</t>
  </si>
  <si>
    <t>Gallego Méndez, Cristina</t>
  </si>
  <si>
    <t>Xerenta en funcións</t>
  </si>
  <si>
    <t>Datos 2023</t>
  </si>
  <si>
    <t>Data publicación: marzo 2024</t>
  </si>
  <si>
    <t xml:space="preserve">Sanchez Barreiro, María del Carmen </t>
  </si>
  <si>
    <t>Datos 2024</t>
  </si>
  <si>
    <t>Data publicación: marzo 2025</t>
  </si>
  <si>
    <r>
      <t xml:space="preserve">Vicexerente </t>
    </r>
    <r>
      <rPr>
        <i/>
        <sz val="11"/>
        <color theme="1"/>
        <rFont val="Calibri"/>
        <family val="2"/>
        <scheme val="minor"/>
      </rPr>
      <t>(baixa 31/07/2024)</t>
    </r>
  </si>
  <si>
    <t>Sirera Diéguez, María Noemí</t>
  </si>
  <si>
    <r>
      <t xml:space="preserve">Vicexerenta </t>
    </r>
    <r>
      <rPr>
        <i/>
        <sz val="11"/>
        <color theme="1"/>
        <rFont val="Calibri"/>
        <family val="2"/>
        <scheme val="minor"/>
      </rPr>
      <t>(alta 01/08/2024)</t>
    </r>
  </si>
  <si>
    <r>
      <t xml:space="preserve">Fonte: </t>
    </r>
    <r>
      <rPr>
        <i/>
        <sz val="11"/>
        <rFont val="Calibri"/>
        <family val="2"/>
      </rPr>
      <t>Servizos de Retribucións e Seguros Sociais</t>
    </r>
  </si>
  <si>
    <t>Data publicación: xuño 2026</t>
  </si>
  <si>
    <t>ALTOS CARGOS</t>
  </si>
  <si>
    <t>LESMES ROMERO YOLANDA TRINIDAD</t>
  </si>
  <si>
    <t>RODRIGUEZ IGLESIAS IGNACIO</t>
  </si>
  <si>
    <t>Secretario do Consello Social</t>
  </si>
  <si>
    <t>PERSOAL EVENTUAL</t>
  </si>
  <si>
    <t>ALVAREZ ARIAS HECTOR ANDRES</t>
  </si>
  <si>
    <t>ECHEVARRIA FIGUEROA MARIA CARMEN</t>
  </si>
  <si>
    <t>GALLEGO MENDEZ CRISTINA</t>
  </si>
  <si>
    <t>MOREIRA GONZALEZ ANXO</t>
  </si>
  <si>
    <t>SANCHEZ BARREIRO MARIA DEL CARMEN</t>
  </si>
  <si>
    <t>SIRERA DIEGUEZ NOEMI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</si>
</sst>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9"/>
      <color rgb="FF000000"/>
      <name val="Verdana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indexed="51"/>
      <name val="Calibri"/>
      <family val="2"/>
    </font>
    <font>
      <u/>
      <sz val="10"/>
      <color theme="10"/>
      <name val="Arial"/>
      <family val="2"/>
    </font>
    <font>
      <sz val="14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8"/>
      <color theme="1"/>
      <name val="Calibri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8" fillId="0" borderId="0" applyNumberForma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1" fillId="0" borderId="0" xfId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/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4" fontId="0" fillId="0" borderId="2" xfId="0" applyNumberFormat="1" applyBorder="1"/>
    <xf numFmtId="4" fontId="0" fillId="0" borderId="2" xfId="0" applyNumberFormat="1" applyBorder="1" applyAlignment="1">
      <alignment horizontal="right" vertical="center"/>
    </xf>
    <xf numFmtId="0" fontId="6" fillId="0" borderId="0" xfId="0" applyFont="1"/>
    <xf numFmtId="0" fontId="0" fillId="0" borderId="1" xfId="0" applyBorder="1"/>
    <xf numFmtId="164" fontId="0" fillId="0" borderId="2" xfId="0" applyNumberFormat="1" applyBorder="1"/>
    <xf numFmtId="0" fontId="0" fillId="0" borderId="2" xfId="0" applyBorder="1"/>
    <xf numFmtId="0" fontId="10" fillId="0" borderId="0" xfId="1" applyFont="1" applyAlignment="1">
      <alignment horizontal="center" vertical="center" wrapText="1"/>
    </xf>
    <xf numFmtId="0" fontId="12" fillId="0" borderId="0" xfId="0" applyFont="1"/>
    <xf numFmtId="164" fontId="0" fillId="0" borderId="0" xfId="0" applyNumberFormat="1"/>
    <xf numFmtId="0" fontId="13" fillId="0" borderId="0" xfId="0" applyFont="1"/>
    <xf numFmtId="0" fontId="14" fillId="0" borderId="0" xfId="2"/>
    <xf numFmtId="0" fontId="13" fillId="0" borderId="0" xfId="2" applyFont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14" fillId="0" borderId="2" xfId="2" applyBorder="1" applyAlignment="1">
      <alignment horizontal="left" vertical="center"/>
    </xf>
    <xf numFmtId="164" fontId="14" fillId="0" borderId="2" xfId="2" applyNumberFormat="1" applyBorder="1"/>
    <xf numFmtId="0" fontId="14" fillId="0" borderId="0" xfId="2" applyAlignment="1">
      <alignment horizontal="left" vertical="center"/>
    </xf>
    <xf numFmtId="164" fontId="15" fillId="0" borderId="0" xfId="2" applyNumberFormat="1" applyFont="1"/>
    <xf numFmtId="0" fontId="6" fillId="0" borderId="0" xfId="2" applyFont="1"/>
    <xf numFmtId="0" fontId="14" fillId="0" borderId="2" xfId="2" applyBorder="1"/>
    <xf numFmtId="164" fontId="14" fillId="0" borderId="0" xfId="2" applyNumberFormat="1"/>
    <xf numFmtId="0" fontId="12" fillId="0" borderId="0" xfId="2" applyFont="1"/>
    <xf numFmtId="0" fontId="9" fillId="0" borderId="0" xfId="2" applyFont="1"/>
    <xf numFmtId="0" fontId="0" fillId="0" borderId="2" xfId="2" applyFont="1" applyBorder="1"/>
    <xf numFmtId="0" fontId="10" fillId="0" borderId="1" xfId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7" fillId="0" borderId="1" xfId="1" applyFont="1" applyBorder="1" applyAlignment="1">
      <alignment horizontal="right" wrapText="1"/>
    </xf>
    <xf numFmtId="0" fontId="19" fillId="0" borderId="1" xfId="3" applyFont="1" applyBorder="1" applyAlignment="1">
      <alignment horizontal="center" vertical="center" wrapText="1"/>
    </xf>
    <xf numFmtId="0" fontId="20" fillId="0" borderId="0" xfId="4" applyFont="1"/>
    <xf numFmtId="0" fontId="16" fillId="0" borderId="0" xfId="4"/>
    <xf numFmtId="0" fontId="21" fillId="0" borderId="0" xfId="4" applyFont="1"/>
    <xf numFmtId="0" fontId="22" fillId="0" borderId="0" xfId="4" applyFont="1" applyAlignment="1">
      <alignment horizontal="left" vertical="center"/>
    </xf>
    <xf numFmtId="0" fontId="16" fillId="0" borderId="0" xfId="0" applyFont="1"/>
    <xf numFmtId="0" fontId="24" fillId="0" borderId="0" xfId="0" applyFont="1" applyAlignment="1">
      <alignment horizontal="center" vertical="center"/>
    </xf>
    <xf numFmtId="164" fontId="16" fillId="0" borderId="0" xfId="0" applyNumberFormat="1" applyFont="1"/>
    <xf numFmtId="0" fontId="25" fillId="0" borderId="0" xfId="4" applyFont="1"/>
  </cellXfs>
  <cellStyles count="5">
    <cellStyle name="Hipervínculo 2" xfId="3" xr:uid="{7C505D5F-5834-45FC-A3AD-FA37C6354B0B}"/>
    <cellStyle name="Normal" xfId="0" builtinId="0"/>
    <cellStyle name="Normal 2" xfId="2" xr:uid="{A0A985DC-27D2-4AB8-964C-F7CDEF848A49}"/>
    <cellStyle name="Normal 2 2" xfId="4" xr:uid="{04851016-0073-4F16-AD7E-90DADAF37E53}"/>
    <cellStyle name="Normal 2 3" xfId="1" xr:uid="{00000000-0005-0000-0000-000001000000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123825</xdr:rowOff>
    </xdr:from>
    <xdr:to>
      <xdr:col>0</xdr:col>
      <xdr:colOff>3495675</xdr:colOff>
      <xdr:row>0</xdr:row>
      <xdr:rowOff>628058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D73CA65-D164-483B-89B7-447A48D6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23825"/>
          <a:ext cx="2819401" cy="50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1025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1E40BA8-67BB-4DD0-B1F9-94935712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2099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AAC39E-2E87-4D27-BCDF-A78A6D81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2099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ACC8EAE-74B4-49EE-886F-D48D22F5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2A097B-EE91-48E0-88F7-6FF6C2C5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1</xdr:col>
      <xdr:colOff>476250</xdr:colOff>
      <xdr:row>0</xdr:row>
      <xdr:rowOff>762000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2571752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0</xdr:row>
      <xdr:rowOff>219074</xdr:rowOff>
    </xdr:from>
    <xdr:to>
      <xdr:col>1</xdr:col>
      <xdr:colOff>714374</xdr:colOff>
      <xdr:row>0</xdr:row>
      <xdr:rowOff>781050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2" y="219074"/>
          <a:ext cx="267652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285749</xdr:rowOff>
    </xdr:from>
    <xdr:to>
      <xdr:col>0</xdr:col>
      <xdr:colOff>3409950</xdr:colOff>
      <xdr:row>0</xdr:row>
      <xdr:rowOff>847725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85749"/>
          <a:ext cx="3276601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1924050</xdr:colOff>
      <xdr:row>0</xdr:row>
      <xdr:rowOff>447675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876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0F2404-3F45-417E-9D8F-DC17C71FB42A}" name="Tabla3" displayName="Tabla3" ref="A9:C12" totalsRowCount="1" headerRowDxfId="15" dataDxfId="14">
  <autoFilter ref="A9:C11" xr:uid="{E12A91DB-01EE-4C4A-9141-6B3534F8B0E2}"/>
  <tableColumns count="3">
    <tableColumn id="1" xr3:uid="{ECC86067-8112-4464-9761-91D5BEEAF207}" name="Apelidos e nome" dataDxfId="12" totalsRowDxfId="13"/>
    <tableColumn id="2" xr3:uid="{F2A6955D-CD4D-4D41-BCBE-3CCC8C700FEB}" name="Cargo" dataDxfId="10" totalsRowDxfId="11"/>
    <tableColumn id="3" xr3:uid="{613429C4-842D-4F6E-B5AE-B8B3279D1B76}" name="Retribucións brutas anuais" totalsRowFunction="sum" dataDxfId="8" totalsRow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29C75A-6E74-4341-A320-16B2FF4D93DF}" name="Tabla4" displayName="Tabla4" ref="A16:C23" totalsRowCount="1" headerRowDxfId="7" dataDxfId="6">
  <autoFilter ref="A16:C22" xr:uid="{068595B7-CA7B-408C-A527-38BB1021BBB3}"/>
  <tableColumns count="3">
    <tableColumn id="1" xr3:uid="{67813BAB-9AD5-4BCD-A173-6122BB07200B}" name="Apelidos e nome" dataDxfId="4" totalsRowDxfId="5"/>
    <tableColumn id="2" xr3:uid="{2F85B0FB-5721-4394-AEEE-25AE11AD91C2}" name="Cargo" dataDxfId="2" totalsRowDxfId="3"/>
    <tableColumn id="3" xr3:uid="{CE468558-36C7-4005-B64C-80F61781FC73}" name="Retribucións brutas anuais" totalsRowFunction="sum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F25F-6CCD-45A4-ABAD-6B1BE13C2761}">
  <dimension ref="A1:C25"/>
  <sheetViews>
    <sheetView tabSelected="1" workbookViewId="0">
      <selection activeCell="E15" sqref="E15"/>
    </sheetView>
  </sheetViews>
  <sheetFormatPr baseColWidth="10" defaultRowHeight="15" x14ac:dyDescent="0.25"/>
  <cols>
    <col min="1" max="1" width="44.140625" style="52" bestFit="1" customWidth="1"/>
    <col min="2" max="2" width="57.5703125" style="52" bestFit="1" customWidth="1"/>
    <col min="3" max="3" width="26.42578125" style="52" customWidth="1"/>
    <col min="4" max="4" width="37.28515625" style="52" bestFit="1" customWidth="1"/>
    <col min="5" max="5" width="57.5703125" style="52" bestFit="1" customWidth="1"/>
    <col min="6" max="6" width="24.5703125" style="52" bestFit="1" customWidth="1"/>
    <col min="7" max="16384" width="11.42578125" style="52"/>
  </cols>
  <sheetData>
    <row r="1" spans="1:3" s="48" customFormat="1" ht="59.25" customHeight="1" thickBot="1" x14ac:dyDescent="0.3">
      <c r="A1" s="46"/>
      <c r="B1" s="47" t="s">
        <v>32</v>
      </c>
      <c r="C1" s="47"/>
    </row>
    <row r="2" spans="1:3" s="49" customFormat="1" x14ac:dyDescent="0.25"/>
    <row r="3" spans="1:3" s="49" customFormat="1" x14ac:dyDescent="0.25">
      <c r="A3" s="50" t="s">
        <v>69</v>
      </c>
    </row>
    <row r="4" spans="1:3" s="49" customFormat="1" x14ac:dyDescent="0.25">
      <c r="A4" s="51" t="s">
        <v>89</v>
      </c>
    </row>
    <row r="5" spans="1:3" s="49" customFormat="1" x14ac:dyDescent="0.25">
      <c r="A5" s="51" t="s">
        <v>90</v>
      </c>
    </row>
    <row r="6" spans="1:3" s="49" customFormat="1" x14ac:dyDescent="0.25"/>
    <row r="7" spans="1:3" ht="23.25" x14ac:dyDescent="0.25">
      <c r="B7" s="53" t="s">
        <v>91</v>
      </c>
    </row>
    <row r="9" spans="1:3" x14ac:dyDescent="0.25">
      <c r="A9" s="52" t="s">
        <v>53</v>
      </c>
      <c r="B9" s="52" t="s">
        <v>3</v>
      </c>
      <c r="C9" s="52" t="s">
        <v>4</v>
      </c>
    </row>
    <row r="10" spans="1:3" x14ac:dyDescent="0.25">
      <c r="A10" s="52" t="s">
        <v>92</v>
      </c>
      <c r="B10" s="52" t="s">
        <v>60</v>
      </c>
      <c r="C10" s="54">
        <v>104393.51</v>
      </c>
    </row>
    <row r="11" spans="1:3" x14ac:dyDescent="0.25">
      <c r="A11" s="52" t="s">
        <v>93</v>
      </c>
      <c r="B11" s="52" t="s">
        <v>94</v>
      </c>
      <c r="C11" s="54">
        <v>55477.1</v>
      </c>
    </row>
    <row r="12" spans="1:3" x14ac:dyDescent="0.25">
      <c r="C12" s="54">
        <f>SUBTOTAL(109,Tabla3[Retribucións brutas anuais])</f>
        <v>159870.60999999999</v>
      </c>
    </row>
    <row r="13" spans="1:3" x14ac:dyDescent="0.25">
      <c r="C13" s="54"/>
    </row>
    <row r="14" spans="1:3" ht="23.25" x14ac:dyDescent="0.25">
      <c r="B14" s="53" t="s">
        <v>95</v>
      </c>
    </row>
    <row r="16" spans="1:3" x14ac:dyDescent="0.25">
      <c r="A16" s="52" t="s">
        <v>53</v>
      </c>
      <c r="B16" s="52" t="s">
        <v>3</v>
      </c>
      <c r="C16" s="52" t="s">
        <v>4</v>
      </c>
    </row>
    <row r="17" spans="1:3" x14ac:dyDescent="0.25">
      <c r="A17" s="52" t="s">
        <v>96</v>
      </c>
      <c r="B17" s="52" t="s">
        <v>15</v>
      </c>
      <c r="C17" s="54">
        <v>71327.759999999995</v>
      </c>
    </row>
    <row r="18" spans="1:3" x14ac:dyDescent="0.25">
      <c r="A18" s="52" t="s">
        <v>97</v>
      </c>
      <c r="B18" s="52" t="s">
        <v>18</v>
      </c>
      <c r="C18" s="54">
        <v>41608</v>
      </c>
    </row>
    <row r="19" spans="1:3" x14ac:dyDescent="0.25">
      <c r="A19" s="52" t="s">
        <v>98</v>
      </c>
      <c r="B19" s="52" t="s">
        <v>59</v>
      </c>
      <c r="C19" s="54">
        <v>75159.740000000005</v>
      </c>
    </row>
    <row r="20" spans="1:3" x14ac:dyDescent="0.25">
      <c r="A20" s="52" t="s">
        <v>99</v>
      </c>
      <c r="B20" s="52" t="s">
        <v>59</v>
      </c>
      <c r="C20" s="54">
        <v>77846.61</v>
      </c>
    </row>
    <row r="21" spans="1:3" x14ac:dyDescent="0.25">
      <c r="A21" s="52" t="s">
        <v>100</v>
      </c>
      <c r="B21" s="52" t="s">
        <v>59</v>
      </c>
      <c r="C21" s="54">
        <v>76286.759999999995</v>
      </c>
    </row>
    <row r="22" spans="1:3" x14ac:dyDescent="0.25">
      <c r="A22" s="52" t="s">
        <v>101</v>
      </c>
      <c r="B22" s="52" t="s">
        <v>59</v>
      </c>
      <c r="C22" s="54">
        <v>74903.97</v>
      </c>
    </row>
    <row r="23" spans="1:3" x14ac:dyDescent="0.25">
      <c r="C23" s="54">
        <f>SUBTOTAL(109,Tabla4[Retribucións brutas anuais])</f>
        <v>417132.83999999997</v>
      </c>
    </row>
    <row r="25" spans="1:3" x14ac:dyDescent="0.25">
      <c r="A25" s="55" t="s">
        <v>68</v>
      </c>
    </row>
  </sheetData>
  <mergeCells count="1">
    <mergeCell ref="B1:C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topLeftCell="A16" workbookViewId="0">
      <selection activeCell="A9" sqref="A9"/>
    </sheetView>
  </sheetViews>
  <sheetFormatPr baseColWidth="10" defaultRowHeight="15" x14ac:dyDescent="0.25"/>
  <cols>
    <col min="1" max="1" width="35.5703125" customWidth="1"/>
    <col min="2" max="2" width="47.140625" bestFit="1" customWidth="1"/>
    <col min="3" max="3" width="21.42578125" customWidth="1"/>
  </cols>
  <sheetData>
    <row r="1" spans="1:8" ht="39" customHeight="1" thickBot="1" x14ac:dyDescent="0.3">
      <c r="A1" s="1"/>
      <c r="B1" s="2"/>
      <c r="C1" s="45" t="s">
        <v>32</v>
      </c>
      <c r="D1" s="45"/>
      <c r="G1" s="3"/>
      <c r="H1" s="3"/>
    </row>
    <row r="2" spans="1:8" ht="21" x14ac:dyDescent="0.25">
      <c r="A2" s="15" t="s">
        <v>24</v>
      </c>
      <c r="B2" s="12"/>
    </row>
    <row r="3" spans="1:8" ht="21" x14ac:dyDescent="0.25">
      <c r="A3" s="15" t="s">
        <v>26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27</v>
      </c>
      <c r="B7" s="7" t="s">
        <v>10</v>
      </c>
      <c r="C7" s="10">
        <v>84408.94</v>
      </c>
    </row>
    <row r="8" spans="1:8" ht="18" customHeight="1" x14ac:dyDescent="0.25">
      <c r="A8" s="7" t="s">
        <v>8</v>
      </c>
      <c r="B8" s="7" t="s">
        <v>12</v>
      </c>
      <c r="C8" s="10">
        <v>60600</v>
      </c>
    </row>
    <row r="9" spans="1:8" ht="18" customHeight="1" x14ac:dyDescent="0.25">
      <c r="A9" s="7" t="s">
        <v>28</v>
      </c>
      <c r="B9" s="7" t="s">
        <v>29</v>
      </c>
      <c r="C9" s="10">
        <v>44581.04</v>
      </c>
    </row>
    <row r="10" spans="1:8" ht="18" customHeight="1" x14ac:dyDescent="0.25">
      <c r="A10" s="11" t="s">
        <v>13</v>
      </c>
      <c r="B10" s="8"/>
      <c r="C10" s="9"/>
    </row>
    <row r="11" spans="1:8" ht="18" customHeight="1" x14ac:dyDescent="0.25">
      <c r="A11" s="11" t="s">
        <v>30</v>
      </c>
      <c r="B11" s="8"/>
      <c r="C11" s="9"/>
    </row>
    <row r="12" spans="1:8" s="16" customFormat="1" ht="12.75" x14ac:dyDescent="0.2">
      <c r="A12" s="16" t="s">
        <v>31</v>
      </c>
    </row>
    <row r="13" spans="1:8" ht="18" customHeight="1" x14ac:dyDescent="0.25">
      <c r="A13" s="44" t="s">
        <v>23</v>
      </c>
      <c r="B13" s="44"/>
      <c r="C13" s="44"/>
    </row>
    <row r="14" spans="1:8" ht="48.75" customHeight="1" x14ac:dyDescent="0.25">
      <c r="A14" s="44"/>
      <c r="B14" s="44"/>
      <c r="C14" s="44"/>
    </row>
    <row r="15" spans="1:8" ht="28.5" customHeight="1" x14ac:dyDescent="0.25">
      <c r="A15" s="14"/>
      <c r="B15" s="14"/>
      <c r="C15" s="14"/>
    </row>
    <row r="16" spans="1:8" ht="33" customHeight="1" x14ac:dyDescent="0.5">
      <c r="A16" s="4" t="s">
        <v>14</v>
      </c>
      <c r="B16" s="8"/>
      <c r="C16" s="9"/>
    </row>
    <row r="17" spans="1:3" ht="33.75" customHeight="1" x14ac:dyDescent="0.25">
      <c r="A17" s="5" t="s">
        <v>2</v>
      </c>
      <c r="B17" s="5" t="s">
        <v>3</v>
      </c>
      <c r="C17" s="6" t="s">
        <v>4</v>
      </c>
    </row>
    <row r="18" spans="1:3" ht="18" customHeight="1" x14ac:dyDescent="0.25">
      <c r="A18" s="7" t="s">
        <v>21</v>
      </c>
      <c r="B18" s="7" t="s">
        <v>17</v>
      </c>
      <c r="C18" s="10">
        <v>60600</v>
      </c>
    </row>
    <row r="19" spans="1:3" ht="18" customHeight="1" x14ac:dyDescent="0.25">
      <c r="A19" s="7" t="s">
        <v>22</v>
      </c>
      <c r="B19" s="7" t="s">
        <v>16</v>
      </c>
      <c r="C19" s="10">
        <v>60600</v>
      </c>
    </row>
    <row r="20" spans="1:3" ht="18" customHeight="1" x14ac:dyDescent="0.25">
      <c r="A20" s="7" t="s">
        <v>20</v>
      </c>
      <c r="B20" s="7" t="s">
        <v>15</v>
      </c>
      <c r="C20" s="10">
        <v>59091.47</v>
      </c>
    </row>
    <row r="21" spans="1:3" ht="18" customHeight="1" x14ac:dyDescent="0.25">
      <c r="A21" s="13" t="s">
        <v>19</v>
      </c>
      <c r="B21" s="7" t="s">
        <v>18</v>
      </c>
      <c r="C21" s="10">
        <v>35350</v>
      </c>
    </row>
    <row r="23" spans="1:3" s="16" customFormat="1" ht="12.75" x14ac:dyDescent="0.2">
      <c r="A23" s="16" t="s">
        <v>31</v>
      </c>
    </row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A23" sqref="A23"/>
    </sheetView>
  </sheetViews>
  <sheetFormatPr baseColWidth="10" defaultRowHeight="15" x14ac:dyDescent="0.25"/>
  <cols>
    <col min="1" max="1" width="35.5703125" customWidth="1"/>
    <col min="2" max="2" width="47.140625" bestFit="1" customWidth="1"/>
    <col min="3" max="3" width="21.42578125" customWidth="1"/>
  </cols>
  <sheetData>
    <row r="1" spans="1:8" ht="39" customHeight="1" thickBot="1" x14ac:dyDescent="0.3">
      <c r="A1" s="1"/>
      <c r="B1" s="2"/>
      <c r="C1" s="45" t="s">
        <v>0</v>
      </c>
      <c r="D1" s="45"/>
      <c r="G1" s="3"/>
      <c r="H1" s="3"/>
    </row>
    <row r="2" spans="1:8" ht="21" x14ac:dyDescent="0.25">
      <c r="A2" s="15" t="s">
        <v>24</v>
      </c>
      <c r="B2" s="12"/>
    </row>
    <row r="3" spans="1:8" ht="21" x14ac:dyDescent="0.25">
      <c r="A3" s="15" t="s">
        <v>25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6</v>
      </c>
      <c r="B7" s="7" t="s">
        <v>10</v>
      </c>
      <c r="C7" s="10">
        <v>80800</v>
      </c>
    </row>
    <row r="8" spans="1:8" ht="18" customHeight="1" x14ac:dyDescent="0.25">
      <c r="A8" s="7" t="s">
        <v>7</v>
      </c>
      <c r="B8" s="7" t="s">
        <v>11</v>
      </c>
      <c r="C8" s="10">
        <v>60600</v>
      </c>
    </row>
    <row r="9" spans="1:8" ht="18" customHeight="1" x14ac:dyDescent="0.25">
      <c r="A9" s="7" t="s">
        <v>8</v>
      </c>
      <c r="B9" s="7" t="s">
        <v>12</v>
      </c>
      <c r="C9" s="10">
        <v>60600</v>
      </c>
    </row>
    <row r="10" spans="1:8" ht="18" customHeight="1" x14ac:dyDescent="0.25">
      <c r="A10" s="7" t="s">
        <v>9</v>
      </c>
      <c r="B10" s="7" t="s">
        <v>5</v>
      </c>
      <c r="C10" s="10">
        <v>42420</v>
      </c>
    </row>
    <row r="11" spans="1:8" ht="18" customHeight="1" x14ac:dyDescent="0.25">
      <c r="A11" s="11" t="s">
        <v>13</v>
      </c>
      <c r="B11" s="8"/>
      <c r="C11" s="9"/>
    </row>
    <row r="12" spans="1:8" ht="18" customHeight="1" x14ac:dyDescent="0.25">
      <c r="A12" s="44" t="s">
        <v>23</v>
      </c>
      <c r="B12" s="44"/>
      <c r="C12" s="44"/>
    </row>
    <row r="13" spans="1:8" ht="48.75" customHeight="1" x14ac:dyDescent="0.25">
      <c r="A13" s="44"/>
      <c r="B13" s="44"/>
      <c r="C13" s="44"/>
    </row>
    <row r="14" spans="1:8" ht="28.5" customHeight="1" x14ac:dyDescent="0.25">
      <c r="A14" s="14"/>
      <c r="B14" s="14"/>
      <c r="C14" s="14"/>
    </row>
    <row r="15" spans="1:8" ht="33" customHeight="1" x14ac:dyDescent="0.5">
      <c r="A15" s="4" t="s">
        <v>14</v>
      </c>
      <c r="B15" s="8"/>
      <c r="C15" s="9"/>
    </row>
    <row r="16" spans="1:8" ht="33.75" customHeight="1" x14ac:dyDescent="0.25">
      <c r="A16" s="5" t="s">
        <v>2</v>
      </c>
      <c r="B16" s="5" t="s">
        <v>3</v>
      </c>
      <c r="C16" s="6" t="s">
        <v>4</v>
      </c>
    </row>
    <row r="17" spans="1:3" ht="18" customHeight="1" x14ac:dyDescent="0.25">
      <c r="A17" s="7" t="s">
        <v>21</v>
      </c>
      <c r="B17" s="7" t="s">
        <v>17</v>
      </c>
      <c r="C17" s="10">
        <v>60600</v>
      </c>
    </row>
    <row r="18" spans="1:3" ht="18" customHeight="1" x14ac:dyDescent="0.25">
      <c r="A18" s="7" t="s">
        <v>22</v>
      </c>
      <c r="B18" s="7" t="s">
        <v>16</v>
      </c>
      <c r="C18" s="10">
        <v>60600</v>
      </c>
    </row>
    <row r="19" spans="1:3" ht="18" customHeight="1" x14ac:dyDescent="0.25">
      <c r="A19" s="7" t="s">
        <v>20</v>
      </c>
      <c r="B19" s="7" t="s">
        <v>15</v>
      </c>
      <c r="C19" s="10">
        <v>60000</v>
      </c>
    </row>
    <row r="20" spans="1:3" ht="18" customHeight="1" x14ac:dyDescent="0.25">
      <c r="A20" s="13" t="s">
        <v>19</v>
      </c>
      <c r="B20" s="7" t="s">
        <v>18</v>
      </c>
      <c r="C20" s="10">
        <v>35350</v>
      </c>
    </row>
  </sheetData>
  <mergeCells count="2">
    <mergeCell ref="C1:D1"/>
    <mergeCell ref="A12:C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6B82-B3A7-4E7D-8C69-E3FF5929942B}">
  <dimension ref="A1:E29"/>
  <sheetViews>
    <sheetView workbookViewId="0">
      <selection activeCell="H14" sqref="G14:H14"/>
    </sheetView>
  </sheetViews>
  <sheetFormatPr baseColWidth="10" defaultRowHeight="15" x14ac:dyDescent="0.25"/>
  <cols>
    <col min="1" max="1" width="41.42578125" style="27" customWidth="1"/>
    <col min="2" max="2" width="57.5703125" style="27" bestFit="1" customWidth="1"/>
    <col min="3" max="3" width="35.28515625" style="27" customWidth="1"/>
    <col min="4" max="5" width="11.42578125" style="27"/>
    <col min="6" max="6" width="38.140625" style="27" customWidth="1"/>
    <col min="7" max="16384" width="11.42578125" style="27"/>
  </cols>
  <sheetData>
    <row r="1" spans="1:5" ht="73.5" customHeight="1" thickBot="1" x14ac:dyDescent="0.3">
      <c r="A1" s="1"/>
      <c r="B1" s="2"/>
      <c r="C1" s="41" t="s">
        <v>32</v>
      </c>
      <c r="D1" s="41"/>
      <c r="E1" s="23"/>
    </row>
    <row r="2" spans="1:5" ht="15" customHeight="1" x14ac:dyDescent="0.25"/>
    <row r="3" spans="1:5" ht="15" customHeight="1" x14ac:dyDescent="0.25">
      <c r="A3" s="27" t="s">
        <v>69</v>
      </c>
      <c r="D3" s="28"/>
    </row>
    <row r="4" spans="1:5" ht="15" customHeight="1" x14ac:dyDescent="0.25">
      <c r="A4" s="27" t="s">
        <v>35</v>
      </c>
    </row>
    <row r="5" spans="1:5" ht="15" customHeight="1" x14ac:dyDescent="0.25">
      <c r="A5" s="27" t="s">
        <v>84</v>
      </c>
    </row>
    <row r="6" spans="1:5" ht="15" customHeight="1" x14ac:dyDescent="0.25">
      <c r="A6" s="27" t="s">
        <v>85</v>
      </c>
    </row>
    <row r="7" spans="1:5" ht="15" customHeight="1" x14ac:dyDescent="0.25"/>
    <row r="8" spans="1:5" ht="24.95" customHeight="1" x14ac:dyDescent="0.4">
      <c r="A8" s="42" t="s">
        <v>67</v>
      </c>
      <c r="B8" s="42"/>
      <c r="C8" s="42"/>
    </row>
    <row r="9" spans="1:5" ht="15" customHeight="1" x14ac:dyDescent="0.25">
      <c r="A9" s="29" t="s">
        <v>53</v>
      </c>
      <c r="B9" s="30" t="s">
        <v>3</v>
      </c>
      <c r="C9" s="29" t="s">
        <v>4</v>
      </c>
    </row>
    <row r="10" spans="1:5" ht="15" customHeight="1" x14ac:dyDescent="0.25">
      <c r="A10" s="31" t="s">
        <v>66</v>
      </c>
      <c r="B10" s="31" t="s">
        <v>5</v>
      </c>
      <c r="C10" s="32">
        <v>55198.66</v>
      </c>
    </row>
    <row r="11" spans="1:5" ht="15" customHeight="1" x14ac:dyDescent="0.25">
      <c r="A11" s="31" t="s">
        <v>74</v>
      </c>
      <c r="B11" s="31" t="s">
        <v>60</v>
      </c>
      <c r="C11" s="32">
        <v>103345.09</v>
      </c>
    </row>
    <row r="12" spans="1:5" ht="15" customHeight="1" x14ac:dyDescent="0.25">
      <c r="A12" s="33"/>
      <c r="B12" s="33"/>
      <c r="C12" s="34">
        <f>SUM(C10:C11)</f>
        <v>158543.75</v>
      </c>
    </row>
    <row r="13" spans="1:5" x14ac:dyDescent="0.25">
      <c r="A13" s="35"/>
    </row>
    <row r="14" spans="1:5" ht="24.95" customHeight="1" x14ac:dyDescent="0.4">
      <c r="A14" s="42" t="s">
        <v>14</v>
      </c>
      <c r="B14" s="42"/>
      <c r="C14" s="42"/>
    </row>
    <row r="15" spans="1:5" ht="15" customHeight="1" x14ac:dyDescent="0.25">
      <c r="A15" s="29" t="s">
        <v>53</v>
      </c>
      <c r="B15" s="30" t="s">
        <v>3</v>
      </c>
      <c r="C15" s="29" t="s">
        <v>4</v>
      </c>
    </row>
    <row r="16" spans="1:5" ht="15" customHeight="1" x14ac:dyDescent="0.25">
      <c r="A16" s="31" t="s">
        <v>62</v>
      </c>
      <c r="B16" s="31" t="s">
        <v>15</v>
      </c>
      <c r="C16" s="32">
        <v>70969.919999999998</v>
      </c>
    </row>
    <row r="17" spans="1:4" ht="15" customHeight="1" x14ac:dyDescent="0.25">
      <c r="A17" s="31" t="s">
        <v>63</v>
      </c>
      <c r="B17" s="31" t="s">
        <v>18</v>
      </c>
      <c r="C17" s="32">
        <v>41399.26</v>
      </c>
    </row>
    <row r="18" spans="1:4" ht="15" customHeight="1" x14ac:dyDescent="0.25">
      <c r="A18" s="36" t="s">
        <v>79</v>
      </c>
      <c r="B18" s="36" t="s">
        <v>59</v>
      </c>
      <c r="C18" s="32">
        <v>74781.960000000006</v>
      </c>
    </row>
    <row r="19" spans="1:4" ht="15" customHeight="1" x14ac:dyDescent="0.25">
      <c r="A19" s="36" t="s">
        <v>78</v>
      </c>
      <c r="B19" s="36" t="s">
        <v>56</v>
      </c>
      <c r="C19" s="32">
        <v>77167.960000000006</v>
      </c>
    </row>
    <row r="20" spans="1:4" ht="15" customHeight="1" x14ac:dyDescent="0.25">
      <c r="A20" s="36" t="s">
        <v>77</v>
      </c>
      <c r="B20" s="36" t="s">
        <v>86</v>
      </c>
      <c r="C20" s="32">
        <v>45687.58</v>
      </c>
    </row>
    <row r="21" spans="1:4" ht="15" customHeight="1" x14ac:dyDescent="0.25">
      <c r="A21" s="36" t="s">
        <v>83</v>
      </c>
      <c r="B21" s="36" t="s">
        <v>59</v>
      </c>
      <c r="C21" s="32">
        <v>75781.17</v>
      </c>
    </row>
    <row r="22" spans="1:4" ht="15" customHeight="1" x14ac:dyDescent="0.25">
      <c r="A22" s="36" t="s">
        <v>87</v>
      </c>
      <c r="B22" s="40" t="s">
        <v>88</v>
      </c>
      <c r="C22" s="32">
        <v>30119.37</v>
      </c>
    </row>
    <row r="23" spans="1:4" ht="15" customHeight="1" x14ac:dyDescent="0.25">
      <c r="C23" s="34">
        <f>SUM(C16:C22)</f>
        <v>415907.22000000003</v>
      </c>
      <c r="D23" s="37"/>
    </row>
    <row r="24" spans="1:4" ht="15" customHeight="1" x14ac:dyDescent="0.25">
      <c r="A24" s="38" t="s">
        <v>68</v>
      </c>
      <c r="C24" s="37"/>
    </row>
    <row r="25" spans="1:4" ht="15" customHeight="1" x14ac:dyDescent="0.25"/>
    <row r="26" spans="1:4" ht="15" customHeight="1" x14ac:dyDescent="0.25">
      <c r="B26" s="39"/>
    </row>
    <row r="27" spans="1:4" ht="15" customHeight="1" x14ac:dyDescent="0.25">
      <c r="D27" s="37"/>
    </row>
    <row r="28" spans="1:4" ht="15" customHeight="1" x14ac:dyDescent="0.25"/>
    <row r="29" spans="1:4" ht="15" customHeight="1" x14ac:dyDescent="0.25"/>
  </sheetData>
  <mergeCells count="3">
    <mergeCell ref="C1:D1"/>
    <mergeCell ref="A8:C8"/>
    <mergeCell ref="A14:C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5905-FC35-4FA1-BF8D-6570D6CA8E98}">
  <dimension ref="A1:E33"/>
  <sheetViews>
    <sheetView workbookViewId="0">
      <selection activeCell="J12" sqref="J12"/>
    </sheetView>
  </sheetViews>
  <sheetFormatPr baseColWidth="10" defaultRowHeight="15" x14ac:dyDescent="0.25"/>
  <cols>
    <col min="1" max="1" width="41.4257812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41" t="s">
        <v>32</v>
      </c>
      <c r="D1" s="41"/>
      <c r="E1" s="23"/>
    </row>
    <row r="2" spans="1:5" ht="15" customHeight="1" x14ac:dyDescent="0.25"/>
    <row r="3" spans="1:5" ht="15" customHeight="1" x14ac:dyDescent="0.25"/>
    <row r="4" spans="1:5" ht="15" customHeight="1" x14ac:dyDescent="0.25">
      <c r="A4" t="s">
        <v>69</v>
      </c>
      <c r="D4" s="26"/>
    </row>
    <row r="5" spans="1:5" ht="15" customHeight="1" x14ac:dyDescent="0.25">
      <c r="A5" t="s">
        <v>35</v>
      </c>
    </row>
    <row r="6" spans="1:5" ht="15" customHeight="1" x14ac:dyDescent="0.25">
      <c r="A6" t="s">
        <v>81</v>
      </c>
    </row>
    <row r="7" spans="1:5" ht="15" customHeight="1" x14ac:dyDescent="0.25">
      <c r="A7" t="s">
        <v>82</v>
      </c>
    </row>
    <row r="8" spans="1:5" ht="15" customHeight="1" x14ac:dyDescent="0.25"/>
    <row r="9" spans="1:5" ht="24.95" customHeight="1" x14ac:dyDescent="0.4">
      <c r="A9" s="43" t="s">
        <v>67</v>
      </c>
      <c r="B9" s="43"/>
      <c r="C9" s="43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665.65</v>
      </c>
    </row>
    <row r="12" spans="1:5" ht="15" customHeight="1" x14ac:dyDescent="0.25">
      <c r="A12" s="7" t="s">
        <v>61</v>
      </c>
      <c r="B12" s="7" t="s">
        <v>45</v>
      </c>
      <c r="C12" s="21">
        <v>519.91</v>
      </c>
    </row>
    <row r="13" spans="1:5" ht="15" customHeight="1" x14ac:dyDescent="0.25">
      <c r="A13" s="7" t="s">
        <v>66</v>
      </c>
      <c r="B13" s="7" t="s">
        <v>5</v>
      </c>
      <c r="C13" s="21">
        <v>54122.6</v>
      </c>
    </row>
    <row r="14" spans="1:5" ht="15" customHeight="1" x14ac:dyDescent="0.25">
      <c r="A14" s="7" t="s">
        <v>74</v>
      </c>
      <c r="B14" s="7" t="s">
        <v>60</v>
      </c>
      <c r="C14" s="21">
        <v>100972.64</v>
      </c>
    </row>
    <row r="15" spans="1:5" ht="15" customHeight="1" x14ac:dyDescent="0.25">
      <c r="A15" s="7" t="s">
        <v>75</v>
      </c>
      <c r="B15" s="7" t="s">
        <v>80</v>
      </c>
      <c r="C15" s="21">
        <v>112.35</v>
      </c>
      <c r="D15" s="25"/>
    </row>
    <row r="16" spans="1:5" ht="15" customHeight="1" x14ac:dyDescent="0.25">
      <c r="A16" s="8"/>
      <c r="B16" s="8"/>
    </row>
    <row r="17" spans="1:4" x14ac:dyDescent="0.25">
      <c r="A17" s="19"/>
    </row>
    <row r="18" spans="1:4" ht="24.95" customHeight="1" x14ac:dyDescent="0.4">
      <c r="A18" s="43" t="s">
        <v>14</v>
      </c>
      <c r="B18" s="43"/>
      <c r="C18" s="43"/>
    </row>
    <row r="19" spans="1:4" ht="15" customHeight="1" x14ac:dyDescent="0.25">
      <c r="A19" s="6" t="s">
        <v>53</v>
      </c>
      <c r="B19" s="5" t="s">
        <v>3</v>
      </c>
      <c r="C19" s="6" t="s">
        <v>4</v>
      </c>
    </row>
    <row r="20" spans="1:4" ht="15" customHeight="1" x14ac:dyDescent="0.25">
      <c r="A20" s="7" t="s">
        <v>62</v>
      </c>
      <c r="B20" s="7" t="s">
        <v>15</v>
      </c>
      <c r="C20" s="21">
        <v>68885.490000000005</v>
      </c>
    </row>
    <row r="21" spans="1:4" ht="15" customHeight="1" x14ac:dyDescent="0.25">
      <c r="A21" s="7" t="s">
        <v>63</v>
      </c>
      <c r="B21" s="7" t="s">
        <v>18</v>
      </c>
      <c r="C21" s="21">
        <v>40766.47</v>
      </c>
    </row>
    <row r="22" spans="1:4" ht="15" customHeight="1" x14ac:dyDescent="0.25">
      <c r="A22" s="22" t="s">
        <v>55</v>
      </c>
      <c r="B22" s="22" t="s">
        <v>56</v>
      </c>
      <c r="C22" s="21">
        <v>738.69</v>
      </c>
    </row>
    <row r="23" spans="1:4" ht="15" customHeight="1" x14ac:dyDescent="0.25">
      <c r="A23" s="22" t="s">
        <v>58</v>
      </c>
      <c r="B23" s="22" t="s">
        <v>59</v>
      </c>
      <c r="C23" s="21">
        <v>502.34</v>
      </c>
    </row>
    <row r="24" spans="1:4" ht="15" customHeight="1" x14ac:dyDescent="0.25">
      <c r="A24" s="22" t="s">
        <v>76</v>
      </c>
      <c r="B24" s="22" t="s">
        <v>59</v>
      </c>
      <c r="C24" s="21">
        <v>26400</v>
      </c>
    </row>
    <row r="25" spans="1:4" ht="15" customHeight="1" x14ac:dyDescent="0.25">
      <c r="A25" s="22" t="s">
        <v>77</v>
      </c>
      <c r="B25" s="22" t="s">
        <v>56</v>
      </c>
      <c r="C25" s="21">
        <v>74540.899999999994</v>
      </c>
    </row>
    <row r="26" spans="1:4" ht="15" customHeight="1" x14ac:dyDescent="0.25">
      <c r="A26" s="22" t="s">
        <v>78</v>
      </c>
      <c r="B26" s="22" t="s">
        <v>56</v>
      </c>
      <c r="C26" s="21">
        <v>75365.33</v>
      </c>
    </row>
    <row r="27" spans="1:4" ht="15" customHeight="1" x14ac:dyDescent="0.25">
      <c r="A27" s="22" t="s">
        <v>79</v>
      </c>
      <c r="B27" s="22" t="s">
        <v>59</v>
      </c>
      <c r="C27" s="21">
        <v>73120.23</v>
      </c>
      <c r="D27" s="25"/>
    </row>
    <row r="28" spans="1:4" ht="15" customHeight="1" x14ac:dyDescent="0.25">
      <c r="A28" s="22" t="s">
        <v>83</v>
      </c>
      <c r="B28" s="22" t="s">
        <v>59</v>
      </c>
      <c r="C28" s="21">
        <v>48240.53</v>
      </c>
    </row>
    <row r="29" spans="1:4" ht="15" customHeight="1" x14ac:dyDescent="0.25"/>
    <row r="30" spans="1:4" ht="15" customHeight="1" x14ac:dyDescent="0.25">
      <c r="A30" s="24" t="s">
        <v>68</v>
      </c>
      <c r="B30" s="16"/>
    </row>
    <row r="31" spans="1:4" ht="15" customHeight="1" x14ac:dyDescent="0.25">
      <c r="D31" s="25"/>
    </row>
    <row r="32" spans="1:4" ht="15" customHeight="1" x14ac:dyDescent="0.25"/>
    <row r="33" ht="15" customHeight="1" x14ac:dyDescent="0.25"/>
  </sheetData>
  <mergeCells count="3">
    <mergeCell ref="C1:D1"/>
    <mergeCell ref="A9:C9"/>
    <mergeCell ref="A18:C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AC48-3B36-4CB5-BD5F-9EAB2D46F7DD}">
  <dimension ref="A1:E33"/>
  <sheetViews>
    <sheetView workbookViewId="0">
      <selection activeCell="I15" sqref="I15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41" t="s">
        <v>32</v>
      </c>
      <c r="D1" s="41"/>
      <c r="E1" s="23"/>
    </row>
    <row r="2" spans="1:5" ht="15" customHeight="1" x14ac:dyDescent="0.25"/>
    <row r="3" spans="1:5" ht="15" customHeight="1" x14ac:dyDescent="0.25"/>
    <row r="4" spans="1:5" ht="15" customHeight="1" x14ac:dyDescent="0.25">
      <c r="A4" t="s">
        <v>69</v>
      </c>
      <c r="D4" s="26"/>
    </row>
    <row r="5" spans="1:5" ht="15" customHeight="1" x14ac:dyDescent="0.25">
      <c r="A5" t="s">
        <v>35</v>
      </c>
    </row>
    <row r="6" spans="1:5" ht="15" customHeight="1" x14ac:dyDescent="0.25">
      <c r="A6" t="s">
        <v>72</v>
      </c>
    </row>
    <row r="7" spans="1:5" ht="15" customHeight="1" x14ac:dyDescent="0.25">
      <c r="A7" t="s">
        <v>73</v>
      </c>
    </row>
    <row r="8" spans="1:5" ht="15" customHeight="1" x14ac:dyDescent="0.25"/>
    <row r="9" spans="1:5" ht="24.95" customHeight="1" x14ac:dyDescent="0.4">
      <c r="A9" s="43" t="s">
        <v>67</v>
      </c>
      <c r="B9" s="43"/>
      <c r="C9" s="43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45259.23</v>
      </c>
    </row>
    <row r="12" spans="1:5" ht="15" customHeight="1" x14ac:dyDescent="0.25">
      <c r="A12" s="7" t="s">
        <v>61</v>
      </c>
      <c r="B12" s="7" t="s">
        <v>45</v>
      </c>
      <c r="C12" s="21">
        <v>35353.4</v>
      </c>
    </row>
    <row r="13" spans="1:5" ht="15" customHeight="1" x14ac:dyDescent="0.25">
      <c r="A13" s="7" t="s">
        <v>66</v>
      </c>
      <c r="B13" s="7" t="s">
        <v>5</v>
      </c>
      <c r="C13" s="21">
        <v>50685.599999999999</v>
      </c>
    </row>
    <row r="14" spans="1:5" ht="15" customHeight="1" x14ac:dyDescent="0.25">
      <c r="A14" s="7" t="s">
        <v>74</v>
      </c>
      <c r="B14" s="7" t="s">
        <v>60</v>
      </c>
      <c r="C14" s="21">
        <v>41995.33</v>
      </c>
    </row>
    <row r="15" spans="1:5" ht="15" customHeight="1" x14ac:dyDescent="0.25">
      <c r="A15" s="7" t="s">
        <v>75</v>
      </c>
      <c r="B15" s="7" t="s">
        <v>80</v>
      </c>
      <c r="C15" s="21">
        <v>7635.93</v>
      </c>
      <c r="D15" s="25"/>
    </row>
    <row r="16" spans="1:5" ht="15" customHeight="1" x14ac:dyDescent="0.25">
      <c r="A16" s="8"/>
      <c r="B16" s="8"/>
    </row>
    <row r="17" spans="1:4" x14ac:dyDescent="0.25">
      <c r="A17" s="19"/>
    </row>
    <row r="18" spans="1:4" ht="24.95" customHeight="1" x14ac:dyDescent="0.4">
      <c r="A18" s="43" t="s">
        <v>14</v>
      </c>
      <c r="B18" s="43"/>
      <c r="C18" s="43"/>
    </row>
    <row r="19" spans="1:4" ht="15" customHeight="1" x14ac:dyDescent="0.25">
      <c r="A19" s="6" t="s">
        <v>53</v>
      </c>
      <c r="B19" s="5" t="s">
        <v>3</v>
      </c>
      <c r="C19" s="6" t="s">
        <v>4</v>
      </c>
    </row>
    <row r="20" spans="1:4" ht="15" customHeight="1" x14ac:dyDescent="0.25">
      <c r="A20" s="7" t="s">
        <v>62</v>
      </c>
      <c r="B20" s="7" t="s">
        <v>15</v>
      </c>
      <c r="C20" s="21">
        <v>65938.73</v>
      </c>
    </row>
    <row r="21" spans="1:4" ht="15" customHeight="1" x14ac:dyDescent="0.25">
      <c r="A21" s="7" t="s">
        <v>63</v>
      </c>
      <c r="B21" s="7" t="s">
        <v>18</v>
      </c>
      <c r="C21" s="21">
        <v>38464.43</v>
      </c>
    </row>
    <row r="22" spans="1:4" ht="15" customHeight="1" x14ac:dyDescent="0.25">
      <c r="A22" s="22" t="s">
        <v>55</v>
      </c>
      <c r="B22" s="22" t="s">
        <v>56</v>
      </c>
      <c r="C22" s="21">
        <v>50242.86</v>
      </c>
    </row>
    <row r="23" spans="1:4" ht="15" customHeight="1" x14ac:dyDescent="0.25">
      <c r="A23" s="22" t="s">
        <v>58</v>
      </c>
      <c r="B23" s="22" t="s">
        <v>59</v>
      </c>
      <c r="C23" s="21">
        <v>34142.69</v>
      </c>
    </row>
    <row r="24" spans="1:4" ht="15" customHeight="1" x14ac:dyDescent="0.25">
      <c r="A24" s="22" t="s">
        <v>76</v>
      </c>
      <c r="B24" s="22" t="s">
        <v>59</v>
      </c>
      <c r="C24" s="21">
        <v>23256.29</v>
      </c>
    </row>
    <row r="25" spans="1:4" ht="15" customHeight="1" x14ac:dyDescent="0.25">
      <c r="A25" s="22" t="s">
        <v>77</v>
      </c>
      <c r="B25" s="22" t="s">
        <v>56</v>
      </c>
      <c r="C25" s="21">
        <v>21115.09</v>
      </c>
    </row>
    <row r="26" spans="1:4" ht="15" customHeight="1" x14ac:dyDescent="0.25">
      <c r="A26" s="22" t="s">
        <v>78</v>
      </c>
      <c r="B26" s="22" t="s">
        <v>56</v>
      </c>
      <c r="C26" s="21">
        <v>23987.1</v>
      </c>
    </row>
    <row r="27" spans="1:4" ht="15" customHeight="1" x14ac:dyDescent="0.25">
      <c r="A27" s="22" t="s">
        <v>79</v>
      </c>
      <c r="B27" s="22" t="s">
        <v>59</v>
      </c>
      <c r="C27" s="21">
        <v>27959.72</v>
      </c>
      <c r="D27" s="25"/>
    </row>
    <row r="28" spans="1:4" ht="15" customHeight="1" x14ac:dyDescent="0.25"/>
    <row r="29" spans="1:4" ht="15" customHeight="1" x14ac:dyDescent="0.25"/>
    <row r="30" spans="1:4" ht="15" customHeight="1" x14ac:dyDescent="0.25">
      <c r="A30" s="24" t="s">
        <v>68</v>
      </c>
      <c r="B30" s="16"/>
    </row>
    <row r="31" spans="1:4" ht="15" customHeight="1" x14ac:dyDescent="0.25">
      <c r="D31" s="25"/>
    </row>
    <row r="32" spans="1:4" ht="15" customHeight="1" x14ac:dyDescent="0.25"/>
    <row r="33" ht="15" customHeight="1" x14ac:dyDescent="0.25"/>
  </sheetData>
  <mergeCells count="3">
    <mergeCell ref="C1:D1"/>
    <mergeCell ref="A9:C9"/>
    <mergeCell ref="A18:C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AD4C-FB52-4A40-8BEE-7F0518D017AD}">
  <dimension ref="A1:E28"/>
  <sheetViews>
    <sheetView workbookViewId="0">
      <selection activeCell="H6" sqref="H6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41" t="s">
        <v>32</v>
      </c>
      <c r="D1" s="41"/>
      <c r="E1" s="23"/>
    </row>
    <row r="2" spans="1:5" ht="15" customHeight="1" x14ac:dyDescent="0.25"/>
    <row r="3" spans="1:5" ht="15" customHeight="1" x14ac:dyDescent="0.25">
      <c r="A3" t="s">
        <v>70</v>
      </c>
    </row>
    <row r="4" spans="1:5" ht="15" customHeight="1" x14ac:dyDescent="0.25">
      <c r="A4" t="s">
        <v>69</v>
      </c>
    </row>
    <row r="5" spans="1:5" ht="15" customHeight="1" x14ac:dyDescent="0.25">
      <c r="A5" t="s">
        <v>35</v>
      </c>
    </row>
    <row r="6" spans="1:5" ht="15" customHeight="1" x14ac:dyDescent="0.25">
      <c r="A6" t="s">
        <v>71</v>
      </c>
    </row>
    <row r="7" spans="1:5" ht="15" customHeight="1" x14ac:dyDescent="0.25"/>
    <row r="8" spans="1:5" ht="15" customHeight="1" x14ac:dyDescent="0.25"/>
    <row r="9" spans="1:5" ht="24.95" customHeight="1" x14ac:dyDescent="0.4">
      <c r="A9" s="43" t="s">
        <v>67</v>
      </c>
      <c r="B9" s="43"/>
      <c r="C9" s="43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91737.7</v>
      </c>
    </row>
    <row r="12" spans="1:5" ht="15" customHeight="1" x14ac:dyDescent="0.25">
      <c r="A12" s="7" t="s">
        <v>61</v>
      </c>
      <c r="B12" s="7" t="s">
        <v>45</v>
      </c>
      <c r="C12" s="21">
        <v>56762.5</v>
      </c>
    </row>
    <row r="13" spans="1:5" ht="15" customHeight="1" x14ac:dyDescent="0.25">
      <c r="A13" s="7" t="s">
        <v>66</v>
      </c>
      <c r="B13" s="7" t="s">
        <v>5</v>
      </c>
      <c r="C13" s="21">
        <v>49557.46</v>
      </c>
    </row>
    <row r="14" spans="1:5" ht="15" customHeight="1" x14ac:dyDescent="0.25"/>
    <row r="15" spans="1:5" x14ac:dyDescent="0.25">
      <c r="A15" s="19"/>
    </row>
    <row r="16" spans="1:5" x14ac:dyDescent="0.25">
      <c r="A16" s="19"/>
    </row>
    <row r="17" spans="1:3" ht="24.95" customHeight="1" x14ac:dyDescent="0.4">
      <c r="A17" s="43" t="s">
        <v>14</v>
      </c>
      <c r="B17" s="43"/>
      <c r="C17" s="43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64645.84</v>
      </c>
    </row>
    <row r="20" spans="1:3" ht="15" customHeight="1" x14ac:dyDescent="0.25">
      <c r="A20" s="7" t="s">
        <v>63</v>
      </c>
      <c r="B20" s="7" t="s">
        <v>18</v>
      </c>
      <c r="C20" s="21">
        <v>37710.120000000003</v>
      </c>
    </row>
    <row r="21" spans="1:3" ht="15" customHeight="1" x14ac:dyDescent="0.25">
      <c r="A21" s="22" t="s">
        <v>55</v>
      </c>
      <c r="B21" s="22" t="s">
        <v>56</v>
      </c>
      <c r="C21" s="21">
        <v>69830.22</v>
      </c>
    </row>
    <row r="22" spans="1:3" ht="15" customHeight="1" x14ac:dyDescent="0.25">
      <c r="A22" s="22" t="s">
        <v>58</v>
      </c>
      <c r="B22" s="22" t="s">
        <v>59</v>
      </c>
      <c r="C22" s="21">
        <v>69590.600000000006</v>
      </c>
    </row>
    <row r="23" spans="1:3" ht="15" customHeight="1" x14ac:dyDescent="0.25"/>
    <row r="24" spans="1:3" ht="15" customHeight="1" x14ac:dyDescent="0.25"/>
    <row r="25" spans="1:3" ht="15" customHeight="1" x14ac:dyDescent="0.25">
      <c r="A25" s="24" t="s">
        <v>68</v>
      </c>
      <c r="B25" s="16"/>
    </row>
    <row r="26" spans="1:3" ht="15" customHeight="1" x14ac:dyDescent="0.25"/>
    <row r="27" spans="1:3" ht="15" customHeight="1" x14ac:dyDescent="0.25"/>
    <row r="28" spans="1:3" ht="15" customHeight="1" x14ac:dyDescent="0.25"/>
  </sheetData>
  <mergeCells count="3">
    <mergeCell ref="C1:D1"/>
    <mergeCell ref="A9:C9"/>
    <mergeCell ref="A17:C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workbookViewId="0">
      <selection activeCell="F15" sqref="F15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5" ht="73.5" customHeight="1" thickBot="1" x14ac:dyDescent="0.3">
      <c r="A1" s="1"/>
      <c r="B1" s="2"/>
      <c r="C1" s="41" t="s">
        <v>32</v>
      </c>
      <c r="D1" s="41"/>
      <c r="E1" s="23"/>
    </row>
    <row r="2" spans="1:5" ht="15" customHeight="1" x14ac:dyDescent="0.25"/>
    <row r="3" spans="1:5" ht="15" customHeight="1" x14ac:dyDescent="0.25">
      <c r="A3" t="s">
        <v>64</v>
      </c>
    </row>
    <row r="4" spans="1:5" ht="15" customHeight="1" x14ac:dyDescent="0.25">
      <c r="A4" t="s">
        <v>69</v>
      </c>
    </row>
    <row r="5" spans="1:5" ht="15" customHeight="1" x14ac:dyDescent="0.25">
      <c r="A5" t="s">
        <v>35</v>
      </c>
    </row>
    <row r="6" spans="1:5" ht="15" customHeight="1" x14ac:dyDescent="0.25">
      <c r="A6" t="s">
        <v>65</v>
      </c>
    </row>
    <row r="7" spans="1:5" ht="15" customHeight="1" x14ac:dyDescent="0.25"/>
    <row r="8" spans="1:5" ht="15" customHeight="1" x14ac:dyDescent="0.25"/>
    <row r="9" spans="1:5" ht="24.95" customHeight="1" x14ac:dyDescent="0.4">
      <c r="A9" s="43" t="s">
        <v>67</v>
      </c>
      <c r="B9" s="43"/>
      <c r="C9" s="43"/>
    </row>
    <row r="10" spans="1:5" ht="15" customHeight="1" x14ac:dyDescent="0.25">
      <c r="A10" s="6" t="s">
        <v>53</v>
      </c>
      <c r="B10" s="5" t="s">
        <v>3</v>
      </c>
      <c r="C10" s="6" t="s">
        <v>4</v>
      </c>
    </row>
    <row r="11" spans="1:5" ht="15" customHeight="1" x14ac:dyDescent="0.25">
      <c r="A11" s="7" t="s">
        <v>54</v>
      </c>
      <c r="B11" s="7" t="s">
        <v>60</v>
      </c>
      <c r="C11" s="21">
        <v>90797.52</v>
      </c>
    </row>
    <row r="12" spans="1:5" ht="15" customHeight="1" x14ac:dyDescent="0.25">
      <c r="A12" s="7" t="s">
        <v>61</v>
      </c>
      <c r="B12" s="7" t="s">
        <v>45</v>
      </c>
      <c r="C12" s="21">
        <v>61138.35</v>
      </c>
    </row>
    <row r="13" spans="1:5" ht="15" customHeight="1" x14ac:dyDescent="0.25">
      <c r="A13" s="7" t="s">
        <v>66</v>
      </c>
      <c r="B13" s="7" t="s">
        <v>5</v>
      </c>
      <c r="C13" s="21">
        <v>49039.46</v>
      </c>
    </row>
    <row r="14" spans="1:5" ht="15" customHeight="1" x14ac:dyDescent="0.25"/>
    <row r="15" spans="1:5" x14ac:dyDescent="0.25">
      <c r="A15" s="19"/>
    </row>
    <row r="16" spans="1:5" x14ac:dyDescent="0.25">
      <c r="A16" s="19"/>
    </row>
    <row r="17" spans="1:3" ht="24.95" customHeight="1" x14ac:dyDescent="0.4">
      <c r="A17" s="43" t="s">
        <v>14</v>
      </c>
      <c r="B17" s="43"/>
      <c r="C17" s="43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64069.18</v>
      </c>
    </row>
    <row r="20" spans="1:3" ht="15" customHeight="1" x14ac:dyDescent="0.25">
      <c r="A20" s="7" t="s">
        <v>63</v>
      </c>
      <c r="B20" s="7" t="s">
        <v>18</v>
      </c>
      <c r="C20" s="21">
        <v>37373.699999999997</v>
      </c>
    </row>
    <row r="21" spans="1:3" ht="15" customHeight="1" x14ac:dyDescent="0.25">
      <c r="A21" s="22" t="s">
        <v>55</v>
      </c>
      <c r="B21" s="22" t="s">
        <v>56</v>
      </c>
      <c r="C21" s="21">
        <v>69207.199999999997</v>
      </c>
    </row>
    <row r="22" spans="1:3" ht="15" customHeight="1" x14ac:dyDescent="0.25">
      <c r="A22" s="22" t="s">
        <v>58</v>
      </c>
      <c r="B22" s="22" t="s">
        <v>59</v>
      </c>
      <c r="C22" s="21">
        <v>68475.839999999997</v>
      </c>
    </row>
    <row r="23" spans="1:3" ht="15" customHeight="1" x14ac:dyDescent="0.25"/>
    <row r="24" spans="1:3" ht="15" customHeight="1" x14ac:dyDescent="0.25"/>
    <row r="25" spans="1:3" ht="15" customHeight="1" x14ac:dyDescent="0.25">
      <c r="A25" s="24" t="s">
        <v>68</v>
      </c>
      <c r="B25" s="16"/>
    </row>
    <row r="26" spans="1:3" ht="15" customHeight="1" x14ac:dyDescent="0.25"/>
    <row r="27" spans="1:3" ht="15" customHeight="1" x14ac:dyDescent="0.25"/>
    <row r="28" spans="1:3" ht="15" customHeight="1" x14ac:dyDescent="0.25"/>
  </sheetData>
  <mergeCells count="3">
    <mergeCell ref="A9:C9"/>
    <mergeCell ref="A17:C17"/>
    <mergeCell ref="C1:D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workbookViewId="0">
      <selection activeCell="F9" sqref="F9"/>
    </sheetView>
  </sheetViews>
  <sheetFormatPr baseColWidth="10" defaultRowHeight="15" x14ac:dyDescent="0.25"/>
  <cols>
    <col min="1" max="1" width="31.85546875" customWidth="1"/>
    <col min="2" max="2" width="57.5703125" bestFit="1" customWidth="1"/>
    <col min="3" max="3" width="35.28515625" customWidth="1"/>
  </cols>
  <sheetData>
    <row r="1" spans="1:11" ht="73.5" customHeight="1" thickBot="1" x14ac:dyDescent="0.3">
      <c r="A1" s="1"/>
      <c r="B1" s="2"/>
      <c r="C1" s="20"/>
      <c r="D1" s="20"/>
      <c r="E1" s="20"/>
      <c r="F1" s="20"/>
      <c r="G1" s="20"/>
      <c r="H1" s="20"/>
      <c r="I1" s="41" t="s">
        <v>32</v>
      </c>
      <c r="J1" s="41"/>
      <c r="K1" s="41"/>
    </row>
    <row r="2" spans="1:11" ht="15" customHeight="1" x14ac:dyDescent="0.25"/>
    <row r="3" spans="1:11" ht="15" customHeight="1" x14ac:dyDescent="0.25">
      <c r="A3" t="s">
        <v>50</v>
      </c>
    </row>
    <row r="4" spans="1:11" ht="15" customHeight="1" x14ac:dyDescent="0.25">
      <c r="A4" t="s">
        <v>51</v>
      </c>
    </row>
    <row r="5" spans="1:11" ht="15" customHeight="1" x14ac:dyDescent="0.25">
      <c r="A5" t="s">
        <v>35</v>
      </c>
    </row>
    <row r="6" spans="1:11" ht="15" customHeight="1" x14ac:dyDescent="0.25">
      <c r="A6" t="s">
        <v>52</v>
      </c>
    </row>
    <row r="7" spans="1:11" ht="15" customHeight="1" x14ac:dyDescent="0.25"/>
    <row r="8" spans="1:11" ht="15" customHeight="1" x14ac:dyDescent="0.25"/>
    <row r="9" spans="1:11" ht="24.95" customHeight="1" x14ac:dyDescent="0.4">
      <c r="A9" s="43" t="s">
        <v>67</v>
      </c>
      <c r="B9" s="43"/>
      <c r="C9" s="43"/>
    </row>
    <row r="10" spans="1:11" ht="15" customHeight="1" x14ac:dyDescent="0.25">
      <c r="A10" s="6" t="s">
        <v>53</v>
      </c>
      <c r="B10" s="5" t="s">
        <v>3</v>
      </c>
      <c r="C10" s="6" t="s">
        <v>4</v>
      </c>
    </row>
    <row r="11" spans="1:11" ht="15" customHeight="1" x14ac:dyDescent="0.25">
      <c r="A11" s="7" t="s">
        <v>54</v>
      </c>
      <c r="B11" s="7" t="s">
        <v>60</v>
      </c>
      <c r="C11" s="21">
        <v>88907.32</v>
      </c>
    </row>
    <row r="12" spans="1:11" ht="15" customHeight="1" x14ac:dyDescent="0.25">
      <c r="A12" s="7" t="s">
        <v>61</v>
      </c>
      <c r="B12" s="7" t="s">
        <v>45</v>
      </c>
      <c r="C12" s="21">
        <v>64489.390000000021</v>
      </c>
    </row>
    <row r="13" spans="1:11" ht="15" customHeight="1" x14ac:dyDescent="0.25">
      <c r="A13" s="7" t="s">
        <v>66</v>
      </c>
      <c r="B13" s="7" t="s">
        <v>5</v>
      </c>
      <c r="C13" s="21">
        <v>47523.38</v>
      </c>
    </row>
    <row r="14" spans="1:11" ht="15" customHeight="1" x14ac:dyDescent="0.25"/>
    <row r="15" spans="1:11" ht="15" customHeight="1" x14ac:dyDescent="0.25"/>
    <row r="16" spans="1:11" ht="15" customHeight="1" x14ac:dyDescent="0.25"/>
    <row r="17" spans="1:3" ht="24.95" customHeight="1" x14ac:dyDescent="0.4">
      <c r="A17" s="43" t="s">
        <v>14</v>
      </c>
      <c r="B17" s="43"/>
      <c r="C17" s="43"/>
    </row>
    <row r="18" spans="1:3" ht="15" customHeight="1" x14ac:dyDescent="0.25">
      <c r="A18" s="6" t="s">
        <v>53</v>
      </c>
      <c r="B18" s="5" t="s">
        <v>3</v>
      </c>
      <c r="C18" s="6" t="s">
        <v>4</v>
      </c>
    </row>
    <row r="19" spans="1:3" ht="15" customHeight="1" x14ac:dyDescent="0.25">
      <c r="A19" s="7" t="s">
        <v>62</v>
      </c>
      <c r="B19" s="7" t="s">
        <v>15</v>
      </c>
      <c r="C19" s="21">
        <v>62567.41</v>
      </c>
    </row>
    <row r="20" spans="1:3" ht="15" customHeight="1" x14ac:dyDescent="0.25">
      <c r="A20" s="7" t="s">
        <v>63</v>
      </c>
      <c r="B20" s="7" t="s">
        <v>18</v>
      </c>
      <c r="C20" s="21">
        <v>36497.649999999994</v>
      </c>
    </row>
    <row r="21" spans="1:3" ht="15" customHeight="1" x14ac:dyDescent="0.25">
      <c r="A21" s="7" t="s">
        <v>55</v>
      </c>
      <c r="B21" s="7" t="s">
        <v>56</v>
      </c>
      <c r="C21" s="21">
        <v>67729.03</v>
      </c>
    </row>
    <row r="22" spans="1:3" ht="15" customHeight="1" x14ac:dyDescent="0.25">
      <c r="A22" s="7" t="s">
        <v>57</v>
      </c>
      <c r="B22" s="7" t="s">
        <v>56</v>
      </c>
      <c r="C22" s="21">
        <v>33456.5</v>
      </c>
    </row>
    <row r="23" spans="1:3" ht="15" customHeight="1" x14ac:dyDescent="0.25">
      <c r="A23" s="7" t="s">
        <v>58</v>
      </c>
      <c r="B23" s="7" t="s">
        <v>59</v>
      </c>
      <c r="C23" s="21">
        <v>11092.98</v>
      </c>
    </row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</sheetData>
  <mergeCells count="3">
    <mergeCell ref="I1:K1"/>
    <mergeCell ref="A9:C9"/>
    <mergeCell ref="A17:C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7" workbookViewId="0">
      <selection activeCell="A12" sqref="A12"/>
    </sheetView>
  </sheetViews>
  <sheetFormatPr baseColWidth="10" defaultRowHeight="15" x14ac:dyDescent="0.25"/>
  <cols>
    <col min="1" max="1" width="52.85546875" bestFit="1" customWidth="1"/>
    <col min="2" max="2" width="56.140625" customWidth="1"/>
    <col min="3" max="3" width="33.5703125" customWidth="1"/>
    <col min="4" max="4" width="59.85546875" customWidth="1"/>
  </cols>
  <sheetData>
    <row r="1" spans="1:4" ht="73.5" customHeight="1" thickBot="1" x14ac:dyDescent="0.3">
      <c r="A1" s="1"/>
      <c r="B1" s="2"/>
      <c r="C1" s="41" t="s">
        <v>32</v>
      </c>
      <c r="D1" s="41"/>
    </row>
    <row r="2" spans="1:4" ht="21" x14ac:dyDescent="0.25">
      <c r="A2" s="15" t="s">
        <v>35</v>
      </c>
      <c r="B2" s="12"/>
    </row>
    <row r="3" spans="1:4" ht="21" x14ac:dyDescent="0.25">
      <c r="A3" s="15" t="s">
        <v>37</v>
      </c>
      <c r="B3" s="12"/>
    </row>
    <row r="4" spans="1:4" ht="21" x14ac:dyDescent="0.25">
      <c r="B4" s="12"/>
    </row>
    <row r="5" spans="1:4" ht="31.5" x14ac:dyDescent="0.5">
      <c r="A5" s="4" t="s">
        <v>1</v>
      </c>
      <c r="B5" s="4" t="s">
        <v>44</v>
      </c>
    </row>
    <row r="6" spans="1:4" ht="15.75" x14ac:dyDescent="0.25">
      <c r="A6" s="6" t="s">
        <v>2</v>
      </c>
      <c r="B6" s="5" t="s">
        <v>3</v>
      </c>
      <c r="C6" s="6" t="s">
        <v>4</v>
      </c>
    </row>
    <row r="7" spans="1:4" x14ac:dyDescent="0.25">
      <c r="A7" s="7" t="s">
        <v>6</v>
      </c>
      <c r="B7" s="7" t="s">
        <v>46</v>
      </c>
      <c r="C7" s="17">
        <v>41832.400000000001</v>
      </c>
    </row>
    <row r="8" spans="1:4" x14ac:dyDescent="0.25">
      <c r="A8" s="7" t="s">
        <v>8</v>
      </c>
      <c r="B8" s="7" t="s">
        <v>49</v>
      </c>
      <c r="C8" s="17">
        <v>28184.12</v>
      </c>
    </row>
    <row r="9" spans="1:4" x14ac:dyDescent="0.25">
      <c r="A9" s="7" t="s">
        <v>9</v>
      </c>
      <c r="B9" s="7" t="s">
        <v>5</v>
      </c>
      <c r="C9" s="17">
        <v>46488.33</v>
      </c>
    </row>
    <row r="11" spans="1:4" x14ac:dyDescent="0.25">
      <c r="A11" s="11"/>
    </row>
    <row r="12" spans="1:4" x14ac:dyDescent="0.25">
      <c r="A12" s="19"/>
    </row>
    <row r="13" spans="1:4" ht="34.5" customHeight="1" x14ac:dyDescent="0.25">
      <c r="A13" s="44" t="s">
        <v>23</v>
      </c>
      <c r="B13" s="44"/>
      <c r="C13" s="44"/>
    </row>
    <row r="14" spans="1:4" ht="54" customHeight="1" x14ac:dyDescent="0.25">
      <c r="A14" s="44"/>
      <c r="B14" s="44"/>
      <c r="C14" s="44"/>
    </row>
    <row r="15" spans="1:4" ht="31.5" x14ac:dyDescent="0.5">
      <c r="A15" s="4" t="s">
        <v>1</v>
      </c>
      <c r="B15" s="4" t="s">
        <v>48</v>
      </c>
    </row>
    <row r="16" spans="1:4" ht="15.75" x14ac:dyDescent="0.25">
      <c r="A16" s="6" t="s">
        <v>2</v>
      </c>
      <c r="B16" s="5" t="s">
        <v>3</v>
      </c>
      <c r="C16" s="6" t="s">
        <v>4</v>
      </c>
    </row>
    <row r="17" spans="1:3" x14ac:dyDescent="0.25">
      <c r="A17" s="7" t="s">
        <v>47</v>
      </c>
      <c r="B17" s="7" t="s">
        <v>46</v>
      </c>
      <c r="C17" s="17">
        <v>41075.410000000003</v>
      </c>
    </row>
    <row r="18" spans="1:3" x14ac:dyDescent="0.25">
      <c r="A18" s="7" t="s">
        <v>8</v>
      </c>
      <c r="B18" s="7" t="s">
        <v>45</v>
      </c>
      <c r="C18" s="18">
        <v>27927.84</v>
      </c>
    </row>
    <row r="21" spans="1:3" x14ac:dyDescent="0.25">
      <c r="A21" s="11"/>
      <c r="B21" s="8"/>
    </row>
    <row r="24" spans="1:3" ht="31.5" x14ac:dyDescent="0.5">
      <c r="A24" s="4" t="s">
        <v>14</v>
      </c>
      <c r="B24" s="4" t="s">
        <v>44</v>
      </c>
    </row>
    <row r="25" spans="1:3" ht="15.75" x14ac:dyDescent="0.25">
      <c r="A25" s="5" t="s">
        <v>2</v>
      </c>
      <c r="B25" s="5" t="s">
        <v>3</v>
      </c>
      <c r="C25" s="6" t="s">
        <v>4</v>
      </c>
    </row>
    <row r="26" spans="1:3" x14ac:dyDescent="0.25">
      <c r="A26" s="7" t="s">
        <v>21</v>
      </c>
      <c r="B26" s="7" t="s">
        <v>17</v>
      </c>
      <c r="C26" s="17">
        <v>29397.88</v>
      </c>
    </row>
    <row r="27" spans="1:3" x14ac:dyDescent="0.25">
      <c r="A27" s="7" t="s">
        <v>22</v>
      </c>
      <c r="B27" s="7" t="s">
        <v>43</v>
      </c>
      <c r="C27" s="17">
        <v>32180.78</v>
      </c>
    </row>
    <row r="28" spans="1:3" x14ac:dyDescent="0.25">
      <c r="A28" s="7" t="s">
        <v>20</v>
      </c>
      <c r="B28" s="7" t="s">
        <v>15</v>
      </c>
      <c r="C28" s="17">
        <v>27658.5</v>
      </c>
    </row>
    <row r="29" spans="1:3" x14ac:dyDescent="0.25">
      <c r="A29" s="13" t="s">
        <v>19</v>
      </c>
      <c r="B29" s="7" t="s">
        <v>18</v>
      </c>
      <c r="C29" s="17">
        <v>16197.31</v>
      </c>
    </row>
    <row r="31" spans="1:3" ht="31.5" x14ac:dyDescent="0.5">
      <c r="A31" s="4" t="s">
        <v>14</v>
      </c>
      <c r="B31" s="4" t="s">
        <v>42</v>
      </c>
    </row>
    <row r="32" spans="1:3" ht="15.75" x14ac:dyDescent="0.25">
      <c r="A32" s="5" t="s">
        <v>2</v>
      </c>
      <c r="B32" s="5" t="s">
        <v>3</v>
      </c>
      <c r="C32" s="6" t="s">
        <v>4</v>
      </c>
    </row>
    <row r="33" spans="1:3" x14ac:dyDescent="0.25">
      <c r="A33" s="7" t="s">
        <v>20</v>
      </c>
      <c r="B33" s="7" t="s">
        <v>15</v>
      </c>
      <c r="C33" s="17">
        <v>33820.660000000003</v>
      </c>
    </row>
    <row r="34" spans="1:3" x14ac:dyDescent="0.25">
      <c r="A34" s="13" t="s">
        <v>19</v>
      </c>
      <c r="B34" s="7" t="s">
        <v>18</v>
      </c>
      <c r="C34" s="17">
        <v>19728.77</v>
      </c>
    </row>
    <row r="35" spans="1:3" x14ac:dyDescent="0.25">
      <c r="A35" s="7" t="s">
        <v>41</v>
      </c>
      <c r="B35" s="7" t="s">
        <v>40</v>
      </c>
      <c r="C35" s="17">
        <v>38753.08</v>
      </c>
    </row>
    <row r="36" spans="1:3" x14ac:dyDescent="0.25">
      <c r="A36" s="7" t="s">
        <v>39</v>
      </c>
      <c r="B36" s="7" t="s">
        <v>38</v>
      </c>
      <c r="C36" s="17">
        <v>36270.21</v>
      </c>
    </row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A10" sqref="A10"/>
    </sheetView>
  </sheetViews>
  <sheetFormatPr baseColWidth="10" defaultRowHeight="15" x14ac:dyDescent="0.25"/>
  <cols>
    <col min="1" max="1" width="35.5703125" customWidth="1"/>
    <col min="2" max="2" width="56.140625" customWidth="1"/>
    <col min="3" max="3" width="21.42578125" customWidth="1"/>
  </cols>
  <sheetData>
    <row r="1" spans="1:8" ht="39" customHeight="1" thickBot="1" x14ac:dyDescent="0.3">
      <c r="A1" s="1"/>
      <c r="B1" s="2"/>
      <c r="C1" s="45" t="s">
        <v>32</v>
      </c>
      <c r="D1" s="45"/>
      <c r="G1" s="3"/>
      <c r="H1" s="3"/>
    </row>
    <row r="2" spans="1:8" ht="21" x14ac:dyDescent="0.25">
      <c r="A2" s="15" t="s">
        <v>35</v>
      </c>
      <c r="B2" s="12"/>
    </row>
    <row r="3" spans="1:8" ht="21" x14ac:dyDescent="0.25">
      <c r="A3" s="15" t="s">
        <v>33</v>
      </c>
      <c r="B3" s="12"/>
    </row>
    <row r="4" spans="1:8" ht="21" x14ac:dyDescent="0.25">
      <c r="B4" s="12"/>
    </row>
    <row r="5" spans="1:8" ht="31.5" x14ac:dyDescent="0.5">
      <c r="A5" s="4" t="s">
        <v>1</v>
      </c>
    </row>
    <row r="6" spans="1:8" ht="45" customHeight="1" x14ac:dyDescent="0.25">
      <c r="A6" s="5" t="s">
        <v>2</v>
      </c>
      <c r="B6" s="5" t="s">
        <v>3</v>
      </c>
      <c r="C6" s="6" t="s">
        <v>4</v>
      </c>
    </row>
    <row r="7" spans="1:8" ht="18" customHeight="1" x14ac:dyDescent="0.25">
      <c r="A7" s="7" t="s">
        <v>6</v>
      </c>
      <c r="B7" s="7" t="s">
        <v>10</v>
      </c>
      <c r="C7" s="10">
        <v>85620.22</v>
      </c>
    </row>
    <row r="8" spans="1:8" ht="18" customHeight="1" x14ac:dyDescent="0.25">
      <c r="A8" s="7" t="s">
        <v>8</v>
      </c>
      <c r="B8" s="7" t="s">
        <v>12</v>
      </c>
      <c r="C8" s="10">
        <v>61711.519999999997</v>
      </c>
    </row>
    <row r="9" spans="1:8" ht="18" customHeight="1" x14ac:dyDescent="0.25">
      <c r="A9" s="7" t="s">
        <v>9</v>
      </c>
      <c r="B9" s="7" t="s">
        <v>29</v>
      </c>
      <c r="C9" s="10">
        <v>45549.73</v>
      </c>
    </row>
    <row r="10" spans="1:8" ht="18" customHeight="1" x14ac:dyDescent="0.25">
      <c r="A10" s="11" t="s">
        <v>36</v>
      </c>
      <c r="B10" s="8"/>
      <c r="C10" s="9"/>
    </row>
    <row r="11" spans="1:8" ht="18" customHeight="1" x14ac:dyDescent="0.25">
      <c r="A11" s="11"/>
      <c r="B11" s="8"/>
      <c r="C11" s="9"/>
    </row>
    <row r="12" spans="1:8" s="16" customFormat="1" ht="12.75" x14ac:dyDescent="0.2"/>
    <row r="13" spans="1:8" ht="18" customHeight="1" x14ac:dyDescent="0.25">
      <c r="A13" s="44" t="s">
        <v>23</v>
      </c>
      <c r="B13" s="44"/>
      <c r="C13" s="44"/>
    </row>
    <row r="14" spans="1:8" ht="48.75" customHeight="1" x14ac:dyDescent="0.25">
      <c r="A14" s="44"/>
      <c r="B14" s="44"/>
      <c r="C14" s="44"/>
    </row>
    <row r="15" spans="1:8" ht="28.5" customHeight="1" x14ac:dyDescent="0.25">
      <c r="A15" s="14"/>
      <c r="B15" s="14"/>
      <c r="C15" s="14"/>
    </row>
    <row r="16" spans="1:8" ht="33" customHeight="1" x14ac:dyDescent="0.5">
      <c r="A16" s="4" t="s">
        <v>14</v>
      </c>
      <c r="B16" s="8"/>
      <c r="C16" s="9"/>
    </row>
    <row r="17" spans="1:3" ht="33.75" customHeight="1" x14ac:dyDescent="0.25">
      <c r="A17" s="5" t="s">
        <v>2</v>
      </c>
      <c r="B17" s="5" t="s">
        <v>3</v>
      </c>
      <c r="C17" s="6" t="s">
        <v>4</v>
      </c>
    </row>
    <row r="18" spans="1:3" ht="18" customHeight="1" x14ac:dyDescent="0.25">
      <c r="A18" s="7" t="s">
        <v>21</v>
      </c>
      <c r="B18" s="7" t="s">
        <v>17</v>
      </c>
      <c r="C18" s="10">
        <v>61437.599999999999</v>
      </c>
    </row>
    <row r="19" spans="1:3" ht="18" customHeight="1" x14ac:dyDescent="0.25">
      <c r="A19" s="7" t="s">
        <v>22</v>
      </c>
      <c r="B19" s="7" t="s">
        <v>34</v>
      </c>
      <c r="C19" s="10">
        <v>65247.14</v>
      </c>
    </row>
    <row r="20" spans="1:3" ht="18" customHeight="1" x14ac:dyDescent="0.25">
      <c r="A20" s="7" t="s">
        <v>20</v>
      </c>
      <c r="B20" s="7" t="s">
        <v>15</v>
      </c>
      <c r="C20" s="10">
        <v>60829</v>
      </c>
    </row>
    <row r="21" spans="1:3" ht="18" customHeight="1" x14ac:dyDescent="0.25">
      <c r="A21" s="13" t="s">
        <v>19</v>
      </c>
      <c r="B21" s="7" t="s">
        <v>18</v>
      </c>
      <c r="C21" s="10">
        <v>35838.6</v>
      </c>
    </row>
    <row r="23" spans="1:3" s="16" customFormat="1" ht="12.75" x14ac:dyDescent="0.2"/>
  </sheetData>
  <mergeCells count="2">
    <mergeCell ref="C1:D1"/>
    <mergeCell ref="A13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2025</vt:lpstr>
      <vt:lpstr>2024</vt:lpstr>
      <vt:lpstr>2023 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Mónica Zas Varela</cp:lastModifiedBy>
  <dcterms:created xsi:type="dcterms:W3CDTF">2014-09-09T11:14:57Z</dcterms:created>
  <dcterms:modified xsi:type="dcterms:W3CDTF">2026-06-03T08:30:53Z</dcterms:modified>
</cp:coreProperties>
</file>