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mobilidade\Mobilidade ALUMNADO\"/>
    </mc:Choice>
  </mc:AlternateContent>
  <xr:revisionPtr revIDLastSave="0" documentId="8_{D278920B-A606-4ECB-9E61-D96106598E7A}" xr6:coauthVersionLast="47" xr6:coauthVersionMax="47" xr10:uidLastSave="{00000000-0000-0000-0000-000000000000}"/>
  <bookViews>
    <workbookView xWindow="-120" yWindow="-120" windowWidth="29040" windowHeight="15840" xr2:uid="{92A86B99-6DB4-48F9-A292-351EC6614687}"/>
  </bookViews>
  <sheets>
    <sheet name="Mobilidade nacional" sheetId="1" r:id="rId1"/>
    <sheet name="Mobilidade internacional" sheetId="2" r:id="rId2"/>
    <sheet name="2020_2021_Mobilidade total" sheetId="3" r:id="rId3"/>
  </sheets>
  <externalReferences>
    <externalReference r:id="rId4"/>
    <externalReference r:id="rId5"/>
  </externalReferences>
  <definedNames>
    <definedName name="_01.01._AVANCE_DE_MATRÍCULA_EN_ESTUDIOS_DE_GRADO__CENTROS_PROPIOS">[1]ÍNDICE!#REF!</definedName>
    <definedName name="_xlnm._FilterDatabase" localSheetId="2" hidden="1">'2020_2021_Mobilidade total'!$A$9:$J$92</definedName>
    <definedName name="_xlnm.Database">#REF!</definedName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2" i="3" l="1"/>
  <c r="H92" i="3"/>
  <c r="E92" i="3"/>
  <c r="G92" i="3" s="1"/>
  <c r="G91" i="3"/>
  <c r="G90" i="3"/>
  <c r="G89" i="3"/>
  <c r="G88" i="3"/>
  <c r="J87" i="3"/>
  <c r="G86" i="3"/>
  <c r="J85" i="3"/>
  <c r="G85" i="3"/>
  <c r="G84" i="3"/>
  <c r="J83" i="3"/>
  <c r="G83" i="3"/>
  <c r="J82" i="3"/>
  <c r="G82" i="3"/>
  <c r="J81" i="3"/>
  <c r="J80" i="3"/>
  <c r="G80" i="3"/>
  <c r="J79" i="3"/>
  <c r="G79" i="3"/>
  <c r="J78" i="3"/>
  <c r="G78" i="3"/>
  <c r="J77" i="3"/>
  <c r="G77" i="3"/>
  <c r="G76" i="3"/>
  <c r="G75" i="3"/>
  <c r="J74" i="3"/>
  <c r="G74" i="3"/>
  <c r="G73" i="3"/>
  <c r="J72" i="3"/>
  <c r="G72" i="3"/>
  <c r="G71" i="3"/>
  <c r="J70" i="3"/>
  <c r="G70" i="3"/>
  <c r="G69" i="3"/>
  <c r="J68" i="3"/>
  <c r="G68" i="3"/>
  <c r="J67" i="3"/>
  <c r="G67" i="3"/>
  <c r="G66" i="3"/>
  <c r="G65" i="3"/>
  <c r="J64" i="3"/>
  <c r="G64" i="3"/>
  <c r="G63" i="3"/>
  <c r="G62" i="3"/>
  <c r="J61" i="3"/>
  <c r="G61" i="3"/>
  <c r="G60" i="3"/>
  <c r="J59" i="3"/>
  <c r="J58" i="3"/>
  <c r="G58" i="3"/>
  <c r="J57" i="3"/>
  <c r="G57" i="3"/>
  <c r="J56" i="3"/>
  <c r="J55" i="3"/>
  <c r="G54" i="3"/>
  <c r="J53" i="3"/>
  <c r="G53" i="3"/>
  <c r="G52" i="3"/>
  <c r="J51" i="3"/>
  <c r="G50" i="3"/>
  <c r="J49" i="3"/>
  <c r="G49" i="3"/>
  <c r="J48" i="3"/>
  <c r="G48" i="3"/>
  <c r="J47" i="3"/>
  <c r="G47" i="3"/>
  <c r="J46" i="3"/>
  <c r="G46" i="3"/>
  <c r="G45" i="3"/>
  <c r="J44" i="3"/>
  <c r="J43" i="3"/>
  <c r="G43" i="3"/>
  <c r="G42" i="3"/>
  <c r="J41" i="3"/>
  <c r="G41" i="3"/>
  <c r="G40" i="3"/>
  <c r="J39" i="3"/>
  <c r="G39" i="3"/>
  <c r="J38" i="3"/>
  <c r="J37" i="3"/>
  <c r="G37" i="3"/>
  <c r="J36" i="3"/>
  <c r="J35" i="3"/>
  <c r="G35" i="3"/>
  <c r="J34" i="3"/>
  <c r="J33" i="3"/>
  <c r="G33" i="3"/>
  <c r="G32" i="3"/>
  <c r="J31" i="3"/>
  <c r="G31" i="3"/>
  <c r="J30" i="3"/>
  <c r="J29" i="3"/>
  <c r="G29" i="3"/>
  <c r="G28" i="3"/>
  <c r="J27" i="3"/>
  <c r="G27" i="3"/>
  <c r="J26" i="3"/>
  <c r="G26" i="3"/>
  <c r="J25" i="3"/>
  <c r="G25" i="3"/>
  <c r="J24" i="3"/>
  <c r="G24" i="3"/>
  <c r="J23" i="3"/>
  <c r="G22" i="3"/>
  <c r="J21" i="3"/>
  <c r="G21" i="3"/>
  <c r="J20" i="3"/>
  <c r="G20" i="3"/>
  <c r="J19" i="3"/>
  <c r="G19" i="3"/>
  <c r="G18" i="3"/>
  <c r="G17" i="3"/>
  <c r="J16" i="3"/>
  <c r="J15" i="3"/>
  <c r="G15" i="3"/>
  <c r="G14" i="3"/>
  <c r="J13" i="3"/>
  <c r="G12" i="3"/>
  <c r="J11" i="3"/>
  <c r="G11" i="3"/>
  <c r="J10" i="3"/>
  <c r="E49" i="2"/>
  <c r="E48" i="2"/>
  <c r="E47" i="2"/>
  <c r="E46" i="2"/>
  <c r="L45" i="2"/>
  <c r="E45" i="2"/>
  <c r="L44" i="2"/>
  <c r="E44" i="2"/>
  <c r="L43" i="2"/>
  <c r="E43" i="2"/>
  <c r="L42" i="2"/>
  <c r="E42" i="2"/>
  <c r="L41" i="2"/>
  <c r="E41" i="2"/>
  <c r="L40" i="2"/>
  <c r="E40" i="2"/>
  <c r="L39" i="2"/>
  <c r="E39" i="2"/>
  <c r="L38" i="2"/>
  <c r="E38" i="2"/>
  <c r="L37" i="2"/>
  <c r="E37" i="2"/>
  <c r="L36" i="2"/>
  <c r="E36" i="2"/>
  <c r="L35" i="2"/>
  <c r="E35" i="2"/>
  <c r="L34" i="2"/>
  <c r="E34" i="2"/>
  <c r="L33" i="2"/>
  <c r="E33" i="2"/>
  <c r="L32" i="2"/>
  <c r="E32" i="2"/>
  <c r="L31" i="2"/>
  <c r="E31" i="2"/>
  <c r="L30" i="2"/>
  <c r="E30" i="2"/>
  <c r="L29" i="2"/>
  <c r="E29" i="2"/>
  <c r="L28" i="2"/>
  <c r="E28" i="2"/>
  <c r="L27" i="2"/>
  <c r="E27" i="2"/>
  <c r="L26" i="2"/>
  <c r="E26" i="2"/>
  <c r="L25" i="2"/>
  <c r="E25" i="2"/>
  <c r="L24" i="2"/>
  <c r="E24" i="2"/>
  <c r="L23" i="2"/>
  <c r="E23" i="2"/>
  <c r="L22" i="2"/>
  <c r="E22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N26" i="1"/>
  <c r="M26" i="1"/>
  <c r="F26" i="1"/>
  <c r="E26" i="1"/>
  <c r="N25" i="1"/>
  <c r="M25" i="1"/>
  <c r="F25" i="1"/>
  <c r="E25" i="1"/>
  <c r="N24" i="1"/>
  <c r="M24" i="1"/>
  <c r="F24" i="1"/>
  <c r="E24" i="1"/>
  <c r="N23" i="1"/>
  <c r="M23" i="1"/>
  <c r="F23" i="1"/>
  <c r="E23" i="1"/>
  <c r="N22" i="1"/>
  <c r="M22" i="1"/>
  <c r="F22" i="1"/>
  <c r="E22" i="1"/>
  <c r="N21" i="1"/>
  <c r="M21" i="1"/>
  <c r="F21" i="1"/>
  <c r="E21" i="1"/>
  <c r="N20" i="1"/>
  <c r="M20" i="1"/>
  <c r="F20" i="1"/>
  <c r="E20" i="1"/>
  <c r="N19" i="1"/>
  <c r="M19" i="1"/>
  <c r="F19" i="1"/>
  <c r="E19" i="1"/>
  <c r="N18" i="1"/>
  <c r="M18" i="1"/>
  <c r="F18" i="1"/>
  <c r="E18" i="1"/>
  <c r="N17" i="1"/>
  <c r="M17" i="1"/>
  <c r="F17" i="1"/>
  <c r="E17" i="1"/>
  <c r="N16" i="1"/>
  <c r="M16" i="1"/>
  <c r="F16" i="1"/>
  <c r="E16" i="1"/>
  <c r="N15" i="1"/>
  <c r="M15" i="1"/>
  <c r="F15" i="1"/>
  <c r="E15" i="1"/>
  <c r="N14" i="1"/>
  <c r="M14" i="1"/>
  <c r="F14" i="1"/>
  <c r="E14" i="1"/>
  <c r="N13" i="1"/>
  <c r="M13" i="1"/>
  <c r="F13" i="1"/>
  <c r="E13" i="1"/>
</calcChain>
</file>

<file path=xl/sharedStrings.xml><?xml version="1.0" encoding="utf-8"?>
<sst xmlns="http://schemas.openxmlformats.org/spreadsheetml/2006/main" count="491" uniqueCount="204">
  <si>
    <t>Unidade de Análises e Programas</t>
  </si>
  <si>
    <t>CURSO 2020_2021</t>
  </si>
  <si>
    <t>Fonte: Oficina de Relacións Internacionais; SIIU; xescampus</t>
  </si>
  <si>
    <t>Data de actualización: decembro 2021</t>
  </si>
  <si>
    <t>MOBILIDADE NACIONAL SAÍNTES</t>
  </si>
  <si>
    <t>MOBILIDADE NACIONAL ENTRANTES</t>
  </si>
  <si>
    <t>Universidade de orixe</t>
  </si>
  <si>
    <t>Homes</t>
  </si>
  <si>
    <t>Mulleres</t>
  </si>
  <si>
    <t>Total</t>
  </si>
  <si>
    <t>% mulleres</t>
  </si>
  <si>
    <t>% alumnado 
por universidade</t>
  </si>
  <si>
    <t>Universidad Autónoma de Madrid</t>
  </si>
  <si>
    <t>Universidad de Alcalá de Henares</t>
  </si>
  <si>
    <t>Universidad Carlos III de Madrid</t>
  </si>
  <si>
    <t>Universidad de Cádiz</t>
  </si>
  <si>
    <t>Universidad Complutense de Madrid</t>
  </si>
  <si>
    <t>Universidad de Granada</t>
  </si>
  <si>
    <t>Universidad de Alicante</t>
  </si>
  <si>
    <t>Universidad de La Laguna</t>
  </si>
  <si>
    <t>Universidad de Almería</t>
  </si>
  <si>
    <t>Universidad de Murcia</t>
  </si>
  <si>
    <t>Universidad de Salamanca</t>
  </si>
  <si>
    <t>Universidad de Las Palmas de Gran Canaria</t>
  </si>
  <si>
    <t>Universidad de Sevilla</t>
  </si>
  <si>
    <t>Universidad de León</t>
  </si>
  <si>
    <t>Universidad de Valencia</t>
  </si>
  <si>
    <t>Universidad de Málaga</t>
  </si>
  <si>
    <t>Universidad de Valladolid</t>
  </si>
  <si>
    <t>Universidad de Oviedo</t>
  </si>
  <si>
    <t>Universidad Miguel Hernández</t>
  </si>
  <si>
    <t>Universidad Pablo de Olavide</t>
  </si>
  <si>
    <t>Universidad Rey Juan Carlos</t>
  </si>
  <si>
    <t>Universidad del País Vasco/Euskal Herriko Unibertsitatea</t>
  </si>
  <si>
    <t>Universitat de Lleida</t>
  </si>
  <si>
    <t>Universidad Miguel Hernández de Elche</t>
  </si>
  <si>
    <t>Universidad Politécnica de Madrid</t>
  </si>
  <si>
    <t>Universidad Politécnica de València</t>
  </si>
  <si>
    <t>Universidade de Santiago de Compostela</t>
  </si>
  <si>
    <t>Universitat Autónoma de Barcelona</t>
  </si>
  <si>
    <t>Universitat de Barcelona</t>
  </si>
  <si>
    <t>Universitat de València</t>
  </si>
  <si>
    <t>Universitat Politécnica de Catalunya</t>
  </si>
  <si>
    <t>MOBILIDADE INTERNACIONAL SAÍNTE</t>
  </si>
  <si>
    <t>MOBILIDADE INTERNACIONAL ENTRANTE</t>
  </si>
  <si>
    <t>Programa de intercambio</t>
  </si>
  <si>
    <t>Bolsas Propias</t>
  </si>
  <si>
    <t>Convenios bilaterais</t>
  </si>
  <si>
    <t>Erasmus + Estudos</t>
  </si>
  <si>
    <t>Erasmus +</t>
  </si>
  <si>
    <t>Erasmus + Prácticas</t>
  </si>
  <si>
    <t>Erasmus + K107</t>
  </si>
  <si>
    <t>Erasmus KA2</t>
  </si>
  <si>
    <t>ISEP</t>
  </si>
  <si>
    <t>Santander Grao</t>
  </si>
  <si>
    <t>Por país de destino</t>
  </si>
  <si>
    <t>% país</t>
  </si>
  <si>
    <t>País universidade de procedencia</t>
  </si>
  <si>
    <t>% por país</t>
  </si>
  <si>
    <t>Alemaña</t>
  </si>
  <si>
    <t>Austria</t>
  </si>
  <si>
    <t>Arxentina</t>
  </si>
  <si>
    <t>Bélxica</t>
  </si>
  <si>
    <t>China</t>
  </si>
  <si>
    <t>Corea do Sul</t>
  </si>
  <si>
    <t>Brasil</t>
  </si>
  <si>
    <t>Croacia</t>
  </si>
  <si>
    <t>Colombia</t>
  </si>
  <si>
    <t>Dinamarca</t>
  </si>
  <si>
    <t>Eslovaquia</t>
  </si>
  <si>
    <t>El Salvador</t>
  </si>
  <si>
    <t>Eslovenia</t>
  </si>
  <si>
    <t>Estados Unidos de América</t>
  </si>
  <si>
    <t>Finlandia</t>
  </si>
  <si>
    <t>Francia</t>
  </si>
  <si>
    <t>Hungría</t>
  </si>
  <si>
    <t>Grecia</t>
  </si>
  <si>
    <t>Italia</t>
  </si>
  <si>
    <t>Irlanda</t>
  </si>
  <si>
    <t>Kazhakhstán</t>
  </si>
  <si>
    <t>Lituania</t>
  </si>
  <si>
    <t>México</t>
  </si>
  <si>
    <t>Polonia</t>
  </si>
  <si>
    <t>Noruega</t>
  </si>
  <si>
    <t>Portugal</t>
  </si>
  <si>
    <t>Países Baixos</t>
  </si>
  <si>
    <t>Reino Unido</t>
  </si>
  <si>
    <t>República Checa</t>
  </si>
  <si>
    <t>República de Corea</t>
  </si>
  <si>
    <t>Romanía</t>
  </si>
  <si>
    <t>Turquía</t>
  </si>
  <si>
    <t>Suecia</t>
  </si>
  <si>
    <t>Uruguai</t>
  </si>
  <si>
    <t>Fonte: Oficina de Relacións Internacionais; SIIU; Xescampus</t>
  </si>
  <si>
    <t>* A asignación de titulación aos alumnado de intercambio internacional entrante faise en función do maior número de créditos matriculados</t>
  </si>
  <si>
    <t>** Nalgúns centros aparece alumnado sen asignar á titulación porque teñen materias matriculadas en varias titulacións ou ben é alumnado de Erasmus + Prácticas, que non está obrigado a realizar matrícula ordinaria</t>
  </si>
  <si>
    <t>Campus</t>
  </si>
  <si>
    <t xml:space="preserve">Centro  </t>
  </si>
  <si>
    <t>Tipo de estudo</t>
  </si>
  <si>
    <t>Titulación</t>
  </si>
  <si>
    <t>Nacional
Entrante</t>
  </si>
  <si>
    <t>Internacional 
Entrante</t>
  </si>
  <si>
    <t>Total
Entrante</t>
  </si>
  <si>
    <t>Nacional
Saínte</t>
  </si>
  <si>
    <t>Internacional 
Saínte</t>
  </si>
  <si>
    <t>Total
Saínte</t>
  </si>
  <si>
    <t>Ourense</t>
  </si>
  <si>
    <t>101 Facultade de Ciencias</t>
  </si>
  <si>
    <t>Grao</t>
  </si>
  <si>
    <t>Grao en Ciencia e Tecnoloxía dos Alimentos</t>
  </si>
  <si>
    <t>Grao en Ciencias Ambientais</t>
  </si>
  <si>
    <t>Mestrado</t>
  </si>
  <si>
    <t>Máster Universitario en Ciencia e Tecnoloxía Agroalimentaria e Ambiental</t>
  </si>
  <si>
    <t>Programa de doutoramento</t>
  </si>
  <si>
    <t>Programa de doutoramento en Ecosistemas Terrestres, usos sustentables e implicaciöns ambientais</t>
  </si>
  <si>
    <t>sen asignar</t>
  </si>
  <si>
    <t>102 Facultade de Historia</t>
  </si>
  <si>
    <t>Grao en Xeografía e Historia</t>
  </si>
  <si>
    <t>Máster Universitario en Valoración, Xestión e Protección do Patrimonio Cultural</t>
  </si>
  <si>
    <t>103 Facultade de Dereito</t>
  </si>
  <si>
    <t>Grao en Dereito</t>
  </si>
  <si>
    <t>PCEO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</si>
  <si>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</si>
  <si>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</si>
  <si>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</si>
  <si>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Grao en Turismo/Grao en Xeografía e Historia</t>
  </si>
  <si>
    <t>PCEO Grao en Turismo/Grao en Xeografía e Historia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</si>
  <si>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</si>
  <si>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</si>
  <si>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</si>
  <si>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</si>
  <si>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</si>
  <si>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106 Escola Superior de Enxeñaría Informática</t>
  </si>
  <si>
    <t>Grao en Enxeñaría Informática</t>
  </si>
  <si>
    <t>PCEO Grao en Administración e Dirección de Empresas/Grao en Enxeñaría Informática</t>
  </si>
  <si>
    <t>107 Escola de Enxeñaría Aeronáutica e do Espazo</t>
  </si>
  <si>
    <t>Grao en Enxeñaría Aeroespacial</t>
  </si>
  <si>
    <t>Pontevedra</t>
  </si>
  <si>
    <t>201 Facultade de Belas Artes</t>
  </si>
  <si>
    <t>Grao en Belas Artes</t>
  </si>
  <si>
    <t>Máster Universitario en Deseño e Dirección Creativa en Moda</t>
  </si>
  <si>
    <t>202 Facultade de Ciencias da Educación e do Deporte</t>
  </si>
  <si>
    <t>Grao en Ciencias da Actividade Física e do Deporte</t>
  </si>
  <si>
    <t>203 Escola de Enxeñaría Forestal</t>
  </si>
  <si>
    <t>Grao en Enxeñaría Forestal</t>
  </si>
  <si>
    <t>204 Facultade de Ciencias Sociais e da Comunicación</t>
  </si>
  <si>
    <t>Grao en Comunicación Audiovisual</t>
  </si>
  <si>
    <t>Grao en Dirección e Xestión Pública</t>
  </si>
  <si>
    <t>Grao en Publicidade e Relacións Públicas</t>
  </si>
  <si>
    <t>Máster Universitario en Dirección Pública e Liderado Institucional</t>
  </si>
  <si>
    <t>205 Facultade de Fisioterapia</t>
  </si>
  <si>
    <t>Grao en Fisioterapia</t>
  </si>
  <si>
    <t xml:space="preserve">252 Centro Universitario da Defensa da Escola Naval Militar de Marín  </t>
  </si>
  <si>
    <t>Grao en Enxeñaría Mecánica</t>
  </si>
  <si>
    <t>Vigo</t>
  </si>
  <si>
    <t>301 Facultade de Filoloxía e Tradución</t>
  </si>
  <si>
    <t>Grao en Ciencias da Linguaxe e Estudos Literarios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</si>
  <si>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</si>
  <si>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</si>
  <si>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</si>
  <si>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(Galego-Inglés)</t>
  </si>
  <si>
    <t>Máster Universitario en Lingüística Aplicada</t>
  </si>
  <si>
    <t>Programa de doutoramento en  Tradución e Paratradución</t>
  </si>
  <si>
    <t>302 Facultade de Bioloxía</t>
  </si>
  <si>
    <t>Grao en Bioloxía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</si>
  <si>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</si>
  <si>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</si>
  <si>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</si>
  <si>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303 Facultade de Ciencias Económicas e Empresariais</t>
  </si>
  <si>
    <t>Grao en Economía</t>
  </si>
  <si>
    <t>305 Escola de Enxeñaría de Telecomunicación</t>
  </si>
  <si>
    <t>Grao en Enxeñaría de Tecnoloxías de Telecomunicación</t>
  </si>
  <si>
    <t>Máster Universitario en Enxeñaría de Telecomunicación</t>
  </si>
  <si>
    <t>306 Escola Universitaria de Estudos Empresariais</t>
  </si>
  <si>
    <t>Grao en Comercio</t>
  </si>
  <si>
    <t>Máster Universitario en Comercio Internacional</t>
  </si>
  <si>
    <t>308 Facultade de Ciencias Xurídicas e do Traballo</t>
  </si>
  <si>
    <t>Grao en Relacións Laborais e Recursos Humanos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</si>
  <si>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</si>
  <si>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</si>
  <si>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</si>
  <si>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</si>
  <si>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310 Facultade de Ciencias do Mar</t>
  </si>
  <si>
    <t>Grao en Ciencias do Mar</t>
  </si>
  <si>
    <t>311 Facultade de Química</t>
  </si>
  <si>
    <t>Grao en Química</t>
  </si>
  <si>
    <t>Máster Universitario en Investigación Química e Química Industrial</t>
  </si>
  <si>
    <t>312 Escola de Enxeñaría Industrial</t>
  </si>
  <si>
    <t>Grao en Enxeñaría Biomédica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</si>
  <si>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</si>
  <si>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</si>
  <si>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</si>
  <si>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</si>
  <si>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</si>
  <si>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Máster Universitario en Enxeñaría da Automoción</t>
  </si>
  <si>
    <t>Máster Universitario en Enxeñaría Industrial</t>
  </si>
  <si>
    <t>Máster Universitario en Mecatrónica</t>
  </si>
  <si>
    <t>351 E.U. de Profesorado de E.X.B. "María Sedes Sapientiae"</t>
  </si>
  <si>
    <t>353 Escola Universitaria de Enfermaría Povisa</t>
  </si>
  <si>
    <t>Grao en Enfermaría</t>
  </si>
  <si>
    <t>355 Instituto de Educación Superior Intercontinental da Empresa (IESIDE)</t>
  </si>
  <si>
    <t>Área de Benestar, Saúde e Deporte</t>
  </si>
  <si>
    <t>Oficina de Relacións Internacionais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</si>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</sst>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3" fillId="0" borderId="1" xfId="2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3" fillId="0" borderId="1" xfId="3" applyBorder="1" applyAlignment="1">
      <alignment vertical="center"/>
    </xf>
    <xf numFmtId="0" fontId="5" fillId="0" borderId="1" xfId="3" applyFont="1" applyBorder="1" applyAlignment="1">
      <alignment horizontal="right" vertical="center" wrapText="1"/>
    </xf>
    <xf numFmtId="0" fontId="0" fillId="0" borderId="1" xfId="0" applyBorder="1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horizontal="center" vertical="center"/>
    </xf>
    <xf numFmtId="0" fontId="3" fillId="0" borderId="0" xfId="2"/>
    <xf numFmtId="0" fontId="3" fillId="0" borderId="0" xfId="2" applyAlignment="1">
      <alignment vertical="center"/>
    </xf>
    <xf numFmtId="0" fontId="8" fillId="0" borderId="0" xfId="4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" fontId="8" fillId="0" borderId="0" xfId="2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0" fontId="0" fillId="0" borderId="7" xfId="1" applyNumberFormat="1" applyFont="1" applyBorder="1"/>
    <xf numFmtId="0" fontId="2" fillId="2" borderId="5" xfId="0" applyFont="1" applyFill="1" applyBorder="1"/>
    <xf numFmtId="10" fontId="2" fillId="2" borderId="5" xfId="1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 vertical="center"/>
    </xf>
    <xf numFmtId="10" fontId="2" fillId="3" borderId="5" xfId="1" applyNumberFormat="1" applyFont="1" applyFill="1" applyBorder="1"/>
    <xf numFmtId="0" fontId="10" fillId="0" borderId="1" xfId="2" applyFont="1" applyBorder="1" applyAlignment="1">
      <alignment vertical="center"/>
    </xf>
    <xf numFmtId="0" fontId="11" fillId="0" borderId="1" xfId="3" applyFont="1" applyBorder="1" applyAlignment="1">
      <alignment vertical="center" wrapText="1"/>
    </xf>
    <xf numFmtId="0" fontId="1" fillId="0" borderId="1" xfId="0" applyFont="1" applyBorder="1"/>
    <xf numFmtId="0" fontId="12" fillId="0" borderId="1" xfId="3" applyFont="1" applyBorder="1" applyAlignment="1">
      <alignment horizontal="right" wrapText="1"/>
    </xf>
    <xf numFmtId="0" fontId="1" fillId="0" borderId="0" xfId="0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" fontId="14" fillId="0" borderId="0" xfId="2" applyNumberFormat="1" applyFont="1" applyAlignment="1">
      <alignment horizontal="center" vertical="center"/>
    </xf>
    <xf numFmtId="0" fontId="10" fillId="0" borderId="0" xfId="2" applyFont="1"/>
    <xf numFmtId="0" fontId="15" fillId="0" borderId="0" xfId="4" applyFont="1" applyAlignment="1">
      <alignment vertical="center"/>
    </xf>
    <xf numFmtId="1" fontId="13" fillId="0" borderId="0" xfId="2" applyNumberFormat="1" applyFont="1" applyAlignment="1">
      <alignment horizontal="center" vertical="center"/>
    </xf>
    <xf numFmtId="0" fontId="16" fillId="0" borderId="0" xfId="0" applyFont="1"/>
    <xf numFmtId="0" fontId="17" fillId="0" borderId="0" xfId="2" applyFont="1" applyAlignment="1">
      <alignment vertical="center"/>
    </xf>
    <xf numFmtId="1" fontId="15" fillId="0" borderId="0" xfId="2" applyNumberFormat="1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/>
    </xf>
  </cellXfs>
  <cellStyles count="5">
    <cellStyle name="Normal" xfId="0" builtinId="0"/>
    <cellStyle name="Normal 2" xfId="2" xr:uid="{AC801AB0-D36C-47F0-BAD3-B8FD5780107C}"/>
    <cellStyle name="Normal 2 3" xfId="3" xr:uid="{8C8FDB78-B01C-49B0-9A9E-1710CAF4B51D}"/>
    <cellStyle name="Normal 4" xfId="4" xr:uid="{E1396C22-8E1D-469A-A2EE-8A473E085DD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0</xdr:col>
      <xdr:colOff>2695575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EE308A0-081B-4ACA-A20D-90D93DC8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54317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2</xdr:col>
      <xdr:colOff>257176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03CB638-C5EC-4EB6-B1C4-1C4ED2004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5050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104775</xdr:rowOff>
    </xdr:from>
    <xdr:to>
      <xdr:col>1</xdr:col>
      <xdr:colOff>2105025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BE2D725-943C-40D4-BEDC-402D6FF1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3367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documentos/20202021%20documentos%20SIIU/2.ACA.DESCRIPCION_DE_FICHEROS_ACADEMICA_2020_y_202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-2021/2020_2021_Internacionalizaci&#243;n/2020_2021_Mobilidade%20total%20para%20indic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CALENDARIO"/>
      <sheetName val="Cambios"/>
      <sheetName val="TIPOLOGÍA FICHEROS"/>
      <sheetName val="RESUMEN DE VARIABLES"/>
      <sheetName val="AC01 AVANCE"/>
      <sheetName val="01.01 y 01.02 avance grado"/>
      <sheetName val="01.05 y 01.06 avance Máster"/>
      <sheetName val="01.10 y 01.11 avance Doct RD 99"/>
      <sheetName val="AC02 FICHEROS ACCESO"/>
      <sheetName val="02.01 y 02.02 Acceso"/>
      <sheetName val="AC03 RENDIMIENTO"/>
      <sheetName val="03.01 y 03.02 matricula GRADO"/>
      <sheetName val="03.05 y 03.06 matricula MASTER"/>
      <sheetName val="03.13 y 03.14 Doctorado 99_2011"/>
      <sheetName val="AC04 MOVILIDAD"/>
      <sheetName val="04.01 Entrada en SUE"/>
      <sheetName val="04.02 Salida del SUE "/>
      <sheetName val="04.03 Movilidad nacional"/>
      <sheetName val="05.01 Cambios de docum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dade nacional"/>
      <sheetName val="Mobilidade internacional"/>
      <sheetName val="2020_2021_Mobilidade total"/>
      <sheetName val="dinámica"/>
      <sheetName val="Anexar1"/>
      <sheetName val="internacional_entrantes"/>
      <sheetName val="internacional_saín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A8C0-617E-4055-8245-66C0FC7AC55E}">
  <dimension ref="A1:N36"/>
  <sheetViews>
    <sheetView tabSelected="1" workbookViewId="0">
      <selection activeCell="D6" sqref="D6"/>
    </sheetView>
  </sheetViews>
  <sheetFormatPr baseColWidth="10" defaultRowHeight="15" x14ac:dyDescent="0.25"/>
  <cols>
    <col min="1" max="1" width="54.140625" bestFit="1" customWidth="1"/>
    <col min="6" max="6" width="20.5703125" customWidth="1"/>
    <col min="9" max="9" width="30.140625" customWidth="1"/>
    <col min="14" max="14" width="16.140625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4"/>
      <c r="L1" s="4"/>
      <c r="M1" s="4"/>
      <c r="N1" s="5"/>
    </row>
    <row r="2" spans="1:14" ht="18.75" x14ac:dyDescent="0.2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14" ht="18.75" x14ac:dyDescent="0.25">
      <c r="A3" s="11" t="s">
        <v>2</v>
      </c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9"/>
      <c r="N3" s="10"/>
    </row>
    <row r="4" spans="1:14" x14ac:dyDescent="0.25">
      <c r="A4" s="13" t="s">
        <v>3</v>
      </c>
      <c r="B4" s="7"/>
      <c r="C4" s="14"/>
      <c r="D4" s="14"/>
      <c r="E4" s="14"/>
      <c r="F4" s="14"/>
      <c r="G4" s="14"/>
      <c r="H4" s="14"/>
      <c r="I4" s="14"/>
      <c r="J4" s="14"/>
      <c r="K4" s="14"/>
      <c r="L4" s="14"/>
      <c r="M4" s="9"/>
      <c r="N4" s="10"/>
    </row>
    <row r="8" spans="1:14" ht="15.75" thickBot="1" x14ac:dyDescent="0.3"/>
    <row r="9" spans="1:14" ht="15.75" thickBot="1" x14ac:dyDescent="0.3">
      <c r="A9" s="15" t="s">
        <v>4</v>
      </c>
      <c r="B9" s="16"/>
      <c r="C9" s="16"/>
      <c r="D9" s="16"/>
      <c r="E9" s="16"/>
      <c r="F9" s="17"/>
      <c r="G9" s="18"/>
      <c r="H9" s="18"/>
      <c r="I9" s="15" t="s">
        <v>5</v>
      </c>
      <c r="J9" s="16"/>
      <c r="K9" s="16"/>
      <c r="L9" s="16"/>
      <c r="M9" s="16"/>
      <c r="N9" s="17"/>
    </row>
    <row r="12" spans="1:14" ht="30.75" thickBot="1" x14ac:dyDescent="0.3">
      <c r="A12" s="19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1" t="s">
        <v>11</v>
      </c>
      <c r="I12" s="19" t="s">
        <v>6</v>
      </c>
      <c r="J12" s="20" t="s">
        <v>7</v>
      </c>
      <c r="K12" s="20" t="s">
        <v>8</v>
      </c>
      <c r="L12" s="20" t="s">
        <v>9</v>
      </c>
      <c r="M12" s="20" t="s">
        <v>10</v>
      </c>
      <c r="N12" s="21" t="s">
        <v>11</v>
      </c>
    </row>
    <row r="13" spans="1:14" ht="15.75" thickTop="1" x14ac:dyDescent="0.25">
      <c r="A13" s="22" t="s">
        <v>12</v>
      </c>
      <c r="B13" s="22"/>
      <c r="C13" s="22">
        <v>1</v>
      </c>
      <c r="D13" s="23">
        <v>1</v>
      </c>
      <c r="E13" s="24">
        <f>C13/D13</f>
        <v>1</v>
      </c>
      <c r="F13" s="24">
        <f>D13/$D$35</f>
        <v>1.4084507042253521E-2</v>
      </c>
      <c r="I13" s="23" t="s">
        <v>13</v>
      </c>
      <c r="J13" s="23"/>
      <c r="K13" s="23">
        <v>2</v>
      </c>
      <c r="L13" s="23">
        <v>2</v>
      </c>
      <c r="M13" s="24">
        <f>K13/L13</f>
        <v>1</v>
      </c>
      <c r="N13" s="24">
        <f>L13/$L$26</f>
        <v>9.0909090909090912E-2</v>
      </c>
    </row>
    <row r="14" spans="1:14" x14ac:dyDescent="0.25">
      <c r="A14" s="22" t="s">
        <v>14</v>
      </c>
      <c r="B14" s="22">
        <v>3</v>
      </c>
      <c r="C14" s="22"/>
      <c r="D14" s="22">
        <v>3</v>
      </c>
      <c r="E14" s="24">
        <f t="shared" ref="E14:E35" si="0">C14/D14</f>
        <v>0</v>
      </c>
      <c r="F14" s="24">
        <f t="shared" ref="F14:F35" si="1">D14/$D$35</f>
        <v>4.2253521126760563E-2</v>
      </c>
      <c r="I14" s="22" t="s">
        <v>15</v>
      </c>
      <c r="J14" s="22"/>
      <c r="K14" s="22">
        <v>1</v>
      </c>
      <c r="L14" s="22">
        <v>1</v>
      </c>
      <c r="M14" s="24">
        <f t="shared" ref="M14:M26" si="2">K14/L14</f>
        <v>1</v>
      </c>
      <c r="N14" s="24">
        <f t="shared" ref="N14:N26" si="3">L14/$L$26</f>
        <v>4.5454545454545456E-2</v>
      </c>
    </row>
    <row r="15" spans="1:14" x14ac:dyDescent="0.25">
      <c r="A15" s="22" t="s">
        <v>16</v>
      </c>
      <c r="B15" s="22">
        <v>3</v>
      </c>
      <c r="C15" s="22">
        <v>7</v>
      </c>
      <c r="D15" s="22">
        <v>10</v>
      </c>
      <c r="E15" s="24">
        <f t="shared" si="0"/>
        <v>0.7</v>
      </c>
      <c r="F15" s="24">
        <f t="shared" si="1"/>
        <v>0.14084507042253522</v>
      </c>
      <c r="I15" s="22" t="s">
        <v>17</v>
      </c>
      <c r="J15" s="22">
        <v>1</v>
      </c>
      <c r="K15" s="22">
        <v>2</v>
      </c>
      <c r="L15" s="22">
        <v>3</v>
      </c>
      <c r="M15" s="24">
        <f t="shared" si="2"/>
        <v>0.66666666666666663</v>
      </c>
      <c r="N15" s="24">
        <f t="shared" si="3"/>
        <v>0.13636363636363635</v>
      </c>
    </row>
    <row r="16" spans="1:14" x14ac:dyDescent="0.25">
      <c r="A16" s="22" t="s">
        <v>18</v>
      </c>
      <c r="B16" s="22">
        <v>1</v>
      </c>
      <c r="C16" s="22"/>
      <c r="D16" s="22">
        <v>1</v>
      </c>
      <c r="E16" s="24">
        <f t="shared" si="0"/>
        <v>0</v>
      </c>
      <c r="F16" s="24">
        <f t="shared" si="1"/>
        <v>1.4084507042253521E-2</v>
      </c>
      <c r="I16" s="22" t="s">
        <v>19</v>
      </c>
      <c r="J16" s="22"/>
      <c r="K16" s="22">
        <v>1</v>
      </c>
      <c r="L16" s="22">
        <v>1</v>
      </c>
      <c r="M16" s="24">
        <f t="shared" si="2"/>
        <v>1</v>
      </c>
      <c r="N16" s="24">
        <f t="shared" si="3"/>
        <v>4.5454545454545456E-2</v>
      </c>
    </row>
    <row r="17" spans="1:14" x14ac:dyDescent="0.25">
      <c r="A17" s="22" t="s">
        <v>20</v>
      </c>
      <c r="B17" s="22"/>
      <c r="C17" s="22">
        <v>1</v>
      </c>
      <c r="D17" s="22">
        <v>1</v>
      </c>
      <c r="E17" s="24">
        <f t="shared" si="0"/>
        <v>1</v>
      </c>
      <c r="F17" s="24">
        <f t="shared" si="1"/>
        <v>1.4084507042253521E-2</v>
      </c>
      <c r="I17" s="22" t="s">
        <v>21</v>
      </c>
      <c r="J17" s="22"/>
      <c r="K17" s="22">
        <v>1</v>
      </c>
      <c r="L17" s="22">
        <v>1</v>
      </c>
      <c r="M17" s="24">
        <f t="shared" si="2"/>
        <v>1</v>
      </c>
      <c r="N17" s="24">
        <f t="shared" si="3"/>
        <v>4.5454545454545456E-2</v>
      </c>
    </row>
    <row r="18" spans="1:14" x14ac:dyDescent="0.25">
      <c r="A18" s="22" t="s">
        <v>17</v>
      </c>
      <c r="B18" s="22">
        <v>3</v>
      </c>
      <c r="C18" s="22">
        <v>5</v>
      </c>
      <c r="D18" s="22">
        <v>8</v>
      </c>
      <c r="E18" s="24">
        <f t="shared" si="0"/>
        <v>0.625</v>
      </c>
      <c r="F18" s="24">
        <f t="shared" si="1"/>
        <v>0.11267605633802817</v>
      </c>
      <c r="I18" s="22" t="s">
        <v>22</v>
      </c>
      <c r="J18" s="22"/>
      <c r="K18" s="22">
        <v>1</v>
      </c>
      <c r="L18" s="22">
        <v>1</v>
      </c>
      <c r="M18" s="24">
        <f t="shared" si="2"/>
        <v>1</v>
      </c>
      <c r="N18" s="24">
        <f t="shared" si="3"/>
        <v>4.5454545454545456E-2</v>
      </c>
    </row>
    <row r="19" spans="1:14" x14ac:dyDescent="0.25">
      <c r="A19" s="22" t="s">
        <v>23</v>
      </c>
      <c r="B19" s="22">
        <v>2</v>
      </c>
      <c r="C19" s="22">
        <v>4</v>
      </c>
      <c r="D19" s="22">
        <v>6</v>
      </c>
      <c r="E19" s="24">
        <f t="shared" si="0"/>
        <v>0.66666666666666663</v>
      </c>
      <c r="F19" s="24">
        <f t="shared" si="1"/>
        <v>8.4507042253521125E-2</v>
      </c>
      <c r="I19" s="22" t="s">
        <v>24</v>
      </c>
      <c r="J19" s="22">
        <v>1</v>
      </c>
      <c r="K19" s="22">
        <v>2</v>
      </c>
      <c r="L19" s="22">
        <v>3</v>
      </c>
      <c r="M19" s="24">
        <f t="shared" si="2"/>
        <v>0.66666666666666663</v>
      </c>
      <c r="N19" s="24">
        <f t="shared" si="3"/>
        <v>0.13636363636363635</v>
      </c>
    </row>
    <row r="20" spans="1:14" x14ac:dyDescent="0.25">
      <c r="A20" s="22" t="s">
        <v>25</v>
      </c>
      <c r="B20" s="22">
        <v>3</v>
      </c>
      <c r="C20" s="22">
        <v>1</v>
      </c>
      <c r="D20" s="22">
        <v>4</v>
      </c>
      <c r="E20" s="24">
        <f t="shared" si="0"/>
        <v>0.25</v>
      </c>
      <c r="F20" s="24">
        <f t="shared" si="1"/>
        <v>5.6338028169014086E-2</v>
      </c>
      <c r="I20" s="22" t="s">
        <v>26</v>
      </c>
      <c r="J20" s="22"/>
      <c r="K20" s="22">
        <v>1</v>
      </c>
      <c r="L20" s="22">
        <v>1</v>
      </c>
      <c r="M20" s="24">
        <f t="shared" si="2"/>
        <v>1</v>
      </c>
      <c r="N20" s="24">
        <f t="shared" si="3"/>
        <v>4.5454545454545456E-2</v>
      </c>
    </row>
    <row r="21" spans="1:14" x14ac:dyDescent="0.25">
      <c r="A21" s="22" t="s">
        <v>27</v>
      </c>
      <c r="B21" s="22">
        <v>1</v>
      </c>
      <c r="C21" s="22">
        <v>8</v>
      </c>
      <c r="D21" s="22">
        <v>9</v>
      </c>
      <c r="E21" s="24">
        <f t="shared" si="0"/>
        <v>0.88888888888888884</v>
      </c>
      <c r="F21" s="24">
        <f t="shared" si="1"/>
        <v>0.12676056338028169</v>
      </c>
      <c r="I21" s="22" t="s">
        <v>28</v>
      </c>
      <c r="J21" s="22"/>
      <c r="K21" s="22">
        <v>2</v>
      </c>
      <c r="L21" s="22">
        <v>2</v>
      </c>
      <c r="M21" s="24">
        <f t="shared" si="2"/>
        <v>1</v>
      </c>
      <c r="N21" s="24">
        <f t="shared" si="3"/>
        <v>9.0909090909090912E-2</v>
      </c>
    </row>
    <row r="22" spans="1:14" x14ac:dyDescent="0.25">
      <c r="A22" s="22" t="s">
        <v>29</v>
      </c>
      <c r="B22" s="22">
        <v>1</v>
      </c>
      <c r="C22" s="22">
        <v>1</v>
      </c>
      <c r="D22" s="22">
        <v>2</v>
      </c>
      <c r="E22" s="24">
        <f t="shared" si="0"/>
        <v>0.5</v>
      </c>
      <c r="F22" s="24">
        <f t="shared" si="1"/>
        <v>2.8169014084507043E-2</v>
      </c>
      <c r="I22" s="22" t="s">
        <v>30</v>
      </c>
      <c r="J22" s="22"/>
      <c r="K22" s="22">
        <v>1</v>
      </c>
      <c r="L22" s="22">
        <v>1</v>
      </c>
      <c r="M22" s="24">
        <f t="shared" si="2"/>
        <v>1</v>
      </c>
      <c r="N22" s="24">
        <f t="shared" si="3"/>
        <v>4.5454545454545456E-2</v>
      </c>
    </row>
    <row r="23" spans="1:14" x14ac:dyDescent="0.25">
      <c r="A23" s="22" t="s">
        <v>22</v>
      </c>
      <c r="B23" s="22">
        <v>1</v>
      </c>
      <c r="C23" s="22">
        <v>5</v>
      </c>
      <c r="D23" s="22">
        <v>6</v>
      </c>
      <c r="E23" s="24">
        <f t="shared" si="0"/>
        <v>0.83333333333333337</v>
      </c>
      <c r="F23" s="24">
        <f t="shared" si="1"/>
        <v>8.4507042253521125E-2</v>
      </c>
      <c r="I23" s="22" t="s">
        <v>31</v>
      </c>
      <c r="J23" s="22"/>
      <c r="K23" s="22">
        <v>1</v>
      </c>
      <c r="L23" s="22">
        <v>1</v>
      </c>
      <c r="M23" s="24">
        <f t="shared" si="2"/>
        <v>1</v>
      </c>
      <c r="N23" s="24">
        <f t="shared" si="3"/>
        <v>4.5454545454545456E-2</v>
      </c>
    </row>
    <row r="24" spans="1:14" x14ac:dyDescent="0.25">
      <c r="A24" s="22" t="s">
        <v>24</v>
      </c>
      <c r="B24" s="22">
        <v>4</v>
      </c>
      <c r="C24" s="22">
        <v>2</v>
      </c>
      <c r="D24" s="22">
        <v>6</v>
      </c>
      <c r="E24" s="24">
        <f t="shared" si="0"/>
        <v>0.33333333333333331</v>
      </c>
      <c r="F24" s="24">
        <f t="shared" si="1"/>
        <v>8.4507042253521125E-2</v>
      </c>
      <c r="I24" s="22" t="s">
        <v>32</v>
      </c>
      <c r="J24" s="22">
        <v>1</v>
      </c>
      <c r="K24" s="22">
        <v>2</v>
      </c>
      <c r="L24" s="22">
        <v>3</v>
      </c>
      <c r="M24" s="24">
        <f t="shared" si="2"/>
        <v>0.66666666666666663</v>
      </c>
      <c r="N24" s="24">
        <f t="shared" si="3"/>
        <v>0.13636363636363635</v>
      </c>
    </row>
    <row r="25" spans="1:14" x14ac:dyDescent="0.25">
      <c r="A25" s="22" t="s">
        <v>33</v>
      </c>
      <c r="B25" s="22">
        <v>1</v>
      </c>
      <c r="C25" s="22">
        <v>1</v>
      </c>
      <c r="D25" s="22">
        <v>2</v>
      </c>
      <c r="E25" s="24">
        <f t="shared" si="0"/>
        <v>0.5</v>
      </c>
      <c r="F25" s="24">
        <f t="shared" si="1"/>
        <v>2.8169014084507043E-2</v>
      </c>
      <c r="I25" s="22" t="s">
        <v>34</v>
      </c>
      <c r="J25" s="22">
        <v>1</v>
      </c>
      <c r="K25" s="22">
        <v>1</v>
      </c>
      <c r="L25" s="22">
        <v>2</v>
      </c>
      <c r="M25" s="24">
        <f t="shared" si="2"/>
        <v>0.5</v>
      </c>
      <c r="N25" s="24">
        <f t="shared" si="3"/>
        <v>9.0909090909090912E-2</v>
      </c>
    </row>
    <row r="26" spans="1:14" ht="15.75" thickBot="1" x14ac:dyDescent="0.3">
      <c r="A26" s="22" t="s">
        <v>35</v>
      </c>
      <c r="B26" s="22">
        <v>1</v>
      </c>
      <c r="C26" s="22">
        <v>1</v>
      </c>
      <c r="D26" s="22">
        <v>2</v>
      </c>
      <c r="E26" s="24">
        <f t="shared" si="0"/>
        <v>0.5</v>
      </c>
      <c r="F26" s="24">
        <f t="shared" si="1"/>
        <v>2.8169014084507043E-2</v>
      </c>
      <c r="I26" s="25" t="s">
        <v>9</v>
      </c>
      <c r="J26" s="25">
        <v>4</v>
      </c>
      <c r="K26" s="25">
        <v>18</v>
      </c>
      <c r="L26" s="25">
        <v>22</v>
      </c>
      <c r="M26" s="26">
        <f t="shared" si="2"/>
        <v>0.81818181818181823</v>
      </c>
      <c r="N26" s="26">
        <f t="shared" si="3"/>
        <v>1</v>
      </c>
    </row>
    <row r="27" spans="1:14" ht="15.75" thickTop="1" x14ac:dyDescent="0.25">
      <c r="A27" s="22" t="s">
        <v>31</v>
      </c>
      <c r="B27" s="22"/>
      <c r="C27" s="22">
        <v>2</v>
      </c>
      <c r="D27" s="22">
        <v>2</v>
      </c>
      <c r="E27" s="24">
        <f t="shared" si="0"/>
        <v>1</v>
      </c>
      <c r="F27" s="24">
        <f t="shared" si="1"/>
        <v>2.8169014084507043E-2</v>
      </c>
    </row>
    <row r="28" spans="1:14" x14ac:dyDescent="0.25">
      <c r="A28" s="22" t="s">
        <v>36</v>
      </c>
      <c r="B28" s="22"/>
      <c r="C28" s="22">
        <v>1</v>
      </c>
      <c r="D28" s="22">
        <v>1</v>
      </c>
      <c r="E28" s="24">
        <f t="shared" si="0"/>
        <v>1</v>
      </c>
      <c r="F28" s="24">
        <f t="shared" si="1"/>
        <v>1.4084507042253521E-2</v>
      </c>
    </row>
    <row r="29" spans="1:14" x14ac:dyDescent="0.25">
      <c r="A29" s="22" t="s">
        <v>37</v>
      </c>
      <c r="B29" s="22"/>
      <c r="C29" s="22">
        <v>1</v>
      </c>
      <c r="D29" s="22">
        <v>1</v>
      </c>
      <c r="E29" s="24">
        <f t="shared" si="0"/>
        <v>1</v>
      </c>
      <c r="F29" s="24">
        <f t="shared" si="1"/>
        <v>1.4084507042253521E-2</v>
      </c>
    </row>
    <row r="30" spans="1:14" x14ac:dyDescent="0.25">
      <c r="A30" s="22" t="s">
        <v>38</v>
      </c>
      <c r="B30" s="22">
        <v>1</v>
      </c>
      <c r="C30" s="22"/>
      <c r="D30" s="22">
        <v>1</v>
      </c>
      <c r="E30" s="24">
        <f t="shared" si="0"/>
        <v>0</v>
      </c>
      <c r="F30" s="24">
        <f t="shared" si="1"/>
        <v>1.4084507042253521E-2</v>
      </c>
    </row>
    <row r="31" spans="1:14" x14ac:dyDescent="0.25">
      <c r="A31" s="22" t="s">
        <v>39</v>
      </c>
      <c r="B31" s="22"/>
      <c r="C31" s="22">
        <v>1</v>
      </c>
      <c r="D31" s="22">
        <v>1</v>
      </c>
      <c r="E31" s="24">
        <f t="shared" si="0"/>
        <v>1</v>
      </c>
      <c r="F31" s="24">
        <f t="shared" si="1"/>
        <v>1.4084507042253521E-2</v>
      </c>
    </row>
    <row r="32" spans="1:14" x14ac:dyDescent="0.25">
      <c r="A32" s="22" t="s">
        <v>40</v>
      </c>
      <c r="B32" s="22"/>
      <c r="C32" s="22">
        <v>2</v>
      </c>
      <c r="D32" s="22">
        <v>2</v>
      </c>
      <c r="E32" s="24">
        <f t="shared" si="0"/>
        <v>1</v>
      </c>
      <c r="F32" s="24">
        <f t="shared" si="1"/>
        <v>2.8169014084507043E-2</v>
      </c>
    </row>
    <row r="33" spans="1:6" x14ac:dyDescent="0.25">
      <c r="A33" s="22" t="s">
        <v>41</v>
      </c>
      <c r="B33" s="22"/>
      <c r="C33" s="22">
        <v>1</v>
      </c>
      <c r="D33" s="22">
        <v>1</v>
      </c>
      <c r="E33" s="24">
        <f t="shared" si="0"/>
        <v>1</v>
      </c>
      <c r="F33" s="24">
        <f t="shared" si="1"/>
        <v>1.4084507042253521E-2</v>
      </c>
    </row>
    <row r="34" spans="1:6" x14ac:dyDescent="0.25">
      <c r="A34" s="22" t="s">
        <v>42</v>
      </c>
      <c r="B34" s="22">
        <v>1</v>
      </c>
      <c r="C34" s="22"/>
      <c r="D34" s="22">
        <v>1</v>
      </c>
      <c r="E34" s="24">
        <f t="shared" si="0"/>
        <v>0</v>
      </c>
      <c r="F34" s="24">
        <f t="shared" si="1"/>
        <v>1.4084507042253521E-2</v>
      </c>
    </row>
    <row r="35" spans="1:6" ht="15.75" thickBot="1" x14ac:dyDescent="0.3">
      <c r="A35" s="25" t="s">
        <v>9</v>
      </c>
      <c r="B35" s="25">
        <v>26</v>
      </c>
      <c r="C35" s="25">
        <v>45</v>
      </c>
      <c r="D35" s="25">
        <v>71</v>
      </c>
      <c r="E35" s="26">
        <f t="shared" si="0"/>
        <v>0.63380281690140849</v>
      </c>
      <c r="F35" s="26">
        <f t="shared" si="1"/>
        <v>1</v>
      </c>
    </row>
    <row r="36" spans="1:6" ht="15.75" thickTop="1" x14ac:dyDescent="0.25"/>
  </sheetData>
  <mergeCells count="3">
    <mergeCell ref="J1:M1"/>
    <mergeCell ref="A9:F9"/>
    <mergeCell ref="I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445B-821E-4293-B2AF-DB8B15E58F1E}">
  <dimension ref="A1:M50"/>
  <sheetViews>
    <sheetView workbookViewId="0">
      <selection activeCell="H20" sqref="H20"/>
    </sheetView>
  </sheetViews>
  <sheetFormatPr baseColWidth="10" defaultRowHeight="15" x14ac:dyDescent="0.25"/>
  <cols>
    <col min="1" max="1" width="24.5703125" customWidth="1"/>
    <col min="8" max="8" width="31" customWidth="1"/>
  </cols>
  <sheetData>
    <row r="1" spans="1:13" ht="47.25" customHeight="1" thickBot="1" x14ac:dyDescent="0.3">
      <c r="A1" s="1"/>
      <c r="B1" s="2"/>
      <c r="C1" s="3"/>
      <c r="D1" s="3"/>
      <c r="E1" s="3"/>
      <c r="F1" s="3"/>
      <c r="G1" s="3"/>
      <c r="H1" s="3"/>
      <c r="I1" s="4" t="s">
        <v>0</v>
      </c>
      <c r="J1" s="4"/>
      <c r="K1" s="4"/>
      <c r="L1" s="4"/>
    </row>
    <row r="2" spans="1:13" ht="18.75" x14ac:dyDescent="0.2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9"/>
      <c r="M2" s="10"/>
    </row>
    <row r="3" spans="1:13" ht="18.75" x14ac:dyDescent="0.25">
      <c r="A3" s="11" t="s">
        <v>2</v>
      </c>
      <c r="B3" s="7"/>
      <c r="C3" s="12"/>
      <c r="D3" s="12"/>
      <c r="E3" s="12"/>
      <c r="F3" s="12"/>
      <c r="G3" s="12"/>
      <c r="H3" s="12"/>
      <c r="I3" s="12"/>
      <c r="J3" s="12"/>
      <c r="K3" s="12"/>
      <c r="L3" s="9"/>
      <c r="M3" s="10"/>
    </row>
    <row r="4" spans="1:13" x14ac:dyDescent="0.25">
      <c r="A4" s="13" t="s">
        <v>3</v>
      </c>
      <c r="B4" s="7"/>
      <c r="C4" s="14"/>
      <c r="D4" s="14"/>
      <c r="E4" s="14"/>
      <c r="F4" s="14"/>
      <c r="G4" s="14"/>
      <c r="H4" s="14"/>
      <c r="I4" s="14"/>
      <c r="J4" s="14"/>
      <c r="K4" s="14"/>
      <c r="L4" s="9"/>
      <c r="M4" s="10"/>
    </row>
    <row r="7" spans="1:13" ht="15.75" thickBot="1" x14ac:dyDescent="0.3"/>
    <row r="8" spans="1:13" ht="15.75" thickBot="1" x14ac:dyDescent="0.3">
      <c r="A8" s="27" t="s">
        <v>43</v>
      </c>
      <c r="B8" s="28"/>
      <c r="C8" s="28"/>
      <c r="D8" s="28"/>
      <c r="E8" s="29"/>
      <c r="H8" s="30" t="s">
        <v>44</v>
      </c>
      <c r="I8" s="31"/>
      <c r="J8" s="31"/>
      <c r="K8" s="31"/>
      <c r="L8" s="32"/>
    </row>
    <row r="11" spans="1:13" ht="15.75" thickBot="1" x14ac:dyDescent="0.3">
      <c r="A11" s="33" t="s">
        <v>45</v>
      </c>
      <c r="B11" s="34" t="s">
        <v>7</v>
      </c>
      <c r="C11" s="34" t="s">
        <v>8</v>
      </c>
      <c r="D11" s="34" t="s">
        <v>9</v>
      </c>
      <c r="E11" s="34" t="s">
        <v>10</v>
      </c>
      <c r="H11" s="33" t="s">
        <v>45</v>
      </c>
      <c r="I11" s="34" t="s">
        <v>7</v>
      </c>
      <c r="J11" s="34" t="s">
        <v>8</v>
      </c>
      <c r="K11" s="34" t="s">
        <v>9</v>
      </c>
      <c r="L11" s="34" t="s">
        <v>10</v>
      </c>
    </row>
    <row r="12" spans="1:13" ht="15.75" thickTop="1" x14ac:dyDescent="0.25">
      <c r="A12" s="23" t="s">
        <v>46</v>
      </c>
      <c r="B12" s="23">
        <v>7</v>
      </c>
      <c r="C12" s="23">
        <v>2</v>
      </c>
      <c r="D12" s="23">
        <v>9</v>
      </c>
      <c r="E12" s="24">
        <f>C12/D12</f>
        <v>0.22222222222222221</v>
      </c>
      <c r="H12" s="23" t="s">
        <v>47</v>
      </c>
      <c r="I12" s="23">
        <v>9</v>
      </c>
      <c r="J12" s="23">
        <v>10</v>
      </c>
      <c r="K12" s="23">
        <v>19</v>
      </c>
      <c r="L12" s="24">
        <f>J12/K12</f>
        <v>0.52631578947368418</v>
      </c>
    </row>
    <row r="13" spans="1:13" x14ac:dyDescent="0.25">
      <c r="A13" s="22" t="s">
        <v>48</v>
      </c>
      <c r="B13" s="22">
        <v>86</v>
      </c>
      <c r="C13" s="22">
        <v>148</v>
      </c>
      <c r="D13" s="22">
        <v>234</v>
      </c>
      <c r="E13" s="24">
        <f t="shared" ref="E13:E18" si="0">C13/D13</f>
        <v>0.63247863247863245</v>
      </c>
      <c r="H13" s="22" t="s">
        <v>49</v>
      </c>
      <c r="I13" s="22">
        <v>81</v>
      </c>
      <c r="J13" s="22">
        <v>93</v>
      </c>
      <c r="K13" s="22">
        <v>174</v>
      </c>
      <c r="L13" s="24">
        <f t="shared" ref="L13:L17" si="1">J13/K13</f>
        <v>0.53448275862068961</v>
      </c>
    </row>
    <row r="14" spans="1:13" x14ac:dyDescent="0.25">
      <c r="A14" s="22" t="s">
        <v>50</v>
      </c>
      <c r="B14" s="22">
        <v>12</v>
      </c>
      <c r="C14" s="22">
        <v>8</v>
      </c>
      <c r="D14" s="22">
        <v>20</v>
      </c>
      <c r="E14" s="24">
        <f t="shared" si="0"/>
        <v>0.4</v>
      </c>
      <c r="H14" s="22" t="s">
        <v>51</v>
      </c>
      <c r="I14" s="22"/>
      <c r="J14" s="22">
        <v>1</v>
      </c>
      <c r="K14" s="22">
        <v>1</v>
      </c>
      <c r="L14" s="24">
        <f t="shared" si="1"/>
        <v>1</v>
      </c>
    </row>
    <row r="15" spans="1:13" x14ac:dyDescent="0.25">
      <c r="A15" s="22" t="s">
        <v>52</v>
      </c>
      <c r="B15" s="22">
        <v>1</v>
      </c>
      <c r="C15" s="22">
        <v>6</v>
      </c>
      <c r="D15" s="22">
        <v>7</v>
      </c>
      <c r="E15" s="24">
        <f t="shared" si="0"/>
        <v>0.8571428571428571</v>
      </c>
      <c r="H15" s="22" t="s">
        <v>50</v>
      </c>
      <c r="I15" s="22">
        <v>13</v>
      </c>
      <c r="J15" s="22">
        <v>11</v>
      </c>
      <c r="K15" s="22">
        <v>24</v>
      </c>
      <c r="L15" s="24">
        <f t="shared" si="1"/>
        <v>0.45833333333333331</v>
      </c>
    </row>
    <row r="16" spans="1:13" x14ac:dyDescent="0.25">
      <c r="A16" s="22" t="s">
        <v>53</v>
      </c>
      <c r="B16" s="22">
        <v>3</v>
      </c>
      <c r="C16" s="22">
        <v>4</v>
      </c>
      <c r="D16" s="22">
        <v>7</v>
      </c>
      <c r="E16" s="24">
        <f t="shared" si="0"/>
        <v>0.5714285714285714</v>
      </c>
      <c r="H16" s="22" t="s">
        <v>53</v>
      </c>
      <c r="I16" s="22"/>
      <c r="J16" s="22">
        <v>1</v>
      </c>
      <c r="K16" s="22">
        <v>1</v>
      </c>
      <c r="L16" s="24">
        <f t="shared" si="1"/>
        <v>1</v>
      </c>
    </row>
    <row r="17" spans="1:12" ht="15.75" thickBot="1" x14ac:dyDescent="0.3">
      <c r="A17" s="22" t="s">
        <v>54</v>
      </c>
      <c r="B17" s="22">
        <v>1</v>
      </c>
      <c r="C17" s="22">
        <v>2</v>
      </c>
      <c r="D17" s="22">
        <v>3</v>
      </c>
      <c r="E17" s="24">
        <f t="shared" si="0"/>
        <v>0.66666666666666663</v>
      </c>
      <c r="H17" s="33" t="s">
        <v>9</v>
      </c>
      <c r="I17" s="33">
        <v>103</v>
      </c>
      <c r="J17" s="33">
        <v>116</v>
      </c>
      <c r="K17" s="33">
        <v>219</v>
      </c>
      <c r="L17" s="35">
        <f t="shared" si="1"/>
        <v>0.52968036529680362</v>
      </c>
    </row>
    <row r="18" spans="1:12" ht="16.5" thickTop="1" thickBot="1" x14ac:dyDescent="0.3">
      <c r="A18" s="33" t="s">
        <v>9</v>
      </c>
      <c r="B18" s="33">
        <v>110</v>
      </c>
      <c r="C18" s="33">
        <v>170</v>
      </c>
      <c r="D18" s="33">
        <v>280</v>
      </c>
      <c r="E18" s="35">
        <f t="shared" si="0"/>
        <v>0.6071428571428571</v>
      </c>
    </row>
    <row r="19" spans="1:12" ht="15.75" thickTop="1" x14ac:dyDescent="0.25"/>
    <row r="21" spans="1:12" ht="15.75" thickBot="1" x14ac:dyDescent="0.3">
      <c r="A21" s="33" t="s">
        <v>55</v>
      </c>
      <c r="B21" s="34" t="s">
        <v>7</v>
      </c>
      <c r="C21" s="34" t="s">
        <v>8</v>
      </c>
      <c r="D21" s="34" t="s">
        <v>9</v>
      </c>
      <c r="E21" s="34" t="s">
        <v>56</v>
      </c>
      <c r="H21" s="33" t="s">
        <v>57</v>
      </c>
      <c r="I21" s="34" t="s">
        <v>7</v>
      </c>
      <c r="J21" s="34" t="s">
        <v>8</v>
      </c>
      <c r="K21" s="34" t="s">
        <v>9</v>
      </c>
      <c r="L21" s="34" t="s">
        <v>58</v>
      </c>
    </row>
    <row r="22" spans="1:12" ht="15.75" thickTop="1" x14ac:dyDescent="0.25">
      <c r="A22" s="23" t="s">
        <v>59</v>
      </c>
      <c r="B22" s="23">
        <v>4</v>
      </c>
      <c r="C22" s="23">
        <v>11</v>
      </c>
      <c r="D22" s="23">
        <v>15</v>
      </c>
      <c r="E22" s="24">
        <f>D22/$D$49</f>
        <v>5.3571428571428568E-2</v>
      </c>
      <c r="H22" s="23" t="s">
        <v>59</v>
      </c>
      <c r="I22" s="23">
        <v>20</v>
      </c>
      <c r="J22" s="23">
        <v>12</v>
      </c>
      <c r="K22" s="23">
        <v>32</v>
      </c>
      <c r="L22" s="24">
        <f>K22/$K$45</f>
        <v>0.14611872146118721</v>
      </c>
    </row>
    <row r="23" spans="1:12" x14ac:dyDescent="0.25">
      <c r="A23" s="22" t="s">
        <v>60</v>
      </c>
      <c r="B23" s="22"/>
      <c r="C23" s="22">
        <v>3</v>
      </c>
      <c r="D23" s="22">
        <v>3</v>
      </c>
      <c r="E23" s="24">
        <f t="shared" ref="E23:E49" si="2">D23/$D$49</f>
        <v>1.0714285714285714E-2</v>
      </c>
      <c r="H23" s="22" t="s">
        <v>61</v>
      </c>
      <c r="I23" s="22"/>
      <c r="J23" s="22">
        <v>3</v>
      </c>
      <c r="K23" s="22">
        <v>3</v>
      </c>
      <c r="L23" s="24">
        <f t="shared" ref="L23:L45" si="3">K23/$K$45</f>
        <v>1.3698630136986301E-2</v>
      </c>
    </row>
    <row r="24" spans="1:12" x14ac:dyDescent="0.25">
      <c r="A24" s="22" t="s">
        <v>62</v>
      </c>
      <c r="B24" s="22">
        <v>9</v>
      </c>
      <c r="C24" s="22">
        <v>11</v>
      </c>
      <c r="D24" s="22">
        <v>20</v>
      </c>
      <c r="E24" s="24">
        <f t="shared" si="2"/>
        <v>7.1428571428571425E-2</v>
      </c>
      <c r="H24" s="22" t="s">
        <v>60</v>
      </c>
      <c r="I24" s="22">
        <v>1</v>
      </c>
      <c r="J24" s="22">
        <v>1</v>
      </c>
      <c r="K24" s="22">
        <v>2</v>
      </c>
      <c r="L24" s="24">
        <f t="shared" si="3"/>
        <v>9.1324200913242004E-3</v>
      </c>
    </row>
    <row r="25" spans="1:12" x14ac:dyDescent="0.25">
      <c r="A25" s="22" t="s">
        <v>63</v>
      </c>
      <c r="B25" s="22">
        <v>1</v>
      </c>
      <c r="C25" s="22"/>
      <c r="D25" s="22">
        <v>1</v>
      </c>
      <c r="E25" s="24">
        <f t="shared" si="2"/>
        <v>3.5714285714285713E-3</v>
      </c>
      <c r="H25" s="22" t="s">
        <v>62</v>
      </c>
      <c r="I25" s="22"/>
      <c r="J25" s="22">
        <v>2</v>
      </c>
      <c r="K25" s="22">
        <v>2</v>
      </c>
      <c r="L25" s="24">
        <f t="shared" si="3"/>
        <v>9.1324200913242004E-3</v>
      </c>
    </row>
    <row r="26" spans="1:12" x14ac:dyDescent="0.25">
      <c r="A26" s="22" t="s">
        <v>64</v>
      </c>
      <c r="B26" s="22">
        <v>2</v>
      </c>
      <c r="C26" s="22">
        <v>1</v>
      </c>
      <c r="D26" s="22">
        <v>3</v>
      </c>
      <c r="E26" s="24">
        <f t="shared" si="2"/>
        <v>1.0714285714285714E-2</v>
      </c>
      <c r="H26" s="22" t="s">
        <v>65</v>
      </c>
      <c r="I26" s="22">
        <v>3</v>
      </c>
      <c r="J26" s="22">
        <v>3</v>
      </c>
      <c r="K26" s="22">
        <v>6</v>
      </c>
      <c r="L26" s="24">
        <f t="shared" si="3"/>
        <v>2.7397260273972601E-2</v>
      </c>
    </row>
    <row r="27" spans="1:12" x14ac:dyDescent="0.25">
      <c r="A27" s="22" t="s">
        <v>66</v>
      </c>
      <c r="B27" s="22">
        <v>3</v>
      </c>
      <c r="C27" s="22">
        <v>2</v>
      </c>
      <c r="D27" s="22">
        <v>5</v>
      </c>
      <c r="E27" s="24">
        <f t="shared" si="2"/>
        <v>1.7857142857142856E-2</v>
      </c>
      <c r="H27" s="22" t="s">
        <v>67</v>
      </c>
      <c r="I27" s="22">
        <v>2</v>
      </c>
      <c r="J27" s="22"/>
      <c r="K27" s="22">
        <v>2</v>
      </c>
      <c r="L27" s="24">
        <f t="shared" si="3"/>
        <v>9.1324200913242004E-3</v>
      </c>
    </row>
    <row r="28" spans="1:12" x14ac:dyDescent="0.25">
      <c r="A28" s="22" t="s">
        <v>68</v>
      </c>
      <c r="B28" s="22">
        <v>1</v>
      </c>
      <c r="C28" s="22"/>
      <c r="D28" s="22">
        <v>1</v>
      </c>
      <c r="E28" s="24">
        <f t="shared" si="2"/>
        <v>3.5714285714285713E-3</v>
      </c>
      <c r="H28" s="22" t="s">
        <v>66</v>
      </c>
      <c r="I28" s="22">
        <v>2</v>
      </c>
      <c r="J28" s="22"/>
      <c r="K28" s="22">
        <v>2</v>
      </c>
      <c r="L28" s="24">
        <f t="shared" si="3"/>
        <v>9.1324200913242004E-3</v>
      </c>
    </row>
    <row r="29" spans="1:12" x14ac:dyDescent="0.25">
      <c r="A29" s="22" t="s">
        <v>69</v>
      </c>
      <c r="B29" s="22">
        <v>3</v>
      </c>
      <c r="C29" s="22">
        <v>5</v>
      </c>
      <c r="D29" s="22">
        <v>8</v>
      </c>
      <c r="E29" s="24">
        <f t="shared" si="2"/>
        <v>2.8571428571428571E-2</v>
      </c>
      <c r="H29" s="22" t="s">
        <v>70</v>
      </c>
      <c r="I29" s="22"/>
      <c r="J29" s="22">
        <v>1</v>
      </c>
      <c r="K29" s="22">
        <v>1</v>
      </c>
      <c r="L29" s="24">
        <f t="shared" si="3"/>
        <v>4.5662100456621002E-3</v>
      </c>
    </row>
    <row r="30" spans="1:12" x14ac:dyDescent="0.25">
      <c r="A30" s="22" t="s">
        <v>71</v>
      </c>
      <c r="B30" s="22">
        <v>1</v>
      </c>
      <c r="C30" s="22">
        <v>3</v>
      </c>
      <c r="D30" s="22">
        <v>4</v>
      </c>
      <c r="E30" s="24">
        <f t="shared" si="2"/>
        <v>1.4285714285714285E-2</v>
      </c>
      <c r="H30" s="22" t="s">
        <v>69</v>
      </c>
      <c r="I30" s="22">
        <v>3</v>
      </c>
      <c r="J30" s="22">
        <v>2</v>
      </c>
      <c r="K30" s="22">
        <v>5</v>
      </c>
      <c r="L30" s="24">
        <f t="shared" si="3"/>
        <v>2.2831050228310501E-2</v>
      </c>
    </row>
    <row r="31" spans="1:12" x14ac:dyDescent="0.25">
      <c r="A31" s="22" t="s">
        <v>72</v>
      </c>
      <c r="B31" s="22">
        <v>3</v>
      </c>
      <c r="C31" s="22">
        <v>4</v>
      </c>
      <c r="D31" s="22">
        <v>7</v>
      </c>
      <c r="E31" s="24">
        <f t="shared" si="2"/>
        <v>2.5000000000000001E-2</v>
      </c>
      <c r="H31" s="22" t="s">
        <v>72</v>
      </c>
      <c r="I31" s="22"/>
      <c r="J31" s="22">
        <v>1</v>
      </c>
      <c r="K31" s="22">
        <v>1</v>
      </c>
      <c r="L31" s="24">
        <f t="shared" si="3"/>
        <v>4.5662100456621002E-3</v>
      </c>
    </row>
    <row r="32" spans="1:12" x14ac:dyDescent="0.25">
      <c r="A32" s="22" t="s">
        <v>73</v>
      </c>
      <c r="B32" s="22">
        <v>3</v>
      </c>
      <c r="C32" s="22"/>
      <c r="D32" s="22">
        <v>3</v>
      </c>
      <c r="E32" s="24">
        <f t="shared" si="2"/>
        <v>1.0714285714285714E-2</v>
      </c>
      <c r="H32" s="22" t="s">
        <v>74</v>
      </c>
      <c r="I32" s="22">
        <v>22</v>
      </c>
      <c r="J32" s="22">
        <v>38</v>
      </c>
      <c r="K32" s="22">
        <v>60</v>
      </c>
      <c r="L32" s="24">
        <f t="shared" si="3"/>
        <v>0.27397260273972601</v>
      </c>
    </row>
    <row r="33" spans="1:12" x14ac:dyDescent="0.25">
      <c r="A33" s="22" t="s">
        <v>74</v>
      </c>
      <c r="B33" s="22">
        <v>4</v>
      </c>
      <c r="C33" s="22">
        <v>13</v>
      </c>
      <c r="D33" s="22">
        <v>17</v>
      </c>
      <c r="E33" s="24">
        <f t="shared" si="2"/>
        <v>6.0714285714285714E-2</v>
      </c>
      <c r="H33" s="22" t="s">
        <v>75</v>
      </c>
      <c r="I33" s="22">
        <v>1</v>
      </c>
      <c r="J33" s="22"/>
      <c r="K33" s="22">
        <v>1</v>
      </c>
      <c r="L33" s="24">
        <f t="shared" si="3"/>
        <v>4.5662100456621002E-3</v>
      </c>
    </row>
    <row r="34" spans="1:12" x14ac:dyDescent="0.25">
      <c r="A34" s="22" t="s">
        <v>76</v>
      </c>
      <c r="B34" s="22"/>
      <c r="C34" s="22">
        <v>6</v>
      </c>
      <c r="D34" s="22">
        <v>6</v>
      </c>
      <c r="E34" s="24">
        <f t="shared" si="2"/>
        <v>2.1428571428571429E-2</v>
      </c>
      <c r="H34" s="22" t="s">
        <v>77</v>
      </c>
      <c r="I34" s="22">
        <v>21</v>
      </c>
      <c r="J34" s="22">
        <v>15</v>
      </c>
      <c r="K34" s="22">
        <v>36</v>
      </c>
      <c r="L34" s="24">
        <f t="shared" si="3"/>
        <v>0.16438356164383561</v>
      </c>
    </row>
    <row r="35" spans="1:12" x14ac:dyDescent="0.25">
      <c r="A35" s="22" t="s">
        <v>78</v>
      </c>
      <c r="B35" s="22">
        <v>1</v>
      </c>
      <c r="C35" s="22"/>
      <c r="D35" s="22">
        <v>1</v>
      </c>
      <c r="E35" s="24">
        <f t="shared" si="2"/>
        <v>3.5714285714285713E-3</v>
      </c>
      <c r="H35" s="22" t="s">
        <v>79</v>
      </c>
      <c r="I35" s="22"/>
      <c r="J35" s="22">
        <v>1</v>
      </c>
      <c r="K35" s="22">
        <v>1</v>
      </c>
      <c r="L35" s="24">
        <f t="shared" si="3"/>
        <v>4.5662100456621002E-3</v>
      </c>
    </row>
    <row r="36" spans="1:12" x14ac:dyDescent="0.25">
      <c r="A36" s="22" t="s">
        <v>77</v>
      </c>
      <c r="B36" s="22">
        <v>17</v>
      </c>
      <c r="C36" s="22">
        <v>32</v>
      </c>
      <c r="D36" s="22">
        <v>49</v>
      </c>
      <c r="E36" s="24">
        <f t="shared" si="2"/>
        <v>0.17499999999999999</v>
      </c>
      <c r="H36" s="22" t="s">
        <v>80</v>
      </c>
      <c r="I36" s="22">
        <v>1</v>
      </c>
      <c r="J36" s="22">
        <v>2</v>
      </c>
      <c r="K36" s="22">
        <v>3</v>
      </c>
      <c r="L36" s="24">
        <f t="shared" si="3"/>
        <v>1.3698630136986301E-2</v>
      </c>
    </row>
    <row r="37" spans="1:12" x14ac:dyDescent="0.25">
      <c r="A37" s="22" t="s">
        <v>80</v>
      </c>
      <c r="B37" s="22">
        <v>1</v>
      </c>
      <c r="C37" s="22">
        <v>3</v>
      </c>
      <c r="D37" s="22">
        <v>4</v>
      </c>
      <c r="E37" s="24">
        <f t="shared" si="2"/>
        <v>1.4285714285714285E-2</v>
      </c>
      <c r="H37" s="22" t="s">
        <v>81</v>
      </c>
      <c r="I37" s="22">
        <v>3</v>
      </c>
      <c r="J37" s="22">
        <v>3</v>
      </c>
      <c r="K37" s="22">
        <v>6</v>
      </c>
      <c r="L37" s="24">
        <f t="shared" si="3"/>
        <v>2.7397260273972601E-2</v>
      </c>
    </row>
    <row r="38" spans="1:12" x14ac:dyDescent="0.25">
      <c r="A38" s="22" t="s">
        <v>81</v>
      </c>
      <c r="B38" s="22">
        <v>3</v>
      </c>
      <c r="C38" s="22">
        <v>2</v>
      </c>
      <c r="D38" s="22">
        <v>5</v>
      </c>
      <c r="E38" s="24">
        <f t="shared" si="2"/>
        <v>1.7857142857142856E-2</v>
      </c>
      <c r="H38" s="22" t="s">
        <v>82</v>
      </c>
      <c r="I38" s="22">
        <v>2</v>
      </c>
      <c r="J38" s="22">
        <v>7</v>
      </c>
      <c r="K38" s="22">
        <v>9</v>
      </c>
      <c r="L38" s="24">
        <f t="shared" si="3"/>
        <v>4.1095890410958902E-2</v>
      </c>
    </row>
    <row r="39" spans="1:12" x14ac:dyDescent="0.25">
      <c r="A39" s="22" t="s">
        <v>83</v>
      </c>
      <c r="B39" s="22">
        <v>1</v>
      </c>
      <c r="C39" s="22"/>
      <c r="D39" s="22">
        <v>1</v>
      </c>
      <c r="E39" s="24">
        <f t="shared" si="2"/>
        <v>3.5714285714285713E-3</v>
      </c>
      <c r="H39" s="22" t="s">
        <v>84</v>
      </c>
      <c r="I39" s="22">
        <v>9</v>
      </c>
      <c r="J39" s="22">
        <v>5</v>
      </c>
      <c r="K39" s="22">
        <v>14</v>
      </c>
      <c r="L39" s="24">
        <f t="shared" si="3"/>
        <v>6.3926940639269403E-2</v>
      </c>
    </row>
    <row r="40" spans="1:12" x14ac:dyDescent="0.25">
      <c r="A40" s="22" t="s">
        <v>85</v>
      </c>
      <c r="B40" s="22">
        <v>2</v>
      </c>
      <c r="C40" s="22"/>
      <c r="D40" s="22">
        <v>2</v>
      </c>
      <c r="E40" s="24">
        <f t="shared" si="2"/>
        <v>7.1428571428571426E-3</v>
      </c>
      <c r="H40" s="22" t="s">
        <v>86</v>
      </c>
      <c r="I40" s="22"/>
      <c r="J40" s="22">
        <v>10</v>
      </c>
      <c r="K40" s="22">
        <v>10</v>
      </c>
      <c r="L40" s="24">
        <f t="shared" si="3"/>
        <v>4.5662100456621002E-2</v>
      </c>
    </row>
    <row r="41" spans="1:12" x14ac:dyDescent="0.25">
      <c r="A41" s="22" t="s">
        <v>82</v>
      </c>
      <c r="B41" s="22">
        <v>17</v>
      </c>
      <c r="C41" s="22">
        <v>30</v>
      </c>
      <c r="D41" s="22">
        <v>47</v>
      </c>
      <c r="E41" s="24">
        <f t="shared" si="2"/>
        <v>0.16785714285714284</v>
      </c>
      <c r="H41" s="22" t="s">
        <v>87</v>
      </c>
      <c r="I41" s="22">
        <v>3</v>
      </c>
      <c r="J41" s="22"/>
      <c r="K41" s="22">
        <v>3</v>
      </c>
      <c r="L41" s="24">
        <f t="shared" si="3"/>
        <v>1.3698630136986301E-2</v>
      </c>
    </row>
    <row r="42" spans="1:12" x14ac:dyDescent="0.25">
      <c r="A42" s="22" t="s">
        <v>84</v>
      </c>
      <c r="B42" s="22">
        <v>23</v>
      </c>
      <c r="C42" s="22">
        <v>30</v>
      </c>
      <c r="D42" s="22">
        <v>53</v>
      </c>
      <c r="E42" s="24">
        <f t="shared" si="2"/>
        <v>0.18928571428571428</v>
      </c>
      <c r="H42" s="22" t="s">
        <v>88</v>
      </c>
      <c r="I42" s="22">
        <v>1</v>
      </c>
      <c r="J42" s="22"/>
      <c r="K42" s="22">
        <v>1</v>
      </c>
      <c r="L42" s="24">
        <f t="shared" si="3"/>
        <v>4.5662100456621002E-3</v>
      </c>
    </row>
    <row r="43" spans="1:12" x14ac:dyDescent="0.25">
      <c r="A43" s="22" t="s">
        <v>86</v>
      </c>
      <c r="B43" s="22"/>
      <c r="C43" s="22">
        <v>2</v>
      </c>
      <c r="D43" s="22">
        <v>2</v>
      </c>
      <c r="E43" s="24">
        <f t="shared" si="2"/>
        <v>7.1428571428571426E-3</v>
      </c>
      <c r="H43" s="22" t="s">
        <v>89</v>
      </c>
      <c r="I43" s="22">
        <v>2</v>
      </c>
      <c r="J43" s="22">
        <v>5</v>
      </c>
      <c r="K43" s="22">
        <v>7</v>
      </c>
      <c r="L43" s="24">
        <f t="shared" si="3"/>
        <v>3.1963470319634701E-2</v>
      </c>
    </row>
    <row r="44" spans="1:12" x14ac:dyDescent="0.25">
      <c r="A44" s="22" t="s">
        <v>87</v>
      </c>
      <c r="B44" s="22">
        <v>4</v>
      </c>
      <c r="C44" s="22">
        <v>8</v>
      </c>
      <c r="D44" s="22">
        <v>12</v>
      </c>
      <c r="E44" s="24">
        <f t="shared" si="2"/>
        <v>4.2857142857142858E-2</v>
      </c>
      <c r="H44" s="22" t="s">
        <v>90</v>
      </c>
      <c r="I44" s="22">
        <v>7</v>
      </c>
      <c r="J44" s="22">
        <v>5</v>
      </c>
      <c r="K44" s="22">
        <v>12</v>
      </c>
      <c r="L44" s="24">
        <f t="shared" si="3"/>
        <v>5.4794520547945202E-2</v>
      </c>
    </row>
    <row r="45" spans="1:12" ht="15.75" thickBot="1" x14ac:dyDescent="0.3">
      <c r="A45" s="22" t="s">
        <v>89</v>
      </c>
      <c r="B45" s="22">
        <v>4</v>
      </c>
      <c r="C45" s="22">
        <v>2</v>
      </c>
      <c r="D45" s="22">
        <v>6</v>
      </c>
      <c r="E45" s="24">
        <f t="shared" si="2"/>
        <v>2.1428571428571429E-2</v>
      </c>
      <c r="H45" s="33" t="s">
        <v>9</v>
      </c>
      <c r="I45" s="33">
        <v>103</v>
      </c>
      <c r="J45" s="33">
        <v>116</v>
      </c>
      <c r="K45" s="33">
        <v>219</v>
      </c>
      <c r="L45" s="35">
        <f t="shared" si="3"/>
        <v>1</v>
      </c>
    </row>
    <row r="46" spans="1:12" ht="15.75" thickTop="1" x14ac:dyDescent="0.25">
      <c r="A46" s="22" t="s">
        <v>91</v>
      </c>
      <c r="B46" s="22">
        <v>3</v>
      </c>
      <c r="C46" s="22"/>
      <c r="D46" s="22">
        <v>3</v>
      </c>
      <c r="E46" s="24">
        <f t="shared" si="2"/>
        <v>1.0714285714285714E-2</v>
      </c>
    </row>
    <row r="47" spans="1:12" x14ac:dyDescent="0.25">
      <c r="A47" s="22" t="s">
        <v>90</v>
      </c>
      <c r="B47" s="22"/>
      <c r="C47" s="22">
        <v>1</v>
      </c>
      <c r="D47" s="22">
        <v>1</v>
      </c>
      <c r="E47" s="24">
        <f t="shared" si="2"/>
        <v>3.5714285714285713E-3</v>
      </c>
    </row>
    <row r="48" spans="1:12" x14ac:dyDescent="0.25">
      <c r="A48" s="22" t="s">
        <v>92</v>
      </c>
      <c r="B48" s="22"/>
      <c r="C48" s="22">
        <v>1</v>
      </c>
      <c r="D48" s="22">
        <v>1</v>
      </c>
      <c r="E48" s="24">
        <f t="shared" si="2"/>
        <v>3.5714285714285713E-3</v>
      </c>
    </row>
    <row r="49" spans="1:5" ht="15.75" thickBot="1" x14ac:dyDescent="0.3">
      <c r="A49" s="33" t="s">
        <v>9</v>
      </c>
      <c r="B49" s="33">
        <v>110</v>
      </c>
      <c r="C49" s="33">
        <v>170</v>
      </c>
      <c r="D49" s="33">
        <v>280</v>
      </c>
      <c r="E49" s="35">
        <f t="shared" si="2"/>
        <v>1</v>
      </c>
    </row>
    <row r="50" spans="1:5" ht="15.75" thickTop="1" x14ac:dyDescent="0.25"/>
  </sheetData>
  <mergeCells count="3">
    <mergeCell ref="I1:L1"/>
    <mergeCell ref="A8:E8"/>
    <mergeCell ref="H8:L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D12-BE0B-4184-8B53-1DFE2FC46E32}">
  <dimension ref="A1:J93"/>
  <sheetViews>
    <sheetView workbookViewId="0">
      <pane ySplit="9" topLeftCell="A10" activePane="bottomLeft" state="frozen"/>
      <selection pane="bottomLeft" activeCell="E3" sqref="E3"/>
    </sheetView>
  </sheetViews>
  <sheetFormatPr baseColWidth="10" defaultRowHeight="15" x14ac:dyDescent="0.25"/>
  <cols>
    <col min="2" max="2" width="66.140625" bestFit="1" customWidth="1"/>
    <col min="3" max="3" width="25.7109375" bestFit="1" customWidth="1"/>
    <col min="4" max="4" width="59" customWidth="1"/>
    <col min="5" max="5" width="19.7109375" customWidth="1"/>
    <col min="6" max="8" width="21.42578125" customWidth="1"/>
    <col min="9" max="9" width="19.28515625" customWidth="1"/>
  </cols>
  <sheetData>
    <row r="1" spans="1:10" s="40" customFormat="1" ht="52.5" customHeight="1" thickBot="1" x14ac:dyDescent="0.4">
      <c r="A1" s="36"/>
      <c r="B1" s="37"/>
      <c r="C1" s="37"/>
      <c r="D1" s="38"/>
      <c r="E1" s="38"/>
      <c r="F1" s="38"/>
      <c r="G1" s="39" t="s">
        <v>0</v>
      </c>
      <c r="H1" s="39"/>
      <c r="I1" s="39"/>
      <c r="J1" s="39"/>
    </row>
    <row r="2" spans="1:10" s="40" customFormat="1" ht="18.75" x14ac:dyDescent="0.25">
      <c r="A2" s="41" t="s">
        <v>1</v>
      </c>
      <c r="B2" s="42"/>
      <c r="C2" s="42"/>
      <c r="D2" s="43"/>
      <c r="E2" s="43"/>
      <c r="F2" s="43"/>
      <c r="G2" s="43"/>
      <c r="H2" s="44"/>
    </row>
    <row r="3" spans="1:10" s="40" customFormat="1" ht="18.75" x14ac:dyDescent="0.25">
      <c r="A3" s="45" t="s">
        <v>93</v>
      </c>
      <c r="B3" s="42"/>
      <c r="C3" s="42"/>
      <c r="D3" s="46"/>
      <c r="E3" s="46"/>
      <c r="F3" s="46"/>
      <c r="G3" s="46"/>
      <c r="H3" s="44"/>
    </row>
    <row r="4" spans="1:10" s="40" customFormat="1" ht="18.75" x14ac:dyDescent="0.25">
      <c r="A4" s="45" t="s">
        <v>94</v>
      </c>
      <c r="B4" s="42"/>
      <c r="C4" s="42"/>
      <c r="D4" s="46"/>
      <c r="E4" s="46"/>
      <c r="F4" s="46"/>
      <c r="G4" s="46"/>
      <c r="H4" s="44"/>
    </row>
    <row r="5" spans="1:10" s="40" customFormat="1" ht="18.75" x14ac:dyDescent="0.25">
      <c r="A5" s="47" t="s">
        <v>95</v>
      </c>
      <c r="B5" s="42"/>
      <c r="C5" s="42"/>
      <c r="D5" s="46"/>
      <c r="E5" s="46"/>
      <c r="F5" s="46"/>
      <c r="G5" s="46"/>
      <c r="H5" s="44"/>
    </row>
    <row r="6" spans="1:10" s="40" customFormat="1" ht="18" customHeight="1" x14ac:dyDescent="0.25">
      <c r="A6" s="48" t="s">
        <v>3</v>
      </c>
      <c r="B6" s="42"/>
      <c r="C6" s="42"/>
      <c r="D6" s="49"/>
      <c r="E6" s="49"/>
      <c r="F6" s="49"/>
      <c r="G6" s="49"/>
      <c r="H6" s="44"/>
    </row>
    <row r="9" spans="1:10" ht="30.75" thickBot="1" x14ac:dyDescent="0.3">
      <c r="A9" s="50" t="s">
        <v>96</v>
      </c>
      <c r="B9" s="50" t="s">
        <v>97</v>
      </c>
      <c r="C9" s="50" t="s">
        <v>98</v>
      </c>
      <c r="D9" s="50" t="s">
        <v>99</v>
      </c>
      <c r="E9" s="51" t="s">
        <v>100</v>
      </c>
      <c r="F9" s="51" t="s">
        <v>101</v>
      </c>
      <c r="G9" s="51" t="s">
        <v>102</v>
      </c>
      <c r="H9" s="52" t="s">
        <v>103</v>
      </c>
      <c r="I9" s="52" t="s">
        <v>104</v>
      </c>
      <c r="J9" s="52" t="s">
        <v>105</v>
      </c>
    </row>
    <row r="10" spans="1:10" ht="15.75" thickTop="1" x14ac:dyDescent="0.25">
      <c r="A10" s="23" t="s">
        <v>106</v>
      </c>
      <c r="B10" s="23" t="s">
        <v>107</v>
      </c>
      <c r="C10" s="23" t="s">
        <v>108</v>
      </c>
      <c r="D10" s="23" t="s">
        <v>109</v>
      </c>
      <c r="E10" s="23"/>
      <c r="F10" s="23"/>
      <c r="G10" s="23"/>
      <c r="H10" s="23"/>
      <c r="I10" s="23">
        <v>2</v>
      </c>
      <c r="J10" s="23">
        <f>SUM(H10:I10)</f>
        <v>2</v>
      </c>
    </row>
    <row r="11" spans="1:10" x14ac:dyDescent="0.25">
      <c r="A11" s="22" t="s">
        <v>106</v>
      </c>
      <c r="B11" s="22" t="s">
        <v>107</v>
      </c>
      <c r="C11" s="22" t="s">
        <v>108</v>
      </c>
      <c r="D11" s="22" t="s">
        <v>110</v>
      </c>
      <c r="E11" s="22">
        <v>1</v>
      </c>
      <c r="F11" s="22">
        <v>3</v>
      </c>
      <c r="G11" s="23">
        <f t="shared" ref="G11:G74" si="0">SUM(E11:F11)</f>
        <v>4</v>
      </c>
      <c r="H11" s="22"/>
      <c r="I11" s="22">
        <v>3</v>
      </c>
      <c r="J11" s="23">
        <f t="shared" ref="J11:J74" si="1">SUM(H11:I11)</f>
        <v>3</v>
      </c>
    </row>
    <row r="12" spans="1:10" x14ac:dyDescent="0.25">
      <c r="A12" s="22" t="s">
        <v>106</v>
      </c>
      <c r="B12" s="22" t="s">
        <v>107</v>
      </c>
      <c r="C12" s="22" t="s">
        <v>111</v>
      </c>
      <c r="D12" s="22" t="s">
        <v>112</v>
      </c>
      <c r="E12" s="22"/>
      <c r="F12" s="22">
        <v>1</v>
      </c>
      <c r="G12" s="23">
        <f t="shared" si="0"/>
        <v>1</v>
      </c>
      <c r="H12" s="22"/>
      <c r="I12" s="22"/>
      <c r="J12" s="23"/>
    </row>
    <row r="13" spans="1:10" x14ac:dyDescent="0.25">
      <c r="A13" s="22" t="s">
        <v>106</v>
      </c>
      <c r="B13" s="22" t="s">
        <v>107</v>
      </c>
      <c r="C13" s="22" t="s">
        <v>113</v>
      </c>
      <c r="D13" s="22" t="s">
        <v>114</v>
      </c>
      <c r="E13" s="22"/>
      <c r="F13" s="22"/>
      <c r="G13" s="23"/>
      <c r="H13" s="22"/>
      <c r="I13" s="22">
        <v>1</v>
      </c>
      <c r="J13" s="23">
        <f t="shared" si="1"/>
        <v>1</v>
      </c>
    </row>
    <row r="14" spans="1:10" x14ac:dyDescent="0.25">
      <c r="A14" s="22" t="s">
        <v>106</v>
      </c>
      <c r="B14" s="22" t="s">
        <v>107</v>
      </c>
      <c r="C14" s="22" t="s">
        <v>115</v>
      </c>
      <c r="D14" s="22" t="s">
        <v>115</v>
      </c>
      <c r="E14" s="22"/>
      <c r="F14" s="22">
        <v>3</v>
      </c>
      <c r="G14" s="23">
        <f t="shared" si="0"/>
        <v>3</v>
      </c>
      <c r="H14" s="22"/>
      <c r="I14" s="22"/>
      <c r="J14" s="23"/>
    </row>
    <row r="15" spans="1:10" x14ac:dyDescent="0.25">
      <c r="A15" s="22" t="s">
        <v>106</v>
      </c>
      <c r="B15" s="22" t="s">
        <v>116</v>
      </c>
      <c r="C15" s="22" t="s">
        <v>108</v>
      </c>
      <c r="D15" s="22" t="s">
        <v>117</v>
      </c>
      <c r="E15" s="22"/>
      <c r="F15" s="22">
        <v>1</v>
      </c>
      <c r="G15" s="23">
        <f t="shared" si="0"/>
        <v>1</v>
      </c>
      <c r="H15" s="22">
        <v>1</v>
      </c>
      <c r="I15" s="22">
        <v>1</v>
      </c>
      <c r="J15" s="23">
        <f t="shared" si="1"/>
        <v>2</v>
      </c>
    </row>
    <row r="16" spans="1:10" x14ac:dyDescent="0.25">
      <c r="A16" s="22" t="s">
        <v>106</v>
      </c>
      <c r="B16" s="22" t="s">
        <v>116</v>
      </c>
      <c r="C16" s="22" t="s">
        <v>111</v>
      </c>
      <c r="D16" s="22" t="s">
        <v>118</v>
      </c>
      <c r="E16" s="22"/>
      <c r="F16" s="22"/>
      <c r="G16" s="23"/>
      <c r="H16" s="22"/>
      <c r="I16" s="22">
        <v>1</v>
      </c>
      <c r="J16" s="23">
        <f t="shared" si="1"/>
        <v>1</v>
      </c>
    </row>
    <row r="17" spans="1:10" x14ac:dyDescent="0.25">
      <c r="A17" s="22" t="s">
        <v>106</v>
      </c>
      <c r="B17" s="22" t="s">
        <v>116</v>
      </c>
      <c r="C17" s="22" t="s">
        <v>115</v>
      </c>
      <c r="D17" s="22" t="s">
        <v>115</v>
      </c>
      <c r="E17" s="22"/>
      <c r="F17" s="22">
        <v>2</v>
      </c>
      <c r="G17" s="23">
        <f t="shared" si="0"/>
        <v>2</v>
      </c>
      <c r="H17" s="22"/>
      <c r="I17" s="22"/>
      <c r="J17" s="23"/>
    </row>
    <row r="18" spans="1:10" x14ac:dyDescent="0.25">
      <c r="A18" s="22" t="s">
        <v>106</v>
      </c>
      <c r="B18" s="22" t="s">
        <v>119</v>
      </c>
      <c r="C18" s="22" t="s">
        <v>108</v>
      </c>
      <c r="D18" s="22" t="s">
        <v>120</v>
      </c>
      <c r="E18" s="22"/>
      <c r="F18" s="22">
        <v>3</v>
      </c>
      <c r="G18" s="23">
        <f t="shared" si="0"/>
        <v>3</v>
      </c>
      <c r="H18" s="22"/>
      <c r="I18" s="22"/>
      <c r="J18" s="23"/>
    </row>
    <row r="19" spans="1:10" x14ac:dyDescent="0.25">
      <c r="A19" s="22" t="s">
        <v>106</v>
      </c>
      <c r="B19" s="22" t="s">
        <v>119</v>
      </c>
      <c r="C19" s="22" t="s">
        <v>108</v>
      </c>
      <c r="D19" s="22" t="s">
        <v>121</v>
      </c>
      <c r="E19" s="22"/>
      <c r="F19" s="22">
        <v>1</v>
      </c>
      <c r="G19" s="23">
        <f t="shared" si="0"/>
        <v>1</v>
      </c>
      <c r="H19" s="22">
        <v>2</v>
      </c>
      <c r="I19" s="22">
        <v>3</v>
      </c>
      <c r="J19" s="23">
        <f t="shared" si="1"/>
        <v>5</v>
      </c>
    </row>
    <row r="20" spans="1:10" x14ac:dyDescent="0.25">
      <c r="A20" s="22" t="s">
        <v>106</v>
      </c>
      <c r="B20" s="22" t="s">
        <v>122</v>
      </c>
      <c r="C20" s="22" t="s">
        <v>108</v>
      </c>
      <c r="D20" s="22" t="s">
        <v>123</v>
      </c>
      <c r="E20" s="22"/>
      <c r="F20" s="22">
        <v>1</v>
      </c>
      <c r="G20" s="23">
        <f t="shared" si="0"/>
        <v>1</v>
      </c>
      <c r="H20" s="22">
        <v>1</v>
      </c>
      <c r="I20" s="22">
        <v>4</v>
      </c>
      <c r="J20" s="23">
        <f t="shared" si="1"/>
        <v>5</v>
      </c>
    </row>
    <row r="21" spans="1:10" x14ac:dyDescent="0.25">
      <c r="A21" s="22" t="s">
        <v>106</v>
      </c>
      <c r="B21" s="22" t="s">
        <v>122</v>
      </c>
      <c r="C21" s="22" t="s">
        <v>108</v>
      </c>
      <c r="D21" s="22" t="s">
        <v>124</v>
      </c>
      <c r="E21" s="22"/>
      <c r="F21" s="22">
        <v>3</v>
      </c>
      <c r="G21" s="23">
        <f t="shared" si="0"/>
        <v>3</v>
      </c>
      <c r="H21" s="22">
        <v>1</v>
      </c>
      <c r="I21" s="22">
        <v>3</v>
      </c>
      <c r="J21" s="23">
        <f t="shared" si="1"/>
        <v>4</v>
      </c>
    </row>
    <row r="22" spans="1:10" x14ac:dyDescent="0.25">
      <c r="A22" s="22" t="s">
        <v>106</v>
      </c>
      <c r="B22" s="22" t="s">
        <v>122</v>
      </c>
      <c r="C22" s="22" t="s">
        <v>108</v>
      </c>
      <c r="D22" s="22" t="s">
        <v>125</v>
      </c>
      <c r="E22" s="22"/>
      <c r="F22" s="22">
        <v>1</v>
      </c>
      <c r="G22" s="23">
        <f t="shared" si="0"/>
        <v>1</v>
      </c>
      <c r="H22" s="22"/>
      <c r="I22" s="22"/>
      <c r="J22" s="23"/>
    </row>
    <row r="23" spans="1:10" x14ac:dyDescent="0.25">
      <c r="A23" s="22" t="s">
        <v>106</v>
      </c>
      <c r="B23" s="22" t="s">
        <v>122</v>
      </c>
      <c r="C23" s="22" t="s">
        <v>108</v>
      </c>
      <c r="D23" s="22" t="s">
        <v>126</v>
      </c>
      <c r="E23" s="22"/>
      <c r="F23" s="22"/>
      <c r="G23" s="23"/>
      <c r="H23" s="22"/>
      <c r="I23" s="22">
        <v>1</v>
      </c>
      <c r="J23" s="23">
        <f t="shared" si="1"/>
        <v>1</v>
      </c>
    </row>
    <row r="24" spans="1:10" x14ac:dyDescent="0.25">
      <c r="A24" s="22" t="s">
        <v>106</v>
      </c>
      <c r="B24" s="22" t="s">
        <v>127</v>
      </c>
      <c r="C24" s="22" t="s">
        <v>108</v>
      </c>
      <c r="D24" s="22" t="s">
        <v>128</v>
      </c>
      <c r="E24" s="22"/>
      <c r="F24" s="22">
        <v>1</v>
      </c>
      <c r="G24" s="23">
        <f t="shared" si="0"/>
        <v>1</v>
      </c>
      <c r="H24" s="22">
        <v>3</v>
      </c>
      <c r="I24" s="22">
        <v>5</v>
      </c>
      <c r="J24" s="23">
        <f t="shared" si="1"/>
        <v>8</v>
      </c>
    </row>
    <row r="25" spans="1:10" x14ac:dyDescent="0.25">
      <c r="A25" s="22" t="s">
        <v>106</v>
      </c>
      <c r="B25" s="22" t="s">
        <v>127</v>
      </c>
      <c r="C25" s="22" t="s">
        <v>108</v>
      </c>
      <c r="D25" s="22" t="s">
        <v>129</v>
      </c>
      <c r="E25" s="22">
        <v>1</v>
      </c>
      <c r="F25" s="22">
        <v>1</v>
      </c>
      <c r="G25" s="23">
        <f t="shared" si="0"/>
        <v>2</v>
      </c>
      <c r="H25" s="22">
        <v>1</v>
      </c>
      <c r="I25" s="22">
        <v>6</v>
      </c>
      <c r="J25" s="23">
        <f t="shared" si="1"/>
        <v>7</v>
      </c>
    </row>
    <row r="26" spans="1:10" x14ac:dyDescent="0.25">
      <c r="A26" s="22" t="s">
        <v>106</v>
      </c>
      <c r="B26" s="22" t="s">
        <v>127</v>
      </c>
      <c r="C26" s="22" t="s">
        <v>108</v>
      </c>
      <c r="D26" s="22" t="s">
        <v>130</v>
      </c>
      <c r="E26" s="22">
        <v>1</v>
      </c>
      <c r="F26" s="22"/>
      <c r="G26" s="23">
        <f t="shared" si="0"/>
        <v>1</v>
      </c>
      <c r="H26" s="22">
        <v>3</v>
      </c>
      <c r="I26" s="22">
        <v>8</v>
      </c>
      <c r="J26" s="23">
        <f t="shared" si="1"/>
        <v>11</v>
      </c>
    </row>
    <row r="27" spans="1:10" x14ac:dyDescent="0.25">
      <c r="A27" s="22" t="s">
        <v>106</v>
      </c>
      <c r="B27" s="22" t="s">
        <v>127</v>
      </c>
      <c r="C27" s="22" t="s">
        <v>108</v>
      </c>
      <c r="D27" s="22" t="s">
        <v>131</v>
      </c>
      <c r="E27" s="22"/>
      <c r="F27" s="22">
        <v>1</v>
      </c>
      <c r="G27" s="23">
        <f t="shared" si="0"/>
        <v>1</v>
      </c>
      <c r="H27" s="22">
        <v>3</v>
      </c>
      <c r="I27" s="22">
        <v>9</v>
      </c>
      <c r="J27" s="23">
        <f t="shared" si="1"/>
        <v>12</v>
      </c>
    </row>
    <row r="28" spans="1:10" x14ac:dyDescent="0.25">
      <c r="A28" s="22" t="s">
        <v>106</v>
      </c>
      <c r="B28" s="22" t="s">
        <v>127</v>
      </c>
      <c r="C28" s="22" t="s">
        <v>115</v>
      </c>
      <c r="D28" s="22" t="s">
        <v>115</v>
      </c>
      <c r="E28" s="22"/>
      <c r="F28" s="22">
        <v>1</v>
      </c>
      <c r="G28" s="23">
        <f t="shared" si="0"/>
        <v>1</v>
      </c>
      <c r="H28" s="22"/>
      <c r="I28" s="22"/>
      <c r="J28" s="23"/>
    </row>
    <row r="29" spans="1:10" x14ac:dyDescent="0.25">
      <c r="A29" s="22" t="s">
        <v>106</v>
      </c>
      <c r="B29" s="22" t="s">
        <v>132</v>
      </c>
      <c r="C29" s="22" t="s">
        <v>108</v>
      </c>
      <c r="D29" s="22" t="s">
        <v>133</v>
      </c>
      <c r="E29" s="22"/>
      <c r="F29" s="22">
        <v>4</v>
      </c>
      <c r="G29" s="23">
        <f t="shared" si="0"/>
        <v>4</v>
      </c>
      <c r="H29" s="22">
        <v>1</v>
      </c>
      <c r="I29" s="22">
        <v>3</v>
      </c>
      <c r="J29" s="23">
        <f t="shared" si="1"/>
        <v>4</v>
      </c>
    </row>
    <row r="30" spans="1:10" x14ac:dyDescent="0.25">
      <c r="A30" s="22" t="s">
        <v>106</v>
      </c>
      <c r="B30" s="22" t="s">
        <v>132</v>
      </c>
      <c r="C30" s="22" t="s">
        <v>108</v>
      </c>
      <c r="D30" s="22" t="s">
        <v>134</v>
      </c>
      <c r="E30" s="22"/>
      <c r="F30" s="22"/>
      <c r="G30" s="23"/>
      <c r="H30" s="22"/>
      <c r="I30" s="22">
        <v>1</v>
      </c>
      <c r="J30" s="23">
        <f t="shared" si="1"/>
        <v>1</v>
      </c>
    </row>
    <row r="31" spans="1:10" x14ac:dyDescent="0.25">
      <c r="A31" s="22" t="s">
        <v>106</v>
      </c>
      <c r="B31" s="22" t="s">
        <v>135</v>
      </c>
      <c r="C31" s="22" t="s">
        <v>108</v>
      </c>
      <c r="D31" s="22" t="s">
        <v>136</v>
      </c>
      <c r="E31" s="22">
        <v>6</v>
      </c>
      <c r="F31" s="22">
        <v>2</v>
      </c>
      <c r="G31" s="23">
        <f t="shared" si="0"/>
        <v>8</v>
      </c>
      <c r="H31" s="22">
        <v>2</v>
      </c>
      <c r="I31" s="22">
        <v>3</v>
      </c>
      <c r="J31" s="23">
        <f t="shared" si="1"/>
        <v>5</v>
      </c>
    </row>
    <row r="32" spans="1:10" x14ac:dyDescent="0.25">
      <c r="A32" s="22" t="s">
        <v>106</v>
      </c>
      <c r="B32" s="22" t="s">
        <v>135</v>
      </c>
      <c r="C32" s="22" t="s">
        <v>115</v>
      </c>
      <c r="D32" s="22" t="s">
        <v>115</v>
      </c>
      <c r="E32" s="22"/>
      <c r="F32" s="22">
        <v>1</v>
      </c>
      <c r="G32" s="23">
        <f t="shared" si="0"/>
        <v>1</v>
      </c>
      <c r="H32" s="22"/>
      <c r="I32" s="22"/>
      <c r="J32" s="23"/>
    </row>
    <row r="33" spans="1:10" x14ac:dyDescent="0.25">
      <c r="A33" s="22" t="s">
        <v>137</v>
      </c>
      <c r="B33" s="22" t="s">
        <v>138</v>
      </c>
      <c r="C33" s="22" t="s">
        <v>108</v>
      </c>
      <c r="D33" s="22" t="s">
        <v>139</v>
      </c>
      <c r="E33" s="22">
        <v>2</v>
      </c>
      <c r="F33" s="22">
        <v>4</v>
      </c>
      <c r="G33" s="23">
        <f t="shared" si="0"/>
        <v>6</v>
      </c>
      <c r="H33" s="22">
        <v>6</v>
      </c>
      <c r="I33" s="22">
        <v>8</v>
      </c>
      <c r="J33" s="23">
        <f t="shared" si="1"/>
        <v>14</v>
      </c>
    </row>
    <row r="34" spans="1:10" x14ac:dyDescent="0.25">
      <c r="A34" s="22" t="s">
        <v>137</v>
      </c>
      <c r="B34" s="22" t="s">
        <v>138</v>
      </c>
      <c r="C34" s="22" t="s">
        <v>111</v>
      </c>
      <c r="D34" s="22" t="s">
        <v>140</v>
      </c>
      <c r="E34" s="22"/>
      <c r="F34" s="22"/>
      <c r="G34" s="23"/>
      <c r="H34" s="22"/>
      <c r="I34" s="22">
        <v>1</v>
      </c>
      <c r="J34" s="23">
        <f t="shared" si="1"/>
        <v>1</v>
      </c>
    </row>
    <row r="35" spans="1:10" x14ac:dyDescent="0.25">
      <c r="A35" s="22" t="s">
        <v>137</v>
      </c>
      <c r="B35" s="22" t="s">
        <v>141</v>
      </c>
      <c r="C35" s="22" t="s">
        <v>108</v>
      </c>
      <c r="D35" s="22" t="s">
        <v>142</v>
      </c>
      <c r="E35" s="22">
        <v>3</v>
      </c>
      <c r="F35" s="22">
        <v>2</v>
      </c>
      <c r="G35" s="23">
        <f t="shared" si="0"/>
        <v>5</v>
      </c>
      <c r="H35" s="22">
        <v>11</v>
      </c>
      <c r="I35" s="22">
        <v>9</v>
      </c>
      <c r="J35" s="23">
        <f t="shared" si="1"/>
        <v>20</v>
      </c>
    </row>
    <row r="36" spans="1:10" x14ac:dyDescent="0.25">
      <c r="A36" s="22" t="s">
        <v>137</v>
      </c>
      <c r="B36" s="22" t="s">
        <v>141</v>
      </c>
      <c r="C36" s="22" t="s">
        <v>108</v>
      </c>
      <c r="D36" s="22" t="s">
        <v>128</v>
      </c>
      <c r="E36" s="22"/>
      <c r="F36" s="22"/>
      <c r="G36" s="23"/>
      <c r="H36" s="22"/>
      <c r="I36" s="22">
        <v>6</v>
      </c>
      <c r="J36" s="23">
        <f t="shared" si="1"/>
        <v>6</v>
      </c>
    </row>
    <row r="37" spans="1:10" x14ac:dyDescent="0.25">
      <c r="A37" s="22" t="s">
        <v>137</v>
      </c>
      <c r="B37" s="22" t="s">
        <v>141</v>
      </c>
      <c r="C37" s="22" t="s">
        <v>108</v>
      </c>
      <c r="D37" s="22" t="s">
        <v>129</v>
      </c>
      <c r="E37" s="22">
        <v>1</v>
      </c>
      <c r="F37" s="22"/>
      <c r="G37" s="23">
        <f t="shared" si="0"/>
        <v>1</v>
      </c>
      <c r="H37" s="22">
        <v>2</v>
      </c>
      <c r="I37" s="22">
        <v>5</v>
      </c>
      <c r="J37" s="23">
        <f t="shared" si="1"/>
        <v>7</v>
      </c>
    </row>
    <row r="38" spans="1:10" x14ac:dyDescent="0.25">
      <c r="A38" s="22" t="s">
        <v>137</v>
      </c>
      <c r="B38" s="22" t="s">
        <v>143</v>
      </c>
      <c r="C38" s="22" t="s">
        <v>108</v>
      </c>
      <c r="D38" s="22" t="s">
        <v>144</v>
      </c>
      <c r="E38" s="22"/>
      <c r="F38" s="22"/>
      <c r="G38" s="23"/>
      <c r="H38" s="22"/>
      <c r="I38" s="22">
        <v>2</v>
      </c>
      <c r="J38" s="23">
        <f t="shared" si="1"/>
        <v>2</v>
      </c>
    </row>
    <row r="39" spans="1:10" x14ac:dyDescent="0.25">
      <c r="A39" s="22" t="s">
        <v>137</v>
      </c>
      <c r="B39" s="22" t="s">
        <v>145</v>
      </c>
      <c r="C39" s="22" t="s">
        <v>108</v>
      </c>
      <c r="D39" s="22" t="s">
        <v>146</v>
      </c>
      <c r="E39" s="22">
        <v>1</v>
      </c>
      <c r="F39" s="22">
        <v>2</v>
      </c>
      <c r="G39" s="23">
        <f t="shared" si="0"/>
        <v>3</v>
      </c>
      <c r="H39" s="22"/>
      <c r="I39" s="22">
        <v>5</v>
      </c>
      <c r="J39" s="23">
        <f t="shared" si="1"/>
        <v>5</v>
      </c>
    </row>
    <row r="40" spans="1:10" x14ac:dyDescent="0.25">
      <c r="A40" s="22" t="s">
        <v>137</v>
      </c>
      <c r="B40" s="22" t="s">
        <v>145</v>
      </c>
      <c r="C40" s="22" t="s">
        <v>108</v>
      </c>
      <c r="D40" s="22" t="s">
        <v>147</v>
      </c>
      <c r="E40" s="22"/>
      <c r="F40" s="22">
        <v>4</v>
      </c>
      <c r="G40" s="23">
        <f t="shared" si="0"/>
        <v>4</v>
      </c>
      <c r="H40" s="22"/>
      <c r="I40" s="22"/>
      <c r="J40" s="23"/>
    </row>
    <row r="41" spans="1:10" x14ac:dyDescent="0.25">
      <c r="A41" s="22" t="s">
        <v>137</v>
      </c>
      <c r="B41" s="22" t="s">
        <v>145</v>
      </c>
      <c r="C41" s="22" t="s">
        <v>108</v>
      </c>
      <c r="D41" s="22" t="s">
        <v>148</v>
      </c>
      <c r="E41" s="22">
        <v>1</v>
      </c>
      <c r="F41" s="22">
        <v>3</v>
      </c>
      <c r="G41" s="23">
        <f t="shared" si="0"/>
        <v>4</v>
      </c>
      <c r="H41" s="22">
        <v>3</v>
      </c>
      <c r="I41" s="22">
        <v>24</v>
      </c>
      <c r="J41" s="23">
        <f t="shared" si="1"/>
        <v>27</v>
      </c>
    </row>
    <row r="42" spans="1:10" x14ac:dyDescent="0.25">
      <c r="A42" s="22" t="s">
        <v>137</v>
      </c>
      <c r="B42" s="22" t="s">
        <v>145</v>
      </c>
      <c r="C42" s="22" t="s">
        <v>111</v>
      </c>
      <c r="D42" s="22" t="s">
        <v>149</v>
      </c>
      <c r="E42" s="22"/>
      <c r="F42" s="22">
        <v>1</v>
      </c>
      <c r="G42" s="23">
        <f t="shared" si="0"/>
        <v>1</v>
      </c>
      <c r="H42" s="22"/>
      <c r="I42" s="22"/>
      <c r="J42" s="23"/>
    </row>
    <row r="43" spans="1:10" x14ac:dyDescent="0.25">
      <c r="A43" s="22" t="s">
        <v>137</v>
      </c>
      <c r="B43" s="22" t="s">
        <v>150</v>
      </c>
      <c r="C43" s="22" t="s">
        <v>108</v>
      </c>
      <c r="D43" s="22" t="s">
        <v>151</v>
      </c>
      <c r="E43" s="22"/>
      <c r="F43" s="22">
        <v>6</v>
      </c>
      <c r="G43" s="23">
        <f t="shared" si="0"/>
        <v>6</v>
      </c>
      <c r="H43" s="22">
        <v>2</v>
      </c>
      <c r="I43" s="22">
        <v>1</v>
      </c>
      <c r="J43" s="23">
        <f t="shared" si="1"/>
        <v>3</v>
      </c>
    </row>
    <row r="44" spans="1:10" x14ac:dyDescent="0.25">
      <c r="A44" s="22" t="s">
        <v>137</v>
      </c>
      <c r="B44" s="22" t="s">
        <v>152</v>
      </c>
      <c r="C44" s="22" t="s">
        <v>108</v>
      </c>
      <c r="D44" s="22" t="s">
        <v>153</v>
      </c>
      <c r="E44" s="22"/>
      <c r="F44" s="22"/>
      <c r="G44" s="23"/>
      <c r="H44" s="22"/>
      <c r="I44" s="22">
        <v>2</v>
      </c>
      <c r="J44" s="23">
        <f t="shared" si="1"/>
        <v>2</v>
      </c>
    </row>
    <row r="45" spans="1:10" x14ac:dyDescent="0.25">
      <c r="A45" s="22" t="s">
        <v>154</v>
      </c>
      <c r="B45" s="22" t="s">
        <v>155</v>
      </c>
      <c r="C45" s="22" t="s">
        <v>108</v>
      </c>
      <c r="D45" s="22" t="s">
        <v>156</v>
      </c>
      <c r="E45" s="22"/>
      <c r="F45" s="22">
        <v>9</v>
      </c>
      <c r="G45" s="23">
        <f t="shared" si="0"/>
        <v>9</v>
      </c>
      <c r="H45" s="22"/>
      <c r="I45" s="22"/>
      <c r="J45" s="23"/>
    </row>
    <row r="46" spans="1:10" x14ac:dyDescent="0.25">
      <c r="A46" s="22" t="s">
        <v>154</v>
      </c>
      <c r="B46" s="22" t="s">
        <v>155</v>
      </c>
      <c r="C46" s="22" t="s">
        <v>108</v>
      </c>
      <c r="D46" s="22" t="s">
        <v>157</v>
      </c>
      <c r="E46" s="22"/>
      <c r="F46" s="22">
        <v>12</v>
      </c>
      <c r="G46" s="23">
        <f t="shared" si="0"/>
        <v>12</v>
      </c>
      <c r="H46" s="22"/>
      <c r="I46" s="22">
        <v>8</v>
      </c>
      <c r="J46" s="23">
        <f t="shared" si="1"/>
        <v>8</v>
      </c>
    </row>
    <row r="47" spans="1:10" x14ac:dyDescent="0.25">
      <c r="A47" s="22" t="s">
        <v>154</v>
      </c>
      <c r="B47" s="22" t="s">
        <v>155</v>
      </c>
      <c r="C47" s="22" t="s">
        <v>108</v>
      </c>
      <c r="D47" s="22" t="s">
        <v>158</v>
      </c>
      <c r="E47" s="22">
        <v>1</v>
      </c>
      <c r="F47" s="22">
        <v>5</v>
      </c>
      <c r="G47" s="23">
        <f t="shared" si="0"/>
        <v>6</v>
      </c>
      <c r="H47" s="22">
        <v>1</v>
      </c>
      <c r="I47" s="22">
        <v>4</v>
      </c>
      <c r="J47" s="23">
        <f t="shared" si="1"/>
        <v>5</v>
      </c>
    </row>
    <row r="48" spans="1:10" x14ac:dyDescent="0.25">
      <c r="A48" s="22" t="s">
        <v>154</v>
      </c>
      <c r="B48" s="22" t="s">
        <v>155</v>
      </c>
      <c r="C48" s="22" t="s">
        <v>108</v>
      </c>
      <c r="D48" s="22" t="s">
        <v>159</v>
      </c>
      <c r="E48" s="22">
        <v>1</v>
      </c>
      <c r="F48" s="22">
        <v>2</v>
      </c>
      <c r="G48" s="23">
        <f t="shared" si="0"/>
        <v>3</v>
      </c>
      <c r="H48" s="22">
        <v>5</v>
      </c>
      <c r="I48" s="22">
        <v>9</v>
      </c>
      <c r="J48" s="23">
        <f t="shared" si="1"/>
        <v>14</v>
      </c>
    </row>
    <row r="49" spans="1:10" x14ac:dyDescent="0.25">
      <c r="A49" s="22" t="s">
        <v>154</v>
      </c>
      <c r="B49" s="22" t="s">
        <v>155</v>
      </c>
      <c r="C49" s="22" t="s">
        <v>108</v>
      </c>
      <c r="D49" s="22" t="s">
        <v>160</v>
      </c>
      <c r="E49" s="22"/>
      <c r="F49" s="22">
        <v>2</v>
      </c>
      <c r="G49" s="23">
        <f t="shared" si="0"/>
        <v>2</v>
      </c>
      <c r="H49" s="22">
        <v>1</v>
      </c>
      <c r="I49" s="22">
        <v>1</v>
      </c>
      <c r="J49" s="23">
        <f t="shared" si="1"/>
        <v>2</v>
      </c>
    </row>
    <row r="50" spans="1:10" x14ac:dyDescent="0.25">
      <c r="A50" s="22" t="s">
        <v>154</v>
      </c>
      <c r="B50" s="22" t="s">
        <v>155</v>
      </c>
      <c r="C50" s="22" t="s">
        <v>111</v>
      </c>
      <c r="D50" s="22" t="s">
        <v>161</v>
      </c>
      <c r="E50" s="22"/>
      <c r="F50" s="22">
        <v>1</v>
      </c>
      <c r="G50" s="23">
        <f t="shared" si="0"/>
        <v>1</v>
      </c>
      <c r="H50" s="22"/>
      <c r="I50" s="22"/>
      <c r="J50" s="23"/>
    </row>
    <row r="51" spans="1:10" x14ac:dyDescent="0.25">
      <c r="A51" s="22" t="s">
        <v>154</v>
      </c>
      <c r="B51" s="22" t="s">
        <v>155</v>
      </c>
      <c r="C51" s="22" t="s">
        <v>113</v>
      </c>
      <c r="D51" s="22" t="s">
        <v>162</v>
      </c>
      <c r="E51" s="22"/>
      <c r="F51" s="22"/>
      <c r="G51" s="23"/>
      <c r="H51" s="22"/>
      <c r="I51" s="22">
        <v>1</v>
      </c>
      <c r="J51" s="23">
        <f t="shared" si="1"/>
        <v>1</v>
      </c>
    </row>
    <row r="52" spans="1:10" x14ac:dyDescent="0.25">
      <c r="A52" s="22" t="s">
        <v>154</v>
      </c>
      <c r="B52" s="22" t="s">
        <v>155</v>
      </c>
      <c r="C52" s="22" t="s">
        <v>115</v>
      </c>
      <c r="D52" s="22" t="s">
        <v>115</v>
      </c>
      <c r="E52" s="22"/>
      <c r="F52" s="22">
        <v>32</v>
      </c>
      <c r="G52" s="23">
        <f t="shared" si="0"/>
        <v>32</v>
      </c>
      <c r="H52" s="22"/>
      <c r="I52" s="22"/>
      <c r="J52" s="23"/>
    </row>
    <row r="53" spans="1:10" x14ac:dyDescent="0.25">
      <c r="A53" s="22" t="s">
        <v>154</v>
      </c>
      <c r="B53" s="22" t="s">
        <v>163</v>
      </c>
      <c r="C53" s="22" t="s">
        <v>108</v>
      </c>
      <c r="D53" s="22" t="s">
        <v>164</v>
      </c>
      <c r="E53" s="22"/>
      <c r="F53" s="22">
        <v>1</v>
      </c>
      <c r="G53" s="23">
        <f t="shared" si="0"/>
        <v>1</v>
      </c>
      <c r="H53" s="22">
        <v>6</v>
      </c>
      <c r="I53" s="22">
        <v>4</v>
      </c>
      <c r="J53" s="23">
        <f t="shared" si="1"/>
        <v>10</v>
      </c>
    </row>
    <row r="54" spans="1:10" x14ac:dyDescent="0.25">
      <c r="A54" s="22" t="s">
        <v>154</v>
      </c>
      <c r="B54" s="22" t="s">
        <v>163</v>
      </c>
      <c r="C54" s="22" t="s">
        <v>111</v>
      </c>
      <c r="D54" s="22" t="s">
        <v>165</v>
      </c>
      <c r="E54" s="22"/>
      <c r="F54" s="22">
        <v>1</v>
      </c>
      <c r="G54" s="23">
        <f t="shared" si="0"/>
        <v>1</v>
      </c>
      <c r="H54" s="22"/>
      <c r="I54" s="22"/>
      <c r="J54" s="23"/>
    </row>
    <row r="55" spans="1:10" x14ac:dyDescent="0.25">
      <c r="A55" s="22" t="s">
        <v>154</v>
      </c>
      <c r="B55" s="22" t="s">
        <v>163</v>
      </c>
      <c r="C55" s="22" t="s">
        <v>111</v>
      </c>
      <c r="D55" s="22" t="s">
        <v>166</v>
      </c>
      <c r="E55" s="22"/>
      <c r="F55" s="22"/>
      <c r="G55" s="23"/>
      <c r="H55" s="22"/>
      <c r="I55" s="22">
        <v>1</v>
      </c>
      <c r="J55" s="23">
        <f t="shared" si="1"/>
        <v>1</v>
      </c>
    </row>
    <row r="56" spans="1:10" x14ac:dyDescent="0.25">
      <c r="A56" s="22" t="s">
        <v>154</v>
      </c>
      <c r="B56" s="22" t="s">
        <v>163</v>
      </c>
      <c r="C56" s="22" t="s">
        <v>111</v>
      </c>
      <c r="D56" s="22" t="s">
        <v>167</v>
      </c>
      <c r="E56" s="22"/>
      <c r="F56" s="22"/>
      <c r="G56" s="23"/>
      <c r="H56" s="22"/>
      <c r="I56" s="22">
        <v>1</v>
      </c>
      <c r="J56" s="23">
        <f t="shared" si="1"/>
        <v>1</v>
      </c>
    </row>
    <row r="57" spans="1:10" x14ac:dyDescent="0.25">
      <c r="A57" s="22" t="s">
        <v>154</v>
      </c>
      <c r="B57" s="22" t="s">
        <v>168</v>
      </c>
      <c r="C57" s="22" t="s">
        <v>108</v>
      </c>
      <c r="D57" s="22" t="s">
        <v>123</v>
      </c>
      <c r="E57" s="22"/>
      <c r="F57" s="22">
        <v>17</v>
      </c>
      <c r="G57" s="23">
        <f t="shared" si="0"/>
        <v>17</v>
      </c>
      <c r="H57" s="22">
        <v>1</v>
      </c>
      <c r="I57" s="22">
        <v>34</v>
      </c>
      <c r="J57" s="23">
        <f t="shared" si="1"/>
        <v>35</v>
      </c>
    </row>
    <row r="58" spans="1:10" x14ac:dyDescent="0.25">
      <c r="A58" s="22" t="s">
        <v>154</v>
      </c>
      <c r="B58" s="22" t="s">
        <v>168</v>
      </c>
      <c r="C58" s="22" t="s">
        <v>108</v>
      </c>
      <c r="D58" s="22" t="s">
        <v>169</v>
      </c>
      <c r="E58" s="22"/>
      <c r="F58" s="22">
        <v>9</v>
      </c>
      <c r="G58" s="23">
        <f t="shared" si="0"/>
        <v>9</v>
      </c>
      <c r="H58" s="22">
        <v>1</v>
      </c>
      <c r="I58" s="22">
        <v>12</v>
      </c>
      <c r="J58" s="23">
        <f t="shared" si="1"/>
        <v>13</v>
      </c>
    </row>
    <row r="59" spans="1:10" x14ac:dyDescent="0.25">
      <c r="A59" s="22" t="s">
        <v>154</v>
      </c>
      <c r="B59" s="22" t="s">
        <v>168</v>
      </c>
      <c r="C59" s="22" t="s">
        <v>108</v>
      </c>
      <c r="D59" s="22" t="s">
        <v>121</v>
      </c>
      <c r="E59" s="22"/>
      <c r="F59" s="22"/>
      <c r="G59" s="23"/>
      <c r="H59" s="22">
        <v>4</v>
      </c>
      <c r="I59" s="22">
        <v>14</v>
      </c>
      <c r="J59" s="23">
        <f t="shared" si="1"/>
        <v>18</v>
      </c>
    </row>
    <row r="60" spans="1:10" x14ac:dyDescent="0.25">
      <c r="A60" s="22" t="s">
        <v>154</v>
      </c>
      <c r="B60" s="22" t="s">
        <v>168</v>
      </c>
      <c r="C60" s="22" t="s">
        <v>115</v>
      </c>
      <c r="D60" s="22" t="s">
        <v>115</v>
      </c>
      <c r="E60" s="22"/>
      <c r="F60" s="22">
        <v>4</v>
      </c>
      <c r="G60" s="23">
        <f t="shared" si="0"/>
        <v>4</v>
      </c>
      <c r="H60" s="22"/>
      <c r="I60" s="22"/>
      <c r="J60" s="23"/>
    </row>
    <row r="61" spans="1:10" x14ac:dyDescent="0.25">
      <c r="A61" s="22" t="s">
        <v>154</v>
      </c>
      <c r="B61" s="22" t="s">
        <v>170</v>
      </c>
      <c r="C61" s="22" t="s">
        <v>108</v>
      </c>
      <c r="D61" s="22" t="s">
        <v>171</v>
      </c>
      <c r="E61" s="22"/>
      <c r="F61" s="22">
        <v>1</v>
      </c>
      <c r="G61" s="23">
        <f t="shared" si="0"/>
        <v>1</v>
      </c>
      <c r="H61" s="22"/>
      <c r="I61" s="22">
        <v>5</v>
      </c>
      <c r="J61" s="23">
        <f t="shared" si="1"/>
        <v>5</v>
      </c>
    </row>
    <row r="62" spans="1:10" x14ac:dyDescent="0.25">
      <c r="A62" s="22" t="s">
        <v>154</v>
      </c>
      <c r="B62" s="22" t="s">
        <v>170</v>
      </c>
      <c r="C62" s="22" t="s">
        <v>111</v>
      </c>
      <c r="D62" s="22" t="s">
        <v>172</v>
      </c>
      <c r="E62" s="22"/>
      <c r="F62" s="22">
        <v>4</v>
      </c>
      <c r="G62" s="23">
        <f t="shared" si="0"/>
        <v>4</v>
      </c>
      <c r="H62" s="22"/>
      <c r="I62" s="22"/>
      <c r="J62" s="23"/>
    </row>
    <row r="63" spans="1:10" x14ac:dyDescent="0.25">
      <c r="A63" s="22" t="s">
        <v>154</v>
      </c>
      <c r="B63" s="22" t="s">
        <v>170</v>
      </c>
      <c r="C63" s="22" t="s">
        <v>115</v>
      </c>
      <c r="D63" s="22" t="s">
        <v>115</v>
      </c>
      <c r="E63" s="22"/>
      <c r="F63" s="22">
        <v>1</v>
      </c>
      <c r="G63" s="23">
        <f t="shared" si="0"/>
        <v>1</v>
      </c>
      <c r="H63" s="22"/>
      <c r="I63" s="22"/>
      <c r="J63" s="23"/>
    </row>
    <row r="64" spans="1:10" x14ac:dyDescent="0.25">
      <c r="A64" s="22" t="s">
        <v>154</v>
      </c>
      <c r="B64" s="22" t="s">
        <v>173</v>
      </c>
      <c r="C64" s="22" t="s">
        <v>108</v>
      </c>
      <c r="D64" s="22" t="s">
        <v>174</v>
      </c>
      <c r="E64" s="22"/>
      <c r="F64" s="22">
        <v>11</v>
      </c>
      <c r="G64" s="23">
        <f t="shared" si="0"/>
        <v>11</v>
      </c>
      <c r="H64" s="22">
        <v>5</v>
      </c>
      <c r="I64" s="22">
        <v>19</v>
      </c>
      <c r="J64" s="23">
        <f t="shared" si="1"/>
        <v>24</v>
      </c>
    </row>
    <row r="65" spans="1:10" x14ac:dyDescent="0.25">
      <c r="A65" s="22" t="s">
        <v>154</v>
      </c>
      <c r="B65" s="22" t="s">
        <v>173</v>
      </c>
      <c r="C65" s="22" t="s">
        <v>111</v>
      </c>
      <c r="D65" s="22" t="s">
        <v>175</v>
      </c>
      <c r="E65" s="22"/>
      <c r="F65" s="22">
        <v>2</v>
      </c>
      <c r="G65" s="23">
        <f t="shared" si="0"/>
        <v>2</v>
      </c>
      <c r="H65" s="22"/>
      <c r="I65" s="22"/>
      <c r="J65" s="23"/>
    </row>
    <row r="66" spans="1:10" x14ac:dyDescent="0.25">
      <c r="A66" s="22" t="s">
        <v>154</v>
      </c>
      <c r="B66" s="22" t="s">
        <v>176</v>
      </c>
      <c r="C66" s="22" t="s">
        <v>108</v>
      </c>
      <c r="D66" s="22" t="s">
        <v>120</v>
      </c>
      <c r="E66" s="22">
        <v>1</v>
      </c>
      <c r="F66" s="22">
        <v>8</v>
      </c>
      <c r="G66" s="23">
        <f t="shared" si="0"/>
        <v>9</v>
      </c>
      <c r="H66" s="22"/>
      <c r="I66" s="22"/>
      <c r="J66" s="23"/>
    </row>
    <row r="67" spans="1:10" x14ac:dyDescent="0.25">
      <c r="A67" s="22" t="s">
        <v>154</v>
      </c>
      <c r="B67" s="22" t="s">
        <v>176</v>
      </c>
      <c r="C67" s="22" t="s">
        <v>108</v>
      </c>
      <c r="D67" s="22" t="s">
        <v>177</v>
      </c>
      <c r="E67" s="22"/>
      <c r="F67" s="22">
        <v>1</v>
      </c>
      <c r="G67" s="23">
        <f t="shared" si="0"/>
        <v>1</v>
      </c>
      <c r="H67" s="22"/>
      <c r="I67" s="22">
        <v>3</v>
      </c>
      <c r="J67" s="23">
        <f t="shared" si="1"/>
        <v>3</v>
      </c>
    </row>
    <row r="68" spans="1:10" x14ac:dyDescent="0.25">
      <c r="A68" s="22" t="s">
        <v>154</v>
      </c>
      <c r="B68" s="22" t="s">
        <v>178</v>
      </c>
      <c r="C68" s="22" t="s">
        <v>108</v>
      </c>
      <c r="D68" s="22" t="s">
        <v>179</v>
      </c>
      <c r="E68" s="22"/>
      <c r="F68" s="22">
        <v>2</v>
      </c>
      <c r="G68" s="23">
        <f t="shared" si="0"/>
        <v>2</v>
      </c>
      <c r="H68" s="22">
        <v>1</v>
      </c>
      <c r="I68" s="22">
        <v>4</v>
      </c>
      <c r="J68" s="23">
        <f t="shared" si="1"/>
        <v>5</v>
      </c>
    </row>
    <row r="69" spans="1:10" x14ac:dyDescent="0.25">
      <c r="A69" s="22" t="s">
        <v>154</v>
      </c>
      <c r="B69" s="22" t="s">
        <v>178</v>
      </c>
      <c r="C69" s="22" t="s">
        <v>108</v>
      </c>
      <c r="D69" s="22" t="s">
        <v>180</v>
      </c>
      <c r="E69" s="22"/>
      <c r="F69" s="22">
        <v>6</v>
      </c>
      <c r="G69" s="23">
        <f t="shared" si="0"/>
        <v>6</v>
      </c>
      <c r="H69" s="22"/>
      <c r="I69" s="22"/>
      <c r="J69" s="23"/>
    </row>
    <row r="70" spans="1:10" x14ac:dyDescent="0.25">
      <c r="A70" s="22" t="s">
        <v>154</v>
      </c>
      <c r="B70" s="22" t="s">
        <v>178</v>
      </c>
      <c r="C70" s="22" t="s">
        <v>111</v>
      </c>
      <c r="D70" s="22" t="s">
        <v>181</v>
      </c>
      <c r="E70" s="22"/>
      <c r="F70" s="22">
        <v>1</v>
      </c>
      <c r="G70" s="23">
        <f t="shared" si="0"/>
        <v>1</v>
      </c>
      <c r="H70" s="22"/>
      <c r="I70" s="22">
        <v>1</v>
      </c>
      <c r="J70" s="23">
        <f t="shared" si="1"/>
        <v>1</v>
      </c>
    </row>
    <row r="71" spans="1:10" x14ac:dyDescent="0.25">
      <c r="A71" s="22" t="s">
        <v>154</v>
      </c>
      <c r="B71" s="22" t="s">
        <v>178</v>
      </c>
      <c r="C71" s="22" t="s">
        <v>115</v>
      </c>
      <c r="D71" s="22" t="s">
        <v>115</v>
      </c>
      <c r="E71" s="22"/>
      <c r="F71" s="22">
        <v>1</v>
      </c>
      <c r="G71" s="23">
        <f t="shared" si="0"/>
        <v>1</v>
      </c>
      <c r="H71" s="22"/>
      <c r="I71" s="22"/>
      <c r="J71" s="23"/>
    </row>
    <row r="72" spans="1:10" x14ac:dyDescent="0.25">
      <c r="A72" s="22" t="s">
        <v>154</v>
      </c>
      <c r="B72" s="22" t="s">
        <v>182</v>
      </c>
      <c r="C72" s="22" t="s">
        <v>108</v>
      </c>
      <c r="D72" s="22" t="s">
        <v>183</v>
      </c>
      <c r="E72" s="22">
        <v>1</v>
      </c>
      <c r="F72" s="22">
        <v>2</v>
      </c>
      <c r="G72" s="23">
        <f t="shared" si="0"/>
        <v>3</v>
      </c>
      <c r="H72" s="22">
        <v>2</v>
      </c>
      <c r="I72" s="22">
        <v>12</v>
      </c>
      <c r="J72" s="23">
        <f t="shared" si="1"/>
        <v>14</v>
      </c>
    </row>
    <row r="73" spans="1:10" x14ac:dyDescent="0.25">
      <c r="A73" s="22" t="s">
        <v>154</v>
      </c>
      <c r="B73" s="22" t="s">
        <v>182</v>
      </c>
      <c r="C73" s="22" t="s">
        <v>115</v>
      </c>
      <c r="D73" s="22" t="s">
        <v>115</v>
      </c>
      <c r="E73" s="22"/>
      <c r="F73" s="22">
        <v>4</v>
      </c>
      <c r="G73" s="23">
        <f t="shared" si="0"/>
        <v>4</v>
      </c>
      <c r="H73" s="22"/>
      <c r="I73" s="22"/>
      <c r="J73" s="23"/>
    </row>
    <row r="74" spans="1:10" x14ac:dyDescent="0.25">
      <c r="A74" s="22" t="s">
        <v>154</v>
      </c>
      <c r="B74" s="22" t="s">
        <v>184</v>
      </c>
      <c r="C74" s="22" t="s">
        <v>108</v>
      </c>
      <c r="D74" s="22" t="s">
        <v>185</v>
      </c>
      <c r="E74" s="22"/>
      <c r="F74" s="22">
        <v>1</v>
      </c>
      <c r="G74" s="23">
        <f t="shared" si="0"/>
        <v>1</v>
      </c>
      <c r="H74" s="22"/>
      <c r="I74" s="22">
        <v>11</v>
      </c>
      <c r="J74" s="23">
        <f t="shared" si="1"/>
        <v>11</v>
      </c>
    </row>
    <row r="75" spans="1:10" x14ac:dyDescent="0.25">
      <c r="A75" s="22" t="s">
        <v>154</v>
      </c>
      <c r="B75" s="22" t="s">
        <v>184</v>
      </c>
      <c r="C75" s="22" t="s">
        <v>111</v>
      </c>
      <c r="D75" s="22" t="s">
        <v>186</v>
      </c>
      <c r="E75" s="22"/>
      <c r="F75" s="22">
        <v>1</v>
      </c>
      <c r="G75" s="23">
        <f t="shared" ref="G75:G92" si="2">SUM(E75:F75)</f>
        <v>1</v>
      </c>
      <c r="H75" s="22"/>
      <c r="I75" s="22"/>
      <c r="J75" s="23"/>
    </row>
    <row r="76" spans="1:10" x14ac:dyDescent="0.25">
      <c r="A76" s="22" t="s">
        <v>154</v>
      </c>
      <c r="B76" s="22" t="s">
        <v>184</v>
      </c>
      <c r="C76" s="22" t="s">
        <v>115</v>
      </c>
      <c r="D76" s="22" t="s">
        <v>115</v>
      </c>
      <c r="E76" s="22"/>
      <c r="F76" s="22">
        <v>3</v>
      </c>
      <c r="G76" s="23">
        <f t="shared" si="2"/>
        <v>3</v>
      </c>
      <c r="H76" s="22"/>
      <c r="I76" s="22"/>
      <c r="J76" s="23"/>
    </row>
    <row r="77" spans="1:10" x14ac:dyDescent="0.25">
      <c r="A77" s="22" t="s">
        <v>154</v>
      </c>
      <c r="B77" s="22" t="s">
        <v>187</v>
      </c>
      <c r="C77" s="22" t="s">
        <v>108</v>
      </c>
      <c r="D77" s="22" t="s">
        <v>188</v>
      </c>
      <c r="E77" s="22"/>
      <c r="F77" s="22">
        <v>1</v>
      </c>
      <c r="G77" s="23">
        <f t="shared" si="2"/>
        <v>1</v>
      </c>
      <c r="H77" s="22"/>
      <c r="I77" s="22">
        <v>4</v>
      </c>
      <c r="J77" s="23">
        <f t="shared" ref="J77:J92" si="3">SUM(H77:I77)</f>
        <v>4</v>
      </c>
    </row>
    <row r="78" spans="1:10" x14ac:dyDescent="0.25">
      <c r="A78" s="22" t="s">
        <v>154</v>
      </c>
      <c r="B78" s="22" t="s">
        <v>187</v>
      </c>
      <c r="C78" s="22" t="s">
        <v>108</v>
      </c>
      <c r="D78" s="22" t="s">
        <v>189</v>
      </c>
      <c r="E78" s="22"/>
      <c r="F78" s="22">
        <v>3</v>
      </c>
      <c r="G78" s="23">
        <f t="shared" si="2"/>
        <v>3</v>
      </c>
      <c r="H78" s="22">
        <v>1</v>
      </c>
      <c r="I78" s="22"/>
      <c r="J78" s="23">
        <f t="shared" si="3"/>
        <v>1</v>
      </c>
    </row>
    <row r="79" spans="1:10" x14ac:dyDescent="0.25">
      <c r="A79" s="22" t="s">
        <v>154</v>
      </c>
      <c r="B79" s="22" t="s">
        <v>187</v>
      </c>
      <c r="C79" s="22" t="s">
        <v>108</v>
      </c>
      <c r="D79" s="22" t="s">
        <v>190</v>
      </c>
      <c r="E79" s="22"/>
      <c r="F79" s="22">
        <v>1</v>
      </c>
      <c r="G79" s="23">
        <f t="shared" si="2"/>
        <v>1</v>
      </c>
      <c r="H79" s="22"/>
      <c r="I79" s="22">
        <v>2</v>
      </c>
      <c r="J79" s="23">
        <f t="shared" si="3"/>
        <v>2</v>
      </c>
    </row>
    <row r="80" spans="1:10" x14ac:dyDescent="0.25">
      <c r="A80" s="22" t="s">
        <v>154</v>
      </c>
      <c r="B80" s="22" t="s">
        <v>187</v>
      </c>
      <c r="C80" s="22" t="s">
        <v>108</v>
      </c>
      <c r="D80" s="22" t="s">
        <v>191</v>
      </c>
      <c r="E80" s="22"/>
      <c r="F80" s="22">
        <v>1</v>
      </c>
      <c r="G80" s="23">
        <f t="shared" si="2"/>
        <v>1</v>
      </c>
      <c r="H80" s="22"/>
      <c r="I80" s="22">
        <v>1</v>
      </c>
      <c r="J80" s="23">
        <f t="shared" si="3"/>
        <v>1</v>
      </c>
    </row>
    <row r="81" spans="1:10" x14ac:dyDescent="0.25">
      <c r="A81" s="22" t="s">
        <v>154</v>
      </c>
      <c r="B81" s="22" t="s">
        <v>187</v>
      </c>
      <c r="C81" s="22" t="s">
        <v>108</v>
      </c>
      <c r="D81" s="22" t="s">
        <v>192</v>
      </c>
      <c r="E81" s="22"/>
      <c r="F81" s="22"/>
      <c r="G81" s="23"/>
      <c r="H81" s="22"/>
      <c r="I81" s="22">
        <v>3</v>
      </c>
      <c r="J81" s="23">
        <f t="shared" si="3"/>
        <v>3</v>
      </c>
    </row>
    <row r="82" spans="1:10" x14ac:dyDescent="0.25">
      <c r="A82" s="22" t="s">
        <v>154</v>
      </c>
      <c r="B82" s="22" t="s">
        <v>187</v>
      </c>
      <c r="C82" s="22" t="s">
        <v>108</v>
      </c>
      <c r="D82" s="22" t="s">
        <v>193</v>
      </c>
      <c r="E82" s="22"/>
      <c r="F82" s="22">
        <v>3</v>
      </c>
      <c r="G82" s="23">
        <f t="shared" si="2"/>
        <v>3</v>
      </c>
      <c r="H82" s="22">
        <v>1</v>
      </c>
      <c r="I82" s="22">
        <v>1</v>
      </c>
      <c r="J82" s="23">
        <f t="shared" si="3"/>
        <v>2</v>
      </c>
    </row>
    <row r="83" spans="1:10" x14ac:dyDescent="0.25">
      <c r="A83" s="22" t="s">
        <v>154</v>
      </c>
      <c r="B83" s="22" t="s">
        <v>187</v>
      </c>
      <c r="C83" s="22" t="s">
        <v>108</v>
      </c>
      <c r="D83" s="22" t="s">
        <v>153</v>
      </c>
      <c r="E83" s="22"/>
      <c r="F83" s="22">
        <v>3</v>
      </c>
      <c r="G83" s="23">
        <f t="shared" si="2"/>
        <v>3</v>
      </c>
      <c r="H83" s="22"/>
      <c r="I83" s="22">
        <v>2</v>
      </c>
      <c r="J83" s="23">
        <f t="shared" si="3"/>
        <v>2</v>
      </c>
    </row>
    <row r="84" spans="1:10" x14ac:dyDescent="0.25">
      <c r="A84" s="22" t="s">
        <v>154</v>
      </c>
      <c r="B84" s="22" t="s">
        <v>187</v>
      </c>
      <c r="C84" s="22" t="s">
        <v>111</v>
      </c>
      <c r="D84" s="22" t="s">
        <v>194</v>
      </c>
      <c r="E84" s="22"/>
      <c r="F84" s="22">
        <v>1</v>
      </c>
      <c r="G84" s="23">
        <f t="shared" si="2"/>
        <v>1</v>
      </c>
      <c r="H84" s="22"/>
      <c r="I84" s="22"/>
      <c r="J84" s="23"/>
    </row>
    <row r="85" spans="1:10" x14ac:dyDescent="0.25">
      <c r="A85" s="22" t="s">
        <v>154</v>
      </c>
      <c r="B85" s="22" t="s">
        <v>187</v>
      </c>
      <c r="C85" s="22" t="s">
        <v>111</v>
      </c>
      <c r="D85" s="22" t="s">
        <v>195</v>
      </c>
      <c r="E85" s="22"/>
      <c r="F85" s="22">
        <v>3</v>
      </c>
      <c r="G85" s="23">
        <f t="shared" si="2"/>
        <v>3</v>
      </c>
      <c r="H85" s="22"/>
      <c r="I85" s="22">
        <v>4</v>
      </c>
      <c r="J85" s="23">
        <f t="shared" si="3"/>
        <v>4</v>
      </c>
    </row>
    <row r="86" spans="1:10" x14ac:dyDescent="0.25">
      <c r="A86" s="22" t="s">
        <v>154</v>
      </c>
      <c r="B86" s="22" t="s">
        <v>187</v>
      </c>
      <c r="C86" s="22" t="s">
        <v>111</v>
      </c>
      <c r="D86" s="22" t="s">
        <v>196</v>
      </c>
      <c r="E86" s="22"/>
      <c r="F86" s="22">
        <v>1</v>
      </c>
      <c r="G86" s="23">
        <f t="shared" si="2"/>
        <v>1</v>
      </c>
      <c r="H86" s="22"/>
      <c r="I86" s="22"/>
      <c r="J86" s="23"/>
    </row>
    <row r="87" spans="1:10" x14ac:dyDescent="0.25">
      <c r="A87" s="22" t="s">
        <v>154</v>
      </c>
      <c r="B87" s="22" t="s">
        <v>197</v>
      </c>
      <c r="C87" s="22" t="s">
        <v>108</v>
      </c>
      <c r="D87" s="22" t="s">
        <v>128</v>
      </c>
      <c r="E87" s="22"/>
      <c r="F87" s="22"/>
      <c r="G87" s="23"/>
      <c r="H87" s="22"/>
      <c r="I87" s="22">
        <v>2</v>
      </c>
      <c r="J87" s="23">
        <f t="shared" si="3"/>
        <v>2</v>
      </c>
    </row>
    <row r="88" spans="1:10" x14ac:dyDescent="0.25">
      <c r="A88" s="22" t="s">
        <v>154</v>
      </c>
      <c r="B88" s="22" t="s">
        <v>198</v>
      </c>
      <c r="C88" s="22" t="s">
        <v>108</v>
      </c>
      <c r="D88" s="22" t="s">
        <v>199</v>
      </c>
      <c r="E88" s="22">
        <v>1</v>
      </c>
      <c r="F88" s="22">
        <v>1</v>
      </c>
      <c r="G88" s="23">
        <f t="shared" si="2"/>
        <v>2</v>
      </c>
      <c r="H88" s="22"/>
      <c r="I88" s="22"/>
      <c r="J88" s="23"/>
    </row>
    <row r="89" spans="1:10" x14ac:dyDescent="0.25">
      <c r="A89" s="22" t="s">
        <v>154</v>
      </c>
      <c r="B89" s="22" t="s">
        <v>200</v>
      </c>
      <c r="C89" s="22" t="s">
        <v>108</v>
      </c>
      <c r="D89" s="22" t="s">
        <v>123</v>
      </c>
      <c r="E89" s="22"/>
      <c r="F89" s="22">
        <v>1</v>
      </c>
      <c r="G89" s="23">
        <f t="shared" si="2"/>
        <v>1</v>
      </c>
      <c r="H89" s="22"/>
      <c r="I89" s="22"/>
      <c r="J89" s="23"/>
    </row>
    <row r="90" spans="1:10" x14ac:dyDescent="0.25">
      <c r="A90" s="22" t="s">
        <v>154</v>
      </c>
      <c r="B90" s="22" t="s">
        <v>201</v>
      </c>
      <c r="C90" s="22" t="s">
        <v>115</v>
      </c>
      <c r="D90" s="22" t="s">
        <v>115</v>
      </c>
      <c r="E90" s="22"/>
      <c r="F90" s="22">
        <v>2</v>
      </c>
      <c r="G90" s="23">
        <f t="shared" si="2"/>
        <v>2</v>
      </c>
      <c r="H90" s="22"/>
      <c r="I90" s="22"/>
      <c r="J90" s="23"/>
    </row>
    <row r="91" spans="1:10" x14ac:dyDescent="0.25">
      <c r="A91" s="22" t="s">
        <v>154</v>
      </c>
      <c r="B91" s="22" t="s">
        <v>202</v>
      </c>
      <c r="C91" s="22" t="s">
        <v>115</v>
      </c>
      <c r="D91" s="22" t="s">
        <v>115</v>
      </c>
      <c r="E91" s="22"/>
      <c r="F91" s="22">
        <v>2</v>
      </c>
      <c r="G91" s="23">
        <f t="shared" si="2"/>
        <v>2</v>
      </c>
      <c r="H91" s="22"/>
      <c r="I91" s="22"/>
      <c r="J91" s="23"/>
    </row>
    <row r="92" spans="1:10" ht="15.75" thickBot="1" x14ac:dyDescent="0.3">
      <c r="A92" s="53" t="s">
        <v>203</v>
      </c>
      <c r="B92" s="53"/>
      <c r="C92" s="53"/>
      <c r="D92" s="53"/>
      <c r="E92" s="33">
        <f>SUM(E10:E91)</f>
        <v>22</v>
      </c>
      <c r="F92" s="33">
        <v>219</v>
      </c>
      <c r="G92" s="33">
        <f t="shared" si="2"/>
        <v>241</v>
      </c>
      <c r="H92" s="33">
        <f>SUM(H10:H91)</f>
        <v>71</v>
      </c>
      <c r="I92" s="33">
        <v>280</v>
      </c>
      <c r="J92" s="33">
        <f t="shared" si="3"/>
        <v>351</v>
      </c>
    </row>
    <row r="93" spans="1:10" ht="15.75" thickTop="1" x14ac:dyDescent="0.25"/>
  </sheetData>
  <autoFilter ref="A9:J92" xr:uid="{37D847EB-1251-4E39-BBDF-6C4F40581D88}"/>
  <mergeCells count="2">
    <mergeCell ref="G1:J1"/>
    <mergeCell ref="A92:D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nacional</vt:lpstr>
      <vt:lpstr>Mobilidade internacional</vt:lpstr>
      <vt:lpstr>2020_2021_Mobilidade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2021-12-15T09:50:18Z</dcterms:created>
  <dcterms:modified xsi:type="dcterms:W3CDTF">2021-12-15T09:51:24Z</dcterms:modified>
</cp:coreProperties>
</file>