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económicos\Informe provedores\"/>
    </mc:Choice>
  </mc:AlternateContent>
  <xr:revisionPtr revIDLastSave="0" documentId="13_ncr:1_{F315395B-E518-4E90-9295-03D433310485}" xr6:coauthVersionLast="47" xr6:coauthVersionMax="47" xr10:uidLastSave="{00000000-0000-0000-0000-000000000000}"/>
  <bookViews>
    <workbookView xWindow="-120" yWindow="-120" windowWidth="29040" windowHeight="15720" xr2:uid="{B92F6915-913E-4750-BA1A-B8C367A932EF}"/>
  </bookViews>
  <sheets>
    <sheet name="2025_Informe_provedores" sheetId="1" r:id="rId1"/>
    <sheet name="2025_Facturación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2" l="1"/>
  <c r="E15" i="2"/>
  <c r="D15" i="2"/>
  <c r="C15" i="2"/>
  <c r="F14" i="2"/>
  <c r="E14" i="2"/>
  <c r="D14" i="2"/>
  <c r="C14" i="2"/>
  <c r="F13" i="2"/>
  <c r="E13" i="2"/>
  <c r="D13" i="2"/>
  <c r="C13" i="2"/>
  <c r="B12" i="2"/>
  <c r="B11" i="2"/>
  <c r="B15" i="2" s="1"/>
  <c r="B10" i="2"/>
  <c r="C129" i="1"/>
  <c r="B129" i="1"/>
  <c r="C121" i="1"/>
  <c r="B121" i="1"/>
  <c r="B15" i="1"/>
  <c r="I14" i="1"/>
  <c r="H14" i="1"/>
  <c r="K14" i="1" s="1"/>
  <c r="G14" i="1"/>
  <c r="J14" i="1" s="1"/>
  <c r="B14" i="1"/>
  <c r="K13" i="1"/>
  <c r="J13" i="1"/>
  <c r="B13" i="1"/>
  <c r="K12" i="1"/>
  <c r="J12" i="1"/>
  <c r="K11" i="1"/>
  <c r="J11" i="1"/>
  <c r="K10" i="1"/>
  <c r="J10" i="1"/>
  <c r="B14" i="2" l="1"/>
  <c r="B13" i="2"/>
</calcChain>
</file>

<file path=xl/sharedStrings.xml><?xml version="1.0" encoding="utf-8"?>
<sst xmlns="http://schemas.openxmlformats.org/spreadsheetml/2006/main" count="231" uniqueCount="134">
  <si>
    <t>Unidade de Análises e Programas</t>
  </si>
  <si>
    <t>2025_Informe de provedores</t>
  </si>
  <si>
    <r>
      <t xml:space="preserve">Filtros do informe: </t>
    </r>
    <r>
      <rPr>
        <b/>
        <i/>
        <sz val="11"/>
        <rFont val="Aptos Narrow"/>
        <family val="2"/>
        <scheme val="minor"/>
      </rPr>
      <t>Ano</t>
    </r>
    <r>
      <rPr>
        <i/>
        <sz val="11"/>
        <rFont val="Aptos Narrow"/>
        <family val="2"/>
        <scheme val="minor"/>
      </rPr>
      <t xml:space="preserve"> = 2025; </t>
    </r>
    <r>
      <rPr>
        <b/>
        <i/>
        <sz val="11"/>
        <rFont val="Aptos Narrow"/>
        <family val="2"/>
        <scheme val="minor"/>
      </rPr>
      <t xml:space="preserve">Tipo xustificantes </t>
    </r>
    <r>
      <rPr>
        <i/>
        <sz val="11"/>
        <rFont val="Aptos Narrow"/>
        <family val="2"/>
        <scheme val="minor"/>
      </rPr>
      <t xml:space="preserve">= FRA (facturas) FRE (facturas extracomunitarias) FRI (facturas Intracomunitarias); </t>
    </r>
    <r>
      <rPr>
        <b/>
        <i/>
        <sz val="11"/>
        <rFont val="Aptos Narrow"/>
        <family val="2"/>
        <scheme val="minor"/>
      </rPr>
      <t>Capítulos</t>
    </r>
    <r>
      <rPr>
        <i/>
        <sz val="11"/>
        <rFont val="Aptos Narrow"/>
        <family val="2"/>
        <scheme val="minor"/>
      </rPr>
      <t xml:space="preserve"> = 1, 2, 4, 6</t>
    </r>
  </si>
  <si>
    <t>Fonte: mus</t>
  </si>
  <si>
    <t>Data publicación: xullo 2026</t>
  </si>
  <si>
    <t>FACTURAS 2025</t>
  </si>
  <si>
    <t>ÁMBITO</t>
  </si>
  <si>
    <t>nº provedores</t>
  </si>
  <si>
    <t>TOTAL facturado</t>
  </si>
  <si>
    <t>% facturado</t>
  </si>
  <si>
    <t>% provedores</t>
  </si>
  <si>
    <t>Facturación Media por provedor</t>
  </si>
  <si>
    <t>Número total de provedores</t>
  </si>
  <si>
    <t>Local</t>
  </si>
  <si>
    <t>Número total de facturas</t>
  </si>
  <si>
    <t>Rexional</t>
  </si>
  <si>
    <t>Importe total facturado</t>
  </si>
  <si>
    <t>Nacional</t>
  </si>
  <si>
    <t>Importe medio por factura</t>
  </si>
  <si>
    <t>Estranxeiro</t>
  </si>
  <si>
    <t>Importe medio por provedor</t>
  </si>
  <si>
    <t>Total xeral</t>
  </si>
  <si>
    <t>Nº medio de facturas por provedor</t>
  </si>
  <si>
    <t xml:space="preserve">PAÍSES </t>
  </si>
  <si>
    <t>% facturado sobre TOTAL</t>
  </si>
  <si>
    <t>Alemaña</t>
  </si>
  <si>
    <t>Australia</t>
  </si>
  <si>
    <t>Austria</t>
  </si>
  <si>
    <t>Bélxica</t>
  </si>
  <si>
    <t>Brasil</t>
  </si>
  <si>
    <t>Canadá</t>
  </si>
  <si>
    <t>Chile</t>
  </si>
  <si>
    <t>Chipre</t>
  </si>
  <si>
    <t>Colombia</t>
  </si>
  <si>
    <t>Croacia</t>
  </si>
  <si>
    <t>Dinamarca</t>
  </si>
  <si>
    <t>Eslovaquia</t>
  </si>
  <si>
    <t>Estados Unidos</t>
  </si>
  <si>
    <t>Finlandia</t>
  </si>
  <si>
    <t>Francia</t>
  </si>
  <si>
    <t>Grecia</t>
  </si>
  <si>
    <t>Hong-kong</t>
  </si>
  <si>
    <t>Hungría</t>
  </si>
  <si>
    <t>India</t>
  </si>
  <si>
    <t>Irlanda</t>
  </si>
  <si>
    <t>Israel</t>
  </si>
  <si>
    <t>Italia</t>
  </si>
  <si>
    <t>Lituania</t>
  </si>
  <si>
    <t>Luxemburgo</t>
  </si>
  <si>
    <t>Marrocos</t>
  </si>
  <si>
    <t>México</t>
  </si>
  <si>
    <t>Noruega</t>
  </si>
  <si>
    <t>Paises Baixos</t>
  </si>
  <si>
    <t>Polonia</t>
  </si>
  <si>
    <t>Portugal</t>
  </si>
  <si>
    <t>República Checa</t>
  </si>
  <si>
    <t>Romanía</t>
  </si>
  <si>
    <t>Suecia</t>
  </si>
  <si>
    <t>Suiza</t>
  </si>
  <si>
    <t>PROVINCIAS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</si>
  <si>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</si>
  <si>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</si>
  <si>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</si>
  <si>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</si>
  <si>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</si>
  <si>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</si>
  <si>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</si>
  <si>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</si>
  <si>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</si>
  <si>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</si>
  <si>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</si>
  <si>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</si>
  <si>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Cantabria</t>
  </si>
  <si>
    <t>Castellón/Castelló</t>
  </si>
  <si>
    <t>Ciudad Real</t>
  </si>
  <si>
    <t>Córdoba</t>
  </si>
  <si>
    <t>Gipuzkoa</t>
  </si>
  <si>
    <t>Girona</t>
  </si>
  <si>
    <t>Granada</t>
  </si>
  <si>
    <t>Huelva</t>
  </si>
  <si>
    <t>Huesca</t>
  </si>
  <si>
    <t>Illes Balears</t>
  </si>
  <si>
    <t>Jaén</t>
  </si>
  <si>
    <t>La Rioja</t>
  </si>
  <si>
    <t>Las Palmas</t>
  </si>
  <si>
    <t>León</t>
  </si>
  <si>
    <t>Lleida</t>
  </si>
  <si>
    <t>Madrid</t>
  </si>
  <si>
    <t>Málaga</t>
  </si>
  <si>
    <t>Murcia</t>
  </si>
  <si>
    <t>Navarra</t>
  </si>
  <si>
    <t>Salamanca</t>
  </si>
  <si>
    <t>Santa Cruz de Tenerife</t>
  </si>
  <si>
    <t>Segovia</t>
  </si>
  <si>
    <t>Sevilla</t>
  </si>
  <si>
    <t>Tarragona</t>
  </si>
  <si>
    <t>Teruel</t>
  </si>
  <si>
    <t>Toledo</t>
  </si>
  <si>
    <t>Valencia</t>
  </si>
  <si>
    <t>Valladolid</t>
  </si>
  <si>
    <t>Zamora</t>
  </si>
  <si>
    <t>Zaragoza</t>
  </si>
  <si>
    <t xml:space="preserve">Total </t>
  </si>
  <si>
    <t>A Coruña</t>
  </si>
  <si>
    <t>Lugo</t>
  </si>
  <si>
    <t>Total</t>
  </si>
  <si>
    <t>Ourense</t>
  </si>
  <si>
    <t>Pontevedra</t>
  </si>
  <si>
    <t>2025_Facturación</t>
  </si>
  <si>
    <t>2025_FACTURACIÓN</t>
  </si>
  <si>
    <t>TOTAL</t>
  </si>
  <si>
    <t>Por tramos</t>
  </si>
  <si>
    <t>Nº facturas</t>
  </si>
  <si>
    <t>De 0 a 100€</t>
  </si>
  <si>
    <t>De 101 a 1.000€</t>
  </si>
  <si>
    <t>De 1.001 a 10.000€</t>
  </si>
  <si>
    <t>De 10.001 a 50.000€</t>
  </si>
  <si>
    <t>Máis de 50.000€</t>
  </si>
  <si>
    <t>% nº facturas sobre o nº total, por tramo e ámbito</t>
  </si>
  <si>
    <t>De 101 a 1000€</t>
  </si>
  <si>
    <t>De 1001 a 10.000€</t>
  </si>
  <si>
    <t>Total facturas</t>
  </si>
  <si>
    <t>% nº de facturas de cada ámbito por tramo</t>
  </si>
  <si>
    <t>Tramos</t>
  </si>
  <si>
    <t>% nº de facturas por tramo sobre o total de cada ámbito</t>
  </si>
  <si>
    <t>% sobre o volumen TOTAL facturado</t>
  </si>
  <si>
    <t>Total importes</t>
  </si>
  <si>
    <t>% importes sobre o total de cada TRAMO</t>
  </si>
  <si>
    <t>% importes sobre o total de cada ÁMBITO</t>
  </si>
  <si>
    <t>Uruguai</t>
  </si>
  <si>
    <t>Corea do Sur</t>
  </si>
  <si>
    <t>Xapón</t>
  </si>
  <si>
    <t>Nova Zelandia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</si>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</sst>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0.000%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indexed="51"/>
      <name val="Aptos Narrow"/>
      <family val="2"/>
      <scheme val="minor"/>
    </font>
    <font>
      <u/>
      <sz val="10"/>
      <color theme="10"/>
      <name val="Arial"/>
      <family val="2"/>
    </font>
    <font>
      <sz val="14"/>
      <name val="Aptos Narrow"/>
      <family val="2"/>
      <scheme val="minor"/>
    </font>
    <font>
      <sz val="14"/>
      <color theme="10"/>
      <name val="Aptos Narrow"/>
      <family val="2"/>
      <scheme val="minor"/>
    </font>
    <font>
      <sz val="12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ntique Olive Compact"/>
      <family val="2"/>
    </font>
    <font>
      <sz val="20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5" fillId="0" borderId="1" xfId="4" applyFont="1" applyBorder="1" applyAlignment="1">
      <alignment horizontal="right" wrapText="1"/>
    </xf>
    <xf numFmtId="0" fontId="1" fillId="0" borderId="1" xfId="0" applyFont="1" applyBorder="1"/>
    <xf numFmtId="0" fontId="1" fillId="0" borderId="0" xfId="0" applyFont="1"/>
    <xf numFmtId="0" fontId="5" fillId="0" borderId="0" xfId="4" applyFont="1" applyAlignment="1">
      <alignment horizontal="right" wrapText="1"/>
    </xf>
    <xf numFmtId="0" fontId="8" fillId="0" borderId="0" xfId="5" applyFont="1" applyBorder="1" applyAlignment="1">
      <alignment horizontal="right" wrapText="1"/>
    </xf>
    <xf numFmtId="0" fontId="9" fillId="0" borderId="0" xfId="4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0" fontId="10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3" fontId="0" fillId="0" borderId="8" xfId="1" applyNumberFormat="1" applyFont="1" applyBorder="1" applyAlignment="1">
      <alignment vertical="center"/>
    </xf>
    <xf numFmtId="0" fontId="0" fillId="4" borderId="7" xfId="0" applyFill="1" applyBorder="1" applyAlignment="1">
      <alignment horizontal="left" vertical="center"/>
    </xf>
    <xf numFmtId="164" fontId="12" fillId="0" borderId="9" xfId="1" applyNumberFormat="1" applyFont="1" applyFill="1" applyBorder="1" applyAlignment="1">
      <alignment vertical="center"/>
    </xf>
    <xf numFmtId="165" fontId="12" fillId="0" borderId="10" xfId="3" applyNumberFormat="1" applyFont="1" applyFill="1" applyBorder="1" applyAlignment="1">
      <alignment horizontal="right" vertical="center" indent="2"/>
    </xf>
    <xf numFmtId="10" fontId="1" fillId="0" borderId="9" xfId="3" applyNumberFormat="1" applyFont="1" applyFill="1" applyBorder="1"/>
    <xf numFmtId="10" fontId="12" fillId="0" borderId="9" xfId="3" applyNumberFormat="1" applyFont="1" applyFill="1" applyBorder="1" applyAlignment="1">
      <alignment horizontal="right" vertical="center" indent="2"/>
    </xf>
    <xf numFmtId="165" fontId="12" fillId="0" borderId="11" xfId="0" applyNumberFormat="1" applyFont="1" applyBorder="1" applyAlignment="1">
      <alignment horizontal="right" vertical="center" indent="2"/>
    </xf>
    <xf numFmtId="165" fontId="0" fillId="0" borderId="8" xfId="1" applyNumberFormat="1" applyFont="1" applyBorder="1" applyAlignment="1">
      <alignment vertical="center"/>
    </xf>
    <xf numFmtId="165" fontId="0" fillId="0" borderId="8" xfId="2" applyNumberFormat="1" applyFont="1" applyBorder="1" applyAlignment="1">
      <alignment vertical="center"/>
    </xf>
    <xf numFmtId="0" fontId="3" fillId="5" borderId="12" xfId="0" applyFont="1" applyFill="1" applyBorder="1" applyAlignment="1">
      <alignment horizontal="right" vertical="center"/>
    </xf>
    <xf numFmtId="164" fontId="14" fillId="0" borderId="13" xfId="1" applyNumberFormat="1" applyFont="1" applyFill="1" applyBorder="1" applyAlignment="1">
      <alignment vertical="center"/>
    </xf>
    <xf numFmtId="165" fontId="14" fillId="0" borderId="13" xfId="1" applyNumberFormat="1" applyFont="1" applyFill="1" applyBorder="1" applyAlignment="1">
      <alignment horizontal="right" vertical="center" indent="2"/>
    </xf>
    <xf numFmtId="9" fontId="14" fillId="0" borderId="13" xfId="3" applyFont="1" applyFill="1" applyBorder="1" applyAlignment="1">
      <alignment horizontal="right" vertical="center" indent="2"/>
    </xf>
    <xf numFmtId="165" fontId="14" fillId="0" borderId="14" xfId="0" applyNumberFormat="1" applyFont="1" applyBorder="1" applyAlignment="1">
      <alignment horizontal="right" vertical="center" indent="2"/>
    </xf>
    <xf numFmtId="0" fontId="0" fillId="0" borderId="12" xfId="0" applyBorder="1" applyAlignment="1">
      <alignment vertical="center"/>
    </xf>
    <xf numFmtId="2" fontId="0" fillId="0" borderId="14" xfId="1" applyNumberFormat="1" applyFont="1" applyFill="1" applyBorder="1" applyAlignment="1">
      <alignment vertical="center"/>
    </xf>
    <xf numFmtId="0" fontId="3" fillId="6" borderId="9" xfId="0" applyFont="1" applyFill="1" applyBorder="1"/>
    <xf numFmtId="10" fontId="0" fillId="3" borderId="9" xfId="0" applyNumberForma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10" fontId="0" fillId="4" borderId="9" xfId="0" applyNumberFormat="1" applyFill="1" applyBorder="1" applyAlignment="1">
      <alignment horizontal="center" vertical="center" wrapText="1"/>
    </xf>
    <xf numFmtId="0" fontId="0" fillId="0" borderId="9" xfId="0" applyBorder="1"/>
    <xf numFmtId="10" fontId="0" fillId="0" borderId="9" xfId="3" applyNumberFormat="1" applyFont="1" applyBorder="1"/>
    <xf numFmtId="0" fontId="3" fillId="5" borderId="15" xfId="0" applyFont="1" applyFill="1" applyBorder="1"/>
    <xf numFmtId="10" fontId="3" fillId="5" borderId="15" xfId="3" applyNumberFormat="1" applyFont="1" applyFill="1" applyBorder="1"/>
    <xf numFmtId="0" fontId="1" fillId="0" borderId="9" xfId="0" applyFont="1" applyBorder="1"/>
    <xf numFmtId="10" fontId="1" fillId="0" borderId="9" xfId="3" applyNumberFormat="1" applyFont="1" applyBorder="1"/>
    <xf numFmtId="0" fontId="3" fillId="7" borderId="15" xfId="0" applyFont="1" applyFill="1" applyBorder="1"/>
    <xf numFmtId="10" fontId="3" fillId="7" borderId="15" xfId="0" applyNumberFormat="1" applyFont="1" applyFill="1" applyBorder="1"/>
    <xf numFmtId="0" fontId="15" fillId="8" borderId="2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0" fontId="0" fillId="0" borderId="7" xfId="0" applyBorder="1"/>
    <xf numFmtId="3" fontId="0" fillId="0" borderId="8" xfId="0" applyNumberFormat="1" applyBorder="1"/>
    <xf numFmtId="10" fontId="0" fillId="0" borderId="0" xfId="3" applyNumberFormat="1" applyFont="1"/>
    <xf numFmtId="9" fontId="0" fillId="0" borderId="0" xfId="3" applyFont="1"/>
    <xf numFmtId="165" fontId="0" fillId="0" borderId="9" xfId="1" applyNumberFormat="1" applyFont="1" applyBorder="1" applyAlignment="1">
      <alignment vertical="center"/>
    </xf>
    <xf numFmtId="165" fontId="0" fillId="0" borderId="13" xfId="1" applyNumberFormat="1" applyFont="1" applyBorder="1" applyAlignment="1">
      <alignment vertical="center"/>
    </xf>
    <xf numFmtId="0" fontId="3" fillId="10" borderId="12" xfId="0" applyFont="1" applyFill="1" applyBorder="1"/>
    <xf numFmtId="3" fontId="0" fillId="10" borderId="14" xfId="0" applyNumberFormat="1" applyFill="1" applyBorder="1"/>
    <xf numFmtId="0" fontId="3" fillId="8" borderId="9" xfId="0" applyFont="1" applyFill="1" applyBorder="1"/>
    <xf numFmtId="10" fontId="0" fillId="11" borderId="9" xfId="3" applyNumberFormat="1" applyFont="1" applyFill="1" applyBorder="1"/>
    <xf numFmtId="10" fontId="0" fillId="7" borderId="9" xfId="3" applyNumberFormat="1" applyFont="1" applyFill="1" applyBorder="1"/>
    <xf numFmtId="10" fontId="0" fillId="0" borderId="9" xfId="3" applyNumberFormat="1" applyFont="1" applyFill="1" applyBorder="1"/>
    <xf numFmtId="10" fontId="0" fillId="0" borderId="0" xfId="0" applyNumberFormat="1"/>
    <xf numFmtId="166" fontId="0" fillId="0" borderId="0" xfId="0" applyNumberFormat="1"/>
    <xf numFmtId="10" fontId="3" fillId="8" borderId="9" xfId="3" applyNumberFormat="1" applyFont="1" applyFill="1" applyBorder="1"/>
    <xf numFmtId="0" fontId="2" fillId="0" borderId="0" xfId="0" applyFont="1"/>
    <xf numFmtId="0" fontId="16" fillId="0" borderId="0" xfId="0" applyFont="1"/>
    <xf numFmtId="3" fontId="0" fillId="0" borderId="9" xfId="1" applyNumberFormat="1" applyFont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Fill="1" applyBorder="1"/>
    <xf numFmtId="10" fontId="0" fillId="0" borderId="0" xfId="3" applyNumberFormat="1" applyFont="1" applyFill="1" applyBorder="1"/>
    <xf numFmtId="10" fontId="0" fillId="0" borderId="0" xfId="0" applyNumberFormat="1" applyFill="1" applyBorder="1" applyAlignment="1">
      <alignment vertical="center"/>
    </xf>
    <xf numFmtId="0" fontId="3" fillId="5" borderId="9" xfId="0" applyFont="1" applyFill="1" applyBorder="1"/>
    <xf numFmtId="10" fontId="3" fillId="5" borderId="9" xfId="3" applyNumberFormat="1" applyFont="1" applyFill="1" applyBorder="1"/>
    <xf numFmtId="10" fontId="3" fillId="0" borderId="0" xfId="3" applyNumberFormat="1" applyFont="1" applyFill="1" applyBorder="1"/>
  </cellXfs>
  <cellStyles count="6">
    <cellStyle name="Hipervínculo 2" xfId="5" xr:uid="{C44A47C1-4037-4F59-A0A6-D02F7D1D9074}"/>
    <cellStyle name="Millares" xfId="1" builtinId="3"/>
    <cellStyle name="Moneda" xfId="2" builtinId="4"/>
    <cellStyle name="Normal" xfId="0" builtinId="0"/>
    <cellStyle name="Normal 2" xfId="4" xr:uid="{49374562-7853-4A25-8B7D-8319C342A71D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locais e rexionais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'[1]2021_Informe_provedores'!$A$115:$A$124</c15:sqref>
                  </c15:fullRef>
                </c:ext>
              </c:extLst>
              <c:f>('[1]2021_Informe_provedores'!$A$115:$A$116,'[1]2021_Informe_provedores'!$A$123:$A$124)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'2025_Informe_provedores'!$B$119:$B$128</c15:sqref>
                  </c15:fullRef>
                </c:ext>
              </c:extLst>
              <c:f>('2025_Informe_provedores'!$B$119:$B$120,'2025_Informe_provedores'!$B$127:$B$128)</c:f>
              <c:numCache>
                <c:formatCode>General</c:formatCode>
                <c:ptCount val="4"/>
                <c:pt idx="0">
                  <c:v>335</c:v>
                </c:pt>
                <c:pt idx="1">
                  <c:v>41</c:v>
                </c:pt>
                <c:pt idx="2">
                  <c:v>279</c:v>
                </c:pt>
                <c:pt idx="3">
                  <c:v>1072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B-4E17-9882-6D0532AE9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77777777777779E-2"/>
          <c:y val="0.219457111834962"/>
          <c:w val="0.66939851268591422"/>
          <c:h val="0.78054288816503803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C7F-440C-ACD6-C544ED9D4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C7F-440C-ACD6-C544ED9D4CFF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C7F-440C-ACD6-C544ED9D4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C7F-440C-ACD6-C544ED9D4C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C7F-440C-ACD6-C544ED9D4CFF}"/>
              </c:ext>
            </c:extLst>
          </c:dPt>
          <c:dLbls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'2025_Facturación'!$F$21:$F$25</c:f>
              <c:numCache>
                <c:formatCode>0.00%</c:formatCode>
                <c:ptCount val="5"/>
                <c:pt idx="0">
                  <c:v>0.33227286631997555</c:v>
                </c:pt>
                <c:pt idx="1">
                  <c:v>0.45555215662282045</c:v>
                </c:pt>
                <c:pt idx="2">
                  <c:v>0.18855919241358213</c:v>
                </c:pt>
                <c:pt idx="3">
                  <c:v>2.0770877944325482E-2</c:v>
                </c:pt>
                <c:pt idx="4">
                  <c:v>2.844906699296421E-3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7F-440C-ACD6-C544ED9D4CF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9C7F-440C-ACD6-C544ED9D4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9C7F-440C-ACD6-C544ED9D4C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9C7F-440C-ACD6-C544ED9D4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9C7F-440C-ACD6-C544ED9D4C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9C7F-440C-ACD6-C544ED9D4CFF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'2025_Facturación'!$C$21:$C$25</c:f>
              <c:numCache>
                <c:formatCode>0.00%</c:formatCode>
                <c:ptCount val="5"/>
                <c:pt idx="0">
                  <c:v>1.342918323646375E-2</c:v>
                </c:pt>
                <c:pt idx="1">
                  <c:v>4.17558886509636E-2</c:v>
                </c:pt>
                <c:pt idx="2">
                  <c:v>2.6338329764453963E-2</c:v>
                </c:pt>
                <c:pt idx="3">
                  <c:v>2.3860507800550629E-3</c:v>
                </c:pt>
                <c:pt idx="4" formatCode="0.000%">
                  <c:v>3.0590394616090547E-5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C7F-440C-ACD6-C544ED9D4CFF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9C7F-440C-ACD6-C544ED9D4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9C7F-440C-ACD6-C544ED9D4C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9C7F-440C-ACD6-C544ED9D4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9C7F-440C-ACD6-C544ED9D4C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9C7F-440C-ACD6-C544ED9D4CFF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'2025_Facturación'!$D$21:$D$25</c:f>
              <c:numCache>
                <c:formatCode>0.00%</c:formatCode>
                <c:ptCount val="5"/>
                <c:pt idx="0">
                  <c:v>0.16007953502600183</c:v>
                </c:pt>
                <c:pt idx="1">
                  <c:v>0.11737534414193943</c:v>
                </c:pt>
                <c:pt idx="2">
                  <c:v>5.5001529519730807E-2</c:v>
                </c:pt>
                <c:pt idx="3">
                  <c:v>9.2077087794432549E-3</c:v>
                </c:pt>
                <c:pt idx="4">
                  <c:v>2.1107372285102477E-3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C7F-440C-ACD6-C544ED9D4CFF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9C7F-440C-ACD6-C544ED9D4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9C7F-440C-ACD6-C544ED9D4C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9C7F-440C-ACD6-C544ED9D4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9C7F-440C-ACD6-C544ED9D4C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9C7F-440C-ACD6-C544ED9D4CFF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'2025_Facturación'!$E$21:$E$25</c:f>
              <c:numCache>
                <c:formatCode>0.00%</c:formatCode>
                <c:ptCount val="5"/>
                <c:pt idx="0">
                  <c:v>9.5442031202202515E-3</c:v>
                </c:pt>
                <c:pt idx="1">
                  <c:v>2.6277148975221782E-2</c:v>
                </c:pt>
                <c:pt idx="2">
                  <c:v>1.284796573875803E-2</c:v>
                </c:pt>
                <c:pt idx="3">
                  <c:v>1.4989293361884369E-3</c:v>
                </c:pt>
                <c:pt idx="4">
                  <c:v>1.2236157846436219E-4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9C7F-440C-ACD6-C544ED9D4CFF}"/>
            </c:ext>
          </c:extLst>
        </c:ser>
        <c:ser>
          <c:idx val="4"/>
          <c:order val="4"/>
          <c:explosion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9C7F-440C-ACD6-C544ED9D4C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9C7F-440C-ACD6-C544ED9D4CFF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9C7F-440C-ACD6-C544ED9D4C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9C7F-440C-ACD6-C544ED9D4C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9C7F-440C-ACD6-C544ED9D4CFF}"/>
              </c:ext>
            </c:extLst>
          </c:dPt>
          <c:dLbls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'2025_Facturación'!$F$21:$F$25</c:f>
              <c:numCache>
                <c:formatCode>0.00%</c:formatCode>
                <c:ptCount val="5"/>
                <c:pt idx="0">
                  <c:v>0.33227286631997555</c:v>
                </c:pt>
                <c:pt idx="1">
                  <c:v>0.45555215662282045</c:v>
                </c:pt>
                <c:pt idx="2">
                  <c:v>0.18855919241358213</c:v>
                </c:pt>
                <c:pt idx="3">
                  <c:v>2.0770877944325482E-2</c:v>
                </c:pt>
                <c:pt idx="4">
                  <c:v>2.844906699296421E-3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9C7F-440C-ACD6-C544ED9D4CF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locais e rexionais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324759405074366"/>
          <c:y val="0.25083333333333335"/>
          <c:w val="0.85286351706036745"/>
          <c:h val="0.64176727909011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'2025_Informe_provedores'!$C$118</c:f>
              <c:strCache>
                <c:ptCount val="1"/>
                <c:pt idx="0">
                  <c:v>% facturado sobre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'2025_Informe_provedores'!$A$119:$A$128</c15:sqref>
                  </c15:fullRef>
                </c:ext>
              </c:extLst>
              <c:f>('2025_Informe_provedores'!$A$119:$A$120,'2025_Informe_provedores'!$A$127:$A$128)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'2025_Informe_provedores'!$C$119:$C$128</c15:sqref>
                  </c15:fullRef>
                </c:ext>
              </c:extLst>
              <c:f>('2025_Informe_provedores'!$C$119:$C$120,'2025_Informe_provedores'!$C$127:$C$128)</c:f>
              <c:numCache>
                <c:formatCode>0.00%</c:formatCode>
                <c:ptCount val="4"/>
                <c:pt idx="0">
                  <c:v>8.7069285661857093E-2</c:v>
                </c:pt>
                <c:pt idx="1">
                  <c:v>7.9707955294823357E-3</c:v>
                </c:pt>
                <c:pt idx="2">
                  <c:v>0.10609293960076301</c:v>
                </c:pt>
                <c:pt idx="3">
                  <c:v>0.2910968975124994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9-41CE-B59D-65CE310E4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estranxeiros por país de procedencia</a:t>
            </a:r>
          </a:p>
        </c:rich>
      </c:tx>
      <c:layout>
        <c:manualLayout>
          <c:xMode val="edge"/>
          <c:yMode val="edge"/>
          <c:x val="0.32707121123965971"/>
          <c:y val="1.9115890083632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'2025_Informe_provedores'!$A$21:$A$59</c:f>
              <c:strCache>
                <c:ptCount val="39"/>
                <c:pt idx="0">
                  <c:v>Alemaña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Brasil</c:v>
                </c:pt>
                <c:pt idx="5">
                  <c:v>Canadá</c:v>
                </c:pt>
                <c:pt idx="6">
                  <c:v>Chile</c:v>
                </c:pt>
                <c:pt idx="7">
                  <c:v>Chipre</c:v>
                </c:pt>
                <c:pt idx="8">
                  <c:v>Colombia</c:v>
                </c:pt>
                <c:pt idx="9">
                  <c:v>Corea do Sur</c:v>
                </c:pt>
                <c:pt idx="10">
                  <c:v>Croacia</c:v>
                </c:pt>
                <c:pt idx="11">
                  <c:v>Dinamarca</c:v>
                </c:pt>
                <c:pt idx="12">
                  <c:v>Eslovaquia</c:v>
                </c:pt>
                <c:pt idx="13">
                  <c:v>Estados Unidos</c:v>
                </c:pt>
                <c:pt idx="14">
                  <c:v>Finlandia</c:v>
                </c:pt>
                <c:pt idx="15">
                  <c:v>Francia</c:v>
                </c:pt>
                <c:pt idx="16">
                  <c:v>Grecia</c:v>
                </c:pt>
                <c:pt idx="17">
                  <c:v>Hong-kong</c:v>
                </c:pt>
                <c:pt idx="18">
                  <c:v>Hungría</c:v>
                </c:pt>
                <c:pt idx="19">
                  <c:v>India</c:v>
                </c:pt>
                <c:pt idx="20">
                  <c:v>Irlanda</c:v>
                </c:pt>
                <c:pt idx="21">
                  <c:v>Israel</c:v>
                </c:pt>
                <c:pt idx="22">
                  <c:v>Italia</c:v>
                </c:pt>
                <c:pt idx="23">
                  <c:v>Lituania</c:v>
                </c:pt>
                <c:pt idx="24">
                  <c:v>Luxemburgo</c:v>
                </c:pt>
                <c:pt idx="25">
                  <c:v>Marrocos</c:v>
                </c:pt>
                <c:pt idx="26">
                  <c:v>México</c:v>
                </c:pt>
                <c:pt idx="27">
                  <c:v>Noruega</c:v>
                </c:pt>
                <c:pt idx="28">
                  <c:v>Nova Zelandia</c:v>
                </c:pt>
                <c:pt idx="29">
                  <c:v>Paises Baixos</c:v>
                </c:pt>
                <c:pt idx="30">
                  <c:v>Polonia</c:v>
                </c:pt>
                <c:pt idx="31">
                  <c:v>Portugal</c:v>
                </c:pt>
                <c:pt idx="32">
                  <c:v>Reino Unido</c:v>
                </c:pt>
                <c:pt idx="33">
                  <c:v>República Checa</c:v>
                </c:pt>
                <c:pt idx="34">
                  <c:v>Romanía</c:v>
                </c:pt>
                <c:pt idx="35">
                  <c:v>Suecia</c:v>
                </c:pt>
                <c:pt idx="36">
                  <c:v>Suiza</c:v>
                </c:pt>
                <c:pt idx="37">
                  <c:v>Uruguai</c:v>
                </c:pt>
                <c:pt idx="38">
                  <c:v>Xapón</c:v>
                </c:pt>
              </c:strCache>
            </c:strRef>
          </c:cat>
          <c:val>
            <c:numRef>
              <c:f>'2025_Informe_provedores'!$B$21:$B$59</c:f>
              <c:numCache>
                <c:formatCode>General</c:formatCode>
                <c:ptCount val="39"/>
                <c:pt idx="0">
                  <c:v>77</c:v>
                </c:pt>
                <c:pt idx="1">
                  <c:v>4</c:v>
                </c:pt>
                <c:pt idx="2">
                  <c:v>5</c:v>
                </c:pt>
                <c:pt idx="3">
                  <c:v>10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7</c:v>
                </c:pt>
                <c:pt idx="12">
                  <c:v>3</c:v>
                </c:pt>
                <c:pt idx="13">
                  <c:v>64</c:v>
                </c:pt>
                <c:pt idx="14">
                  <c:v>1</c:v>
                </c:pt>
                <c:pt idx="15">
                  <c:v>44</c:v>
                </c:pt>
                <c:pt idx="16">
                  <c:v>5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10</c:v>
                </c:pt>
                <c:pt idx="21">
                  <c:v>1</c:v>
                </c:pt>
                <c:pt idx="22">
                  <c:v>21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30</c:v>
                </c:pt>
                <c:pt idx="30">
                  <c:v>5</c:v>
                </c:pt>
                <c:pt idx="31">
                  <c:v>55</c:v>
                </c:pt>
                <c:pt idx="32">
                  <c:v>42</c:v>
                </c:pt>
                <c:pt idx="33">
                  <c:v>8</c:v>
                </c:pt>
                <c:pt idx="34">
                  <c:v>1</c:v>
                </c:pt>
                <c:pt idx="35">
                  <c:v>5</c:v>
                </c:pt>
                <c:pt idx="36">
                  <c:v>12</c:v>
                </c:pt>
                <c:pt idx="37">
                  <c:v>1</c:v>
                </c:pt>
                <c:pt idx="3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A-4F93-8DF3-D464386F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estranxeiros segundo % facturación</a:t>
            </a:r>
          </a:p>
        </c:rich>
      </c:tx>
      <c:layout>
        <c:manualLayout>
          <c:xMode val="edge"/>
          <c:yMode val="edge"/>
          <c:x val="4.9299258037922539E-2"/>
          <c:y val="2.0512820512820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'2025_Informe_provedores'!$A$21:$A$59</c:f>
              <c:strCache>
                <c:ptCount val="39"/>
                <c:pt idx="0">
                  <c:v>Alemaña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Brasil</c:v>
                </c:pt>
                <c:pt idx="5">
                  <c:v>Canadá</c:v>
                </c:pt>
                <c:pt idx="6">
                  <c:v>Chile</c:v>
                </c:pt>
                <c:pt idx="7">
                  <c:v>Chipre</c:v>
                </c:pt>
                <c:pt idx="8">
                  <c:v>Colombia</c:v>
                </c:pt>
                <c:pt idx="9">
                  <c:v>Corea do Sur</c:v>
                </c:pt>
                <c:pt idx="10">
                  <c:v>Croacia</c:v>
                </c:pt>
                <c:pt idx="11">
                  <c:v>Dinamarca</c:v>
                </c:pt>
                <c:pt idx="12">
                  <c:v>Eslovaquia</c:v>
                </c:pt>
                <c:pt idx="13">
                  <c:v>Estados Unidos</c:v>
                </c:pt>
                <c:pt idx="14">
                  <c:v>Finlandia</c:v>
                </c:pt>
                <c:pt idx="15">
                  <c:v>Francia</c:v>
                </c:pt>
                <c:pt idx="16">
                  <c:v>Grecia</c:v>
                </c:pt>
                <c:pt idx="17">
                  <c:v>Hong-kong</c:v>
                </c:pt>
                <c:pt idx="18">
                  <c:v>Hungría</c:v>
                </c:pt>
                <c:pt idx="19">
                  <c:v>India</c:v>
                </c:pt>
                <c:pt idx="20">
                  <c:v>Irlanda</c:v>
                </c:pt>
                <c:pt idx="21">
                  <c:v>Israel</c:v>
                </c:pt>
                <c:pt idx="22">
                  <c:v>Italia</c:v>
                </c:pt>
                <c:pt idx="23">
                  <c:v>Lituania</c:v>
                </c:pt>
                <c:pt idx="24">
                  <c:v>Luxemburgo</c:v>
                </c:pt>
                <c:pt idx="25">
                  <c:v>Marrocos</c:v>
                </c:pt>
                <c:pt idx="26">
                  <c:v>México</c:v>
                </c:pt>
                <c:pt idx="27">
                  <c:v>Noruega</c:v>
                </c:pt>
                <c:pt idx="28">
                  <c:v>Nova Zelandia</c:v>
                </c:pt>
                <c:pt idx="29">
                  <c:v>Paises Baixos</c:v>
                </c:pt>
                <c:pt idx="30">
                  <c:v>Polonia</c:v>
                </c:pt>
                <c:pt idx="31">
                  <c:v>Portugal</c:v>
                </c:pt>
                <c:pt idx="32">
                  <c:v>Reino Unido</c:v>
                </c:pt>
                <c:pt idx="33">
                  <c:v>República Checa</c:v>
                </c:pt>
                <c:pt idx="34">
                  <c:v>Romanía</c:v>
                </c:pt>
                <c:pt idx="35">
                  <c:v>Suecia</c:v>
                </c:pt>
                <c:pt idx="36">
                  <c:v>Suiza</c:v>
                </c:pt>
                <c:pt idx="37">
                  <c:v>Uruguai</c:v>
                </c:pt>
                <c:pt idx="38">
                  <c:v>Xapón</c:v>
                </c:pt>
              </c:strCache>
            </c:strRef>
          </c:cat>
          <c:val>
            <c:numRef>
              <c:f>'2025_Informe_provedores'!$C$21:$C$59</c:f>
              <c:numCache>
                <c:formatCode>0.00%</c:formatCode>
                <c:ptCount val="39"/>
                <c:pt idx="0">
                  <c:v>2.8211766955485586E-2</c:v>
                </c:pt>
                <c:pt idx="1">
                  <c:v>1.2548564480680067E-4</c:v>
                </c:pt>
                <c:pt idx="2">
                  <c:v>1.0755728217710962E-3</c:v>
                </c:pt>
                <c:pt idx="3">
                  <c:v>1.7205304652497741E-3</c:v>
                </c:pt>
                <c:pt idx="4">
                  <c:v>1.5851544803889581E-5</c:v>
                </c:pt>
                <c:pt idx="5">
                  <c:v>6.3793935305557766E-5</c:v>
                </c:pt>
                <c:pt idx="6">
                  <c:v>1.1139692072111398E-4</c:v>
                </c:pt>
                <c:pt idx="7">
                  <c:v>4.7952439926005588E-5</c:v>
                </c:pt>
                <c:pt idx="8">
                  <c:v>5.2715867061930391E-6</c:v>
                </c:pt>
                <c:pt idx="9">
                  <c:v>1.3083212816607429E-5</c:v>
                </c:pt>
                <c:pt idx="10">
                  <c:v>9.2435742726030748E-5</c:v>
                </c:pt>
                <c:pt idx="11">
                  <c:v>3.1174414042920248E-4</c:v>
                </c:pt>
                <c:pt idx="12">
                  <c:v>6.7092801053142344E-5</c:v>
                </c:pt>
                <c:pt idx="13">
                  <c:v>4.8221006051127942E-3</c:v>
                </c:pt>
                <c:pt idx="14">
                  <c:v>2.3288118813561225E-5</c:v>
                </c:pt>
                <c:pt idx="15">
                  <c:v>7.2491203910002109E-3</c:v>
                </c:pt>
                <c:pt idx="16">
                  <c:v>3.0830116972885529E-4</c:v>
                </c:pt>
                <c:pt idx="17">
                  <c:v>2.9086447044457674E-4</c:v>
                </c:pt>
                <c:pt idx="18">
                  <c:v>2.2256630730628694E-4</c:v>
                </c:pt>
                <c:pt idx="19">
                  <c:v>8.8635733044036111E-5</c:v>
                </c:pt>
                <c:pt idx="20">
                  <c:v>4.0155413922647414E-4</c:v>
                </c:pt>
                <c:pt idx="21">
                  <c:v>4.5658516612160418E-4</c:v>
                </c:pt>
                <c:pt idx="22">
                  <c:v>2.2342213903627302E-3</c:v>
                </c:pt>
                <c:pt idx="23">
                  <c:v>5.8210816444905518E-5</c:v>
                </c:pt>
                <c:pt idx="24">
                  <c:v>4.2093815149084773E-5</c:v>
                </c:pt>
                <c:pt idx="25">
                  <c:v>1.3539039535609228E-4</c:v>
                </c:pt>
                <c:pt idx="26">
                  <c:v>9.2909772175907824E-5</c:v>
                </c:pt>
                <c:pt idx="27">
                  <c:v>3.1405816259172246E-4</c:v>
                </c:pt>
                <c:pt idx="28">
                  <c:v>2.8915796442501926E-6</c:v>
                </c:pt>
                <c:pt idx="29">
                  <c:v>3.8788682732172819E-3</c:v>
                </c:pt>
                <c:pt idx="30">
                  <c:v>1.6823267253781603E-4</c:v>
                </c:pt>
                <c:pt idx="31">
                  <c:v>3.3668178692244596E-3</c:v>
                </c:pt>
                <c:pt idx="32">
                  <c:v>5.1239178104144504E-3</c:v>
                </c:pt>
                <c:pt idx="33">
                  <c:v>3.2535523244119302E-4</c:v>
                </c:pt>
                <c:pt idx="34">
                  <c:v>9.4616278195465311E-4</c:v>
                </c:pt>
                <c:pt idx="35">
                  <c:v>2.1241475806421132E-3</c:v>
                </c:pt>
                <c:pt idx="36">
                  <c:v>9.0179064854121315E-3</c:v>
                </c:pt>
                <c:pt idx="37">
                  <c:v>3.7922355990166457E-5</c:v>
                </c:pt>
                <c:pt idx="38">
                  <c:v>1.7975007127558949E-5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4-481F-B320-470A513776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nacionais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2.7510540510601551E-2"/>
          <c:y val="1.6874212309364412E-2"/>
          <c:w val="0.95464928641025815"/>
          <c:h val="0.643931444053364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'2025_Informe_provedores'!$A$71:$A$112</c:f>
              <c:strCache>
                <c:ptCount val="42"/>
                <c:pt idx="0">
                  <c:v>Albacete</c:v>
                </c:pt>
                <c:pt idx="1">
                  <c:v>Alicante/Alacant</c:v>
                </c:pt>
                <c:pt idx="2">
                  <c:v>Almería</c:v>
                </c:pt>
                <c:pt idx="3">
                  <c:v>Araba/Álava</c:v>
                </c:pt>
                <c:pt idx="4">
                  <c:v>Asturias</c:v>
                </c:pt>
                <c:pt idx="5">
                  <c:v>Ávila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Cáceres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Castellón/Castelló</c:v>
                </c:pt>
                <c:pt idx="14">
                  <c:v>Ciudad Real</c:v>
                </c:pt>
                <c:pt idx="15">
                  <c:v>Córdoba</c:v>
                </c:pt>
                <c:pt idx="16">
                  <c:v>Gipuzkoa</c:v>
                </c:pt>
                <c:pt idx="17">
                  <c:v>Girona</c:v>
                </c:pt>
                <c:pt idx="18">
                  <c:v>Granada</c:v>
                </c:pt>
                <c:pt idx="19">
                  <c:v>Huelva</c:v>
                </c:pt>
                <c:pt idx="20">
                  <c:v>Huesca</c:v>
                </c:pt>
                <c:pt idx="21">
                  <c:v>Illes Balears</c:v>
                </c:pt>
                <c:pt idx="22">
                  <c:v>Jaén</c:v>
                </c:pt>
                <c:pt idx="23">
                  <c:v>La Rioja</c:v>
                </c:pt>
                <c:pt idx="24">
                  <c:v>Las Palmas</c:v>
                </c:pt>
                <c:pt idx="25">
                  <c:v>León</c:v>
                </c:pt>
                <c:pt idx="26">
                  <c:v>Lleida</c:v>
                </c:pt>
                <c:pt idx="27">
                  <c:v>Madrid</c:v>
                </c:pt>
                <c:pt idx="28">
                  <c:v>Málaga</c:v>
                </c:pt>
                <c:pt idx="29">
                  <c:v>Murcia</c:v>
                </c:pt>
                <c:pt idx="30">
                  <c:v>Navarra</c:v>
                </c:pt>
                <c:pt idx="31">
                  <c:v>Salamanca</c:v>
                </c:pt>
                <c:pt idx="32">
                  <c:v>Santa Cruz de Tenerife</c:v>
                </c:pt>
                <c:pt idx="33">
                  <c:v>Segovia</c:v>
                </c:pt>
                <c:pt idx="34">
                  <c:v>Sevilla</c:v>
                </c:pt>
                <c:pt idx="35">
                  <c:v>Tarragona</c:v>
                </c:pt>
                <c:pt idx="36">
                  <c:v>Teruel</c:v>
                </c:pt>
                <c:pt idx="37">
                  <c:v>Toledo</c:v>
                </c:pt>
                <c:pt idx="38">
                  <c:v>Valencia</c:v>
                </c:pt>
                <c:pt idx="39">
                  <c:v>Valladolid</c:v>
                </c:pt>
                <c:pt idx="40">
                  <c:v>Zamora</c:v>
                </c:pt>
                <c:pt idx="41">
                  <c:v>Zaragoza</c:v>
                </c:pt>
              </c:strCache>
            </c:strRef>
          </c:cat>
          <c:val>
            <c:numRef>
              <c:f>'2025_Informe_provedores'!$B$71:$B$112</c:f>
              <c:numCache>
                <c:formatCode>General</c:formatCode>
                <c:ptCount val="42"/>
                <c:pt idx="0">
                  <c:v>4</c:v>
                </c:pt>
                <c:pt idx="1">
                  <c:v>17</c:v>
                </c:pt>
                <c:pt idx="2">
                  <c:v>6</c:v>
                </c:pt>
                <c:pt idx="3">
                  <c:v>8</c:v>
                </c:pt>
                <c:pt idx="4">
                  <c:v>24</c:v>
                </c:pt>
                <c:pt idx="5">
                  <c:v>1</c:v>
                </c:pt>
                <c:pt idx="6">
                  <c:v>5</c:v>
                </c:pt>
                <c:pt idx="7">
                  <c:v>163</c:v>
                </c:pt>
                <c:pt idx="8">
                  <c:v>27</c:v>
                </c:pt>
                <c:pt idx="9">
                  <c:v>3</c:v>
                </c:pt>
                <c:pt idx="10">
                  <c:v>2</c:v>
                </c:pt>
                <c:pt idx="11">
                  <c:v>6</c:v>
                </c:pt>
                <c:pt idx="12">
                  <c:v>8</c:v>
                </c:pt>
                <c:pt idx="13">
                  <c:v>6</c:v>
                </c:pt>
                <c:pt idx="14">
                  <c:v>1</c:v>
                </c:pt>
                <c:pt idx="15">
                  <c:v>4</c:v>
                </c:pt>
                <c:pt idx="16">
                  <c:v>13</c:v>
                </c:pt>
                <c:pt idx="17">
                  <c:v>7</c:v>
                </c:pt>
                <c:pt idx="18">
                  <c:v>14</c:v>
                </c:pt>
                <c:pt idx="19">
                  <c:v>4</c:v>
                </c:pt>
                <c:pt idx="20">
                  <c:v>4</c:v>
                </c:pt>
                <c:pt idx="21">
                  <c:v>10</c:v>
                </c:pt>
                <c:pt idx="22">
                  <c:v>4</c:v>
                </c:pt>
                <c:pt idx="23">
                  <c:v>6</c:v>
                </c:pt>
                <c:pt idx="24">
                  <c:v>4</c:v>
                </c:pt>
                <c:pt idx="25">
                  <c:v>12</c:v>
                </c:pt>
                <c:pt idx="26">
                  <c:v>3</c:v>
                </c:pt>
                <c:pt idx="27">
                  <c:v>401</c:v>
                </c:pt>
                <c:pt idx="28">
                  <c:v>15</c:v>
                </c:pt>
                <c:pt idx="29">
                  <c:v>9</c:v>
                </c:pt>
                <c:pt idx="30">
                  <c:v>11</c:v>
                </c:pt>
                <c:pt idx="31">
                  <c:v>6</c:v>
                </c:pt>
                <c:pt idx="32">
                  <c:v>4</c:v>
                </c:pt>
                <c:pt idx="33">
                  <c:v>3</c:v>
                </c:pt>
                <c:pt idx="34">
                  <c:v>20</c:v>
                </c:pt>
                <c:pt idx="35">
                  <c:v>7</c:v>
                </c:pt>
                <c:pt idx="36">
                  <c:v>1</c:v>
                </c:pt>
                <c:pt idx="37">
                  <c:v>5</c:v>
                </c:pt>
                <c:pt idx="38">
                  <c:v>47</c:v>
                </c:pt>
                <c:pt idx="39">
                  <c:v>16</c:v>
                </c:pt>
                <c:pt idx="40">
                  <c:v>1</c:v>
                </c:pt>
                <c:pt idx="4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1-4120-8948-770869AF6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nacionais segundo % facturación</a:t>
            </a:r>
          </a:p>
        </c:rich>
      </c:tx>
      <c:layout>
        <c:manualLayout>
          <c:xMode val="edge"/>
          <c:yMode val="edge"/>
          <c:x val="0.19087145118310594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'2025_Informe_provedores'!$A$71:$A$112</c:f>
              <c:strCache>
                <c:ptCount val="42"/>
                <c:pt idx="0">
                  <c:v>Albacete</c:v>
                </c:pt>
                <c:pt idx="1">
                  <c:v>Alicante/Alacant</c:v>
                </c:pt>
                <c:pt idx="2">
                  <c:v>Almería</c:v>
                </c:pt>
                <c:pt idx="3">
                  <c:v>Araba/Álava</c:v>
                </c:pt>
                <c:pt idx="4">
                  <c:v>Asturias</c:v>
                </c:pt>
                <c:pt idx="5">
                  <c:v>Ávila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Cáceres</c:v>
                </c:pt>
                <c:pt idx="11">
                  <c:v>Cádiz</c:v>
                </c:pt>
                <c:pt idx="12">
                  <c:v>Cantabria</c:v>
                </c:pt>
                <c:pt idx="13">
                  <c:v>Castellón/Castelló</c:v>
                </c:pt>
                <c:pt idx="14">
                  <c:v>Ciudad Real</c:v>
                </c:pt>
                <c:pt idx="15">
                  <c:v>Córdoba</c:v>
                </c:pt>
                <c:pt idx="16">
                  <c:v>Gipuzkoa</c:v>
                </c:pt>
                <c:pt idx="17">
                  <c:v>Girona</c:v>
                </c:pt>
                <c:pt idx="18">
                  <c:v>Granada</c:v>
                </c:pt>
                <c:pt idx="19">
                  <c:v>Huelva</c:v>
                </c:pt>
                <c:pt idx="20">
                  <c:v>Huesca</c:v>
                </c:pt>
                <c:pt idx="21">
                  <c:v>Illes Balears</c:v>
                </c:pt>
                <c:pt idx="22">
                  <c:v>Jaén</c:v>
                </c:pt>
                <c:pt idx="23">
                  <c:v>La Rioja</c:v>
                </c:pt>
                <c:pt idx="24">
                  <c:v>Las Palmas</c:v>
                </c:pt>
                <c:pt idx="25">
                  <c:v>León</c:v>
                </c:pt>
                <c:pt idx="26">
                  <c:v>Lleida</c:v>
                </c:pt>
                <c:pt idx="27">
                  <c:v>Madrid</c:v>
                </c:pt>
                <c:pt idx="28">
                  <c:v>Málaga</c:v>
                </c:pt>
                <c:pt idx="29">
                  <c:v>Murcia</c:v>
                </c:pt>
                <c:pt idx="30">
                  <c:v>Navarra</c:v>
                </c:pt>
                <c:pt idx="31">
                  <c:v>Salamanca</c:v>
                </c:pt>
                <c:pt idx="32">
                  <c:v>Santa Cruz de Tenerife</c:v>
                </c:pt>
                <c:pt idx="33">
                  <c:v>Segovia</c:v>
                </c:pt>
                <c:pt idx="34">
                  <c:v>Sevilla</c:v>
                </c:pt>
                <c:pt idx="35">
                  <c:v>Tarragona</c:v>
                </c:pt>
                <c:pt idx="36">
                  <c:v>Teruel</c:v>
                </c:pt>
                <c:pt idx="37">
                  <c:v>Toledo</c:v>
                </c:pt>
                <c:pt idx="38">
                  <c:v>Valencia</c:v>
                </c:pt>
                <c:pt idx="39">
                  <c:v>Valladolid</c:v>
                </c:pt>
                <c:pt idx="40">
                  <c:v>Zamora</c:v>
                </c:pt>
                <c:pt idx="41">
                  <c:v>Zaragoza</c:v>
                </c:pt>
              </c:strCache>
            </c:strRef>
          </c:cat>
          <c:val>
            <c:numRef>
              <c:f>'2025_Informe_provedores'!$C$71:$C$112</c:f>
              <c:numCache>
                <c:formatCode>0.00%</c:formatCode>
                <c:ptCount val="42"/>
                <c:pt idx="0">
                  <c:v>1.9884302945773858E-4</c:v>
                </c:pt>
                <c:pt idx="1">
                  <c:v>3.1998237408332824E-3</c:v>
                </c:pt>
                <c:pt idx="2">
                  <c:v>9.1828264505424274E-4</c:v>
                </c:pt>
                <c:pt idx="3">
                  <c:v>9.6712057199261866E-4</c:v>
                </c:pt>
                <c:pt idx="4">
                  <c:v>3.2969398607356197E-2</c:v>
                </c:pt>
                <c:pt idx="5">
                  <c:v>1.5168942396066583E-4</c:v>
                </c:pt>
                <c:pt idx="6">
                  <c:v>4.4252488380291015E-3</c:v>
                </c:pt>
                <c:pt idx="7">
                  <c:v>4.6838409853413081E-2</c:v>
                </c:pt>
                <c:pt idx="8">
                  <c:v>5.0674998871160483E-2</c:v>
                </c:pt>
                <c:pt idx="9">
                  <c:v>1.2323988288506302E-4</c:v>
                </c:pt>
                <c:pt idx="10">
                  <c:v>1.8633991492071271E-3</c:v>
                </c:pt>
                <c:pt idx="11">
                  <c:v>2.20414213603845E-4</c:v>
                </c:pt>
                <c:pt idx="12">
                  <c:v>8.358750901462516E-4</c:v>
                </c:pt>
                <c:pt idx="13">
                  <c:v>3.8345038570032852E-4</c:v>
                </c:pt>
                <c:pt idx="14">
                  <c:v>3.0337884792133167E-7</c:v>
                </c:pt>
                <c:pt idx="15">
                  <c:v>6.2212193837207929E-5</c:v>
                </c:pt>
                <c:pt idx="16">
                  <c:v>1.2186311175084001E-3</c:v>
                </c:pt>
                <c:pt idx="17">
                  <c:v>1.6267382398499751E-3</c:v>
                </c:pt>
                <c:pt idx="18">
                  <c:v>4.217011492933699E-4</c:v>
                </c:pt>
                <c:pt idx="19">
                  <c:v>6.582486708061114E-5</c:v>
                </c:pt>
                <c:pt idx="20">
                  <c:v>1.9824935497471253E-4</c:v>
                </c:pt>
                <c:pt idx="21">
                  <c:v>5.4128873007301985E-3</c:v>
                </c:pt>
                <c:pt idx="22">
                  <c:v>1.4984943124802296E-4</c:v>
                </c:pt>
                <c:pt idx="23">
                  <c:v>2.4428717099148657E-3</c:v>
                </c:pt>
                <c:pt idx="24">
                  <c:v>1.1977169381798234E-4</c:v>
                </c:pt>
                <c:pt idx="25">
                  <c:v>3.8444698521575011E-4</c:v>
                </c:pt>
                <c:pt idx="26">
                  <c:v>8.9888498074171266E-5</c:v>
                </c:pt>
                <c:pt idx="27">
                  <c:v>0.22539272288050965</c:v>
                </c:pt>
                <c:pt idx="28">
                  <c:v>2.9126009163120855E-2</c:v>
                </c:pt>
                <c:pt idx="29">
                  <c:v>2.2173523887476245E-4</c:v>
                </c:pt>
                <c:pt idx="30">
                  <c:v>3.3379314626078502E-3</c:v>
                </c:pt>
                <c:pt idx="31">
                  <c:v>3.0968950718165527E-4</c:v>
                </c:pt>
                <c:pt idx="32">
                  <c:v>9.1050059838150064E-5</c:v>
                </c:pt>
                <c:pt idx="33">
                  <c:v>3.1296561951564573E-5</c:v>
                </c:pt>
                <c:pt idx="34">
                  <c:v>3.5796904638925407E-3</c:v>
                </c:pt>
                <c:pt idx="35">
                  <c:v>5.5771062711100158E-4</c:v>
                </c:pt>
                <c:pt idx="36">
                  <c:v>1.2976650996275061E-5</c:v>
                </c:pt>
                <c:pt idx="37">
                  <c:v>2.404764672051027E-4</c:v>
                </c:pt>
                <c:pt idx="38">
                  <c:v>5.1476623247823537E-3</c:v>
                </c:pt>
                <c:pt idx="39">
                  <c:v>9.2618689651916292E-3</c:v>
                </c:pt>
                <c:pt idx="40">
                  <c:v>3.5172985180879391E-6</c:v>
                </c:pt>
                <c:pt idx="41">
                  <c:v>8.8009748713706445E-4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E-41E7-998D-12F005318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importes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'2025_Facturación'!$B$50</c:f>
              <c:strCache>
                <c:ptCount val="1"/>
                <c:pt idx="0">
                  <c:v>Local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1-CA34-4410-AFF4-747D170C82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CA34-4410-AFF4-747D170C82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CA34-4410-AFF4-747D170C82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CA34-4410-AFF4-747D170C82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CA34-4410-AFF4-747D170C820C}"/>
              </c:ext>
            </c:extLst>
          </c:dPt>
          <c:dLbls>
            <c:dLbl>
              <c:idx val="0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44444444444443"/>
                      <c:h val="6.3362812786231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A34-4410-AFF4-747D170C820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'2025_Facturación'!$A$51:$A$55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'2025_Facturación'!$F$51:$F$55</c:f>
              <c:numCache>
                <c:formatCode>0.00%</c:formatCode>
                <c:ptCount val="5"/>
                <c:pt idx="0">
                  <c:v>7.2767858873657165E-3</c:v>
                </c:pt>
                <c:pt idx="1">
                  <c:v>0.1073105318353295</c:v>
                </c:pt>
                <c:pt idx="2">
                  <c:v>0.34526539009083385</c:v>
                </c:pt>
                <c:pt idx="3">
                  <c:v>0.29930807204873194</c:v>
                </c:pt>
                <c:pt idx="4">
                  <c:v>0.24083922013773895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CA34-4410-AFF4-747D170C820C}"/>
            </c:ext>
          </c:extLst>
        </c:ser>
        <c:ser>
          <c:idx val="1"/>
          <c:order val="1"/>
          <c:tx>
            <c:strRef>
              <c:f>'2025_Facturación'!$C$50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CA34-4410-AFF4-747D170C82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CA34-4410-AFF4-747D170C82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CA34-4410-AFF4-747D170C82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CA34-4410-AFF4-747D170C82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CA34-4410-AFF4-747D170C820C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'2025_Facturación'!$C$51:$C$55</c:f>
              <c:numCache>
                <c:formatCode>0.00%</c:formatCode>
                <c:ptCount val="5"/>
                <c:pt idx="0">
                  <c:v>4.0783844244938501E-4</c:v>
                </c:pt>
                <c:pt idx="1">
                  <c:v>1.0040492484887746E-2</c:v>
                </c:pt>
                <c:pt idx="2">
                  <c:v>5.2883030513641065E-2</c:v>
                </c:pt>
                <c:pt idx="3">
                  <c:v>3.0460229138581523E-2</c:v>
                </c:pt>
                <c:pt idx="4">
                  <c:v>1.2484906117797175E-3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A34-4410-AFF4-747D170C820C}"/>
            </c:ext>
          </c:extLst>
        </c:ser>
        <c:ser>
          <c:idx val="2"/>
          <c:order val="2"/>
          <c:tx>
            <c:strRef>
              <c:f>'2025_Facturación'!$D$50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CA34-4410-AFF4-747D170C82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CA34-4410-AFF4-747D170C82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CA34-4410-AFF4-747D170C82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CA34-4410-AFF4-747D170C82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CA34-4410-AFF4-747D170C820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'2025_Facturación'!$D$51:$D$55</c:f>
              <c:numCache>
                <c:formatCode>0.00%</c:formatCode>
                <c:ptCount val="5"/>
                <c:pt idx="0">
                  <c:v>2.4377298176661588E-3</c:v>
                </c:pt>
                <c:pt idx="1">
                  <c:v>2.6936446656066385E-2</c:v>
                </c:pt>
                <c:pt idx="2">
                  <c:v>0.10919732661322944</c:v>
                </c:pt>
                <c:pt idx="3">
                  <c:v>0.13946321050338542</c:v>
                </c:pt>
                <c:pt idx="4">
                  <c:v>0.15612329179176437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A34-4410-AFF4-747D170C820C}"/>
            </c:ext>
          </c:extLst>
        </c:ser>
        <c:ser>
          <c:idx val="3"/>
          <c:order val="3"/>
          <c:tx>
            <c:strRef>
              <c:f>'2025_Facturación'!$E$50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CA34-4410-AFF4-747D170C82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CA34-4410-AFF4-747D170C82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CA34-4410-AFF4-747D170C82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CA34-4410-AFF4-747D170C82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CA34-4410-AFF4-747D170C820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'2025_Facturación'!$E$51:$E$55</c:f>
              <c:numCache>
                <c:formatCode>0.00%</c:formatCode>
                <c:ptCount val="5"/>
                <c:pt idx="0">
                  <c:v>2.7409729035530458E-4</c:v>
                </c:pt>
                <c:pt idx="1">
                  <c:v>6.424897513567277E-3</c:v>
                </c:pt>
                <c:pt idx="2">
                  <c:v>2.5689727397534969E-2</c:v>
                </c:pt>
                <c:pt idx="3">
                  <c:v>2.2520319661547158E-2</c:v>
                </c:pt>
                <c:pt idx="4">
                  <c:v>1.8703034450281208E-2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CA34-4410-AFF4-747D170C820C}"/>
            </c:ext>
          </c:extLst>
        </c:ser>
        <c:ser>
          <c:idx val="4"/>
          <c:order val="4"/>
          <c:tx>
            <c:strRef>
              <c:f>'2025_Facturación'!$F$50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CA34-4410-AFF4-747D170C82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CA34-4410-AFF4-747D170C82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CA34-4410-AFF4-747D170C82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CA34-4410-AFF4-747D170C82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CA34-4410-AFF4-747D170C820C}"/>
              </c:ext>
            </c:extLst>
          </c:dPt>
          <c:dLbls>
            <c:dLbl>
              <c:idx val="0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44444444444443"/>
                      <c:h val="6.3362812786231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D-CA34-4410-AFF4-747D170C820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'2025_Facturación'!$F$51:$F$55</c:f>
              <c:numCache>
                <c:formatCode>0.00%</c:formatCode>
                <c:ptCount val="5"/>
                <c:pt idx="0">
                  <c:v>7.2767858873657165E-3</c:v>
                </c:pt>
                <c:pt idx="1">
                  <c:v>0.1073105318353295</c:v>
                </c:pt>
                <c:pt idx="2">
                  <c:v>0.34526539009083385</c:v>
                </c:pt>
                <c:pt idx="3">
                  <c:v>0.29930807204873194</c:v>
                </c:pt>
                <c:pt idx="4">
                  <c:v>0.24083922013773895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CA34-4410-AFF4-747D170C82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facturas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2"/>
          <c:order val="0"/>
          <c:tx>
            <c:strRef>
              <c:f>'2025_Facturación'!$A$21</c:f>
              <c:strCache>
                <c:ptCount val="1"/>
                <c:pt idx="0">
                  <c:v>De 0 a 100€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'2025_Facturación'!$B$21:$E$21</c:f>
              <c:numCache>
                <c:formatCode>0.00%</c:formatCode>
                <c:ptCount val="4"/>
                <c:pt idx="0">
                  <c:v>0.14921994493728968</c:v>
                </c:pt>
                <c:pt idx="1">
                  <c:v>1.342918323646375E-2</c:v>
                </c:pt>
                <c:pt idx="2">
                  <c:v>0.16007953502600183</c:v>
                </c:pt>
                <c:pt idx="3">
                  <c:v>9.5442031202202515E-3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4-4110-9CC0-AEB800055C86}"/>
            </c:ext>
          </c:extLst>
        </c:ser>
        <c:ser>
          <c:idx val="3"/>
          <c:order val="1"/>
          <c:tx>
            <c:strRef>
              <c:f>'2025_Facturación'!$A$22</c:f>
              <c:strCache>
                <c:ptCount val="1"/>
                <c:pt idx="0">
                  <c:v>De 101 a 1000€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'2025_Facturación'!$B$22:$E$22</c:f>
              <c:numCache>
                <c:formatCode>0.00%</c:formatCode>
                <c:ptCount val="4"/>
                <c:pt idx="0">
                  <c:v>0.27014377485469565</c:v>
                </c:pt>
                <c:pt idx="1">
                  <c:v>4.17558886509636E-2</c:v>
                </c:pt>
                <c:pt idx="2">
                  <c:v>0.11737534414193943</c:v>
                </c:pt>
                <c:pt idx="3">
                  <c:v>2.6277148975221782E-2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4-4110-9CC0-AEB800055C86}"/>
            </c:ext>
          </c:extLst>
        </c:ser>
        <c:ser>
          <c:idx val="4"/>
          <c:order val="2"/>
          <c:tx>
            <c:strRef>
              <c:f>'2025_Facturación'!$A$23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'2025_Facturación'!$B$23:$E$23</c:f>
              <c:numCache>
                <c:formatCode>0.00%</c:formatCode>
                <c:ptCount val="4"/>
                <c:pt idx="0">
                  <c:v>9.4371367390639338E-2</c:v>
                </c:pt>
                <c:pt idx="1">
                  <c:v>2.6338329764453963E-2</c:v>
                </c:pt>
                <c:pt idx="2">
                  <c:v>5.5001529519730807E-2</c:v>
                </c:pt>
                <c:pt idx="3">
                  <c:v>1.284796573875803E-2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4-4110-9CC0-AEB800055C86}"/>
            </c:ext>
          </c:extLst>
        </c:ser>
        <c:ser>
          <c:idx val="0"/>
          <c:order val="3"/>
          <c:tx>
            <c:strRef>
              <c:f>'2025_Facturación'!$A$24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'2025_Facturación'!$B$24:$E$24</c:f>
              <c:numCache>
                <c:formatCode>0.00%</c:formatCode>
                <c:ptCount val="4"/>
                <c:pt idx="0">
                  <c:v>7.6781890486387278E-3</c:v>
                </c:pt>
                <c:pt idx="1">
                  <c:v>2.3860507800550629E-3</c:v>
                </c:pt>
                <c:pt idx="2">
                  <c:v>9.2077087794432549E-3</c:v>
                </c:pt>
                <c:pt idx="3">
                  <c:v>1.4989293361884369E-3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4-4110-9CC0-AEB800055C86}"/>
            </c:ext>
          </c:extLst>
        </c:ser>
        <c:ser>
          <c:idx val="1"/>
          <c:order val="4"/>
          <c:tx>
            <c:strRef>
              <c:f>'2025_Facturación'!$A$25</c:f>
              <c:strCache>
                <c:ptCount val="1"/>
                <c:pt idx="0">
                  <c:v>Máis de 50.000€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'2025_Facturación'!$B$25:$E$25</c:f>
              <c:numCache>
                <c:formatCode>0.000%</c:formatCode>
                <c:ptCount val="4"/>
                <c:pt idx="0" formatCode="0.00%">
                  <c:v>5.8121749770572036E-4</c:v>
                </c:pt>
                <c:pt idx="1">
                  <c:v>3.0590394616090547E-5</c:v>
                </c:pt>
                <c:pt idx="2" formatCode="0.00%">
                  <c:v>2.1107372285102477E-3</c:v>
                </c:pt>
                <c:pt idx="3" formatCode="0.00%">
                  <c:v>1.2236157846436219E-4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E4-4110-9CC0-AEB800055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1363968"/>
        <c:axId val="1781363552"/>
        <c:axId val="0"/>
      </c:bar3DChart>
      <c:catAx>
        <c:axId val="1781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81363552"/>
        <c:crosses val="autoZero"/>
        <c:auto val="1"/>
        <c:lblAlgn val="ctr"/>
        <c:lblOffset val="100"/>
        <c:noMultiLvlLbl val="0"/>
      </c:catAx>
      <c:valAx>
        <c:axId val="178136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81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importes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'2025_Facturación'!$A$51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'2025_Facturación'!$B$51:$E$51</c:f>
              <c:numCache>
                <c:formatCode>0.00%</c:formatCode>
                <c:ptCount val="4"/>
                <c:pt idx="0">
                  <c:v>4.1571203368948699E-3</c:v>
                </c:pt>
                <c:pt idx="1">
                  <c:v>4.0783844244938501E-4</c:v>
                </c:pt>
                <c:pt idx="2">
                  <c:v>2.4377298176661588E-3</c:v>
                </c:pt>
                <c:pt idx="3">
                  <c:v>2.7409729035530458E-4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7-41E2-BA5B-EEA9B0DA5431}"/>
            </c:ext>
          </c:extLst>
        </c:ser>
        <c:ser>
          <c:idx val="1"/>
          <c:order val="1"/>
          <c:tx>
            <c:strRef>
              <c:f>'2025_Facturación'!$A$52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'2025_Facturación'!$B$52:$E$52</c:f>
              <c:numCache>
                <c:formatCode>0.00%</c:formatCode>
                <c:ptCount val="4"/>
                <c:pt idx="0">
                  <c:v>6.3908695180808092E-2</c:v>
                </c:pt>
                <c:pt idx="1">
                  <c:v>1.0040492484887746E-2</c:v>
                </c:pt>
                <c:pt idx="2">
                  <c:v>2.6936446656066385E-2</c:v>
                </c:pt>
                <c:pt idx="3">
                  <c:v>6.424897513567277E-3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B7-41E2-BA5B-EEA9B0DA5431}"/>
            </c:ext>
          </c:extLst>
        </c:ser>
        <c:ser>
          <c:idx val="2"/>
          <c:order val="2"/>
          <c:tx>
            <c:strRef>
              <c:f>'2025_Facturación'!$A$53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'2025_Facturación'!$B$53:$E$53</c:f>
              <c:numCache>
                <c:formatCode>0.00%</c:formatCode>
                <c:ptCount val="4"/>
                <c:pt idx="0">
                  <c:v>0.15749530556642841</c:v>
                </c:pt>
                <c:pt idx="1">
                  <c:v>5.2883030513641065E-2</c:v>
                </c:pt>
                <c:pt idx="2">
                  <c:v>0.10919732661322944</c:v>
                </c:pt>
                <c:pt idx="3">
                  <c:v>2.5689727397534969E-2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B7-41E2-BA5B-EEA9B0DA5431}"/>
            </c:ext>
          </c:extLst>
        </c:ser>
        <c:ser>
          <c:idx val="3"/>
          <c:order val="3"/>
          <c:tx>
            <c:strRef>
              <c:f>'2025_Facturación'!$A$54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'2025_Facturación'!$B$54:$E$54</c:f>
              <c:numCache>
                <c:formatCode>0.00%</c:formatCode>
                <c:ptCount val="4"/>
                <c:pt idx="0">
                  <c:v>0.10686431274521781</c:v>
                </c:pt>
                <c:pt idx="1">
                  <c:v>3.0460229138581523E-2</c:v>
                </c:pt>
                <c:pt idx="2">
                  <c:v>0.13946321050338542</c:v>
                </c:pt>
                <c:pt idx="3">
                  <c:v>2.2520319661547158E-2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B7-41E2-BA5B-EEA9B0DA5431}"/>
            </c:ext>
          </c:extLst>
        </c:ser>
        <c:ser>
          <c:idx val="4"/>
          <c:order val="4"/>
          <c:tx>
            <c:strRef>
              <c:f>'2025_Facturación'!$A$55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'2025_Facturación'!$B$50:$E$50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'2025_Facturación'!$B$55:$E$55</c:f>
              <c:numCache>
                <c:formatCode>0.00%</c:formatCode>
                <c:ptCount val="4"/>
                <c:pt idx="0">
                  <c:v>6.4764403283913641E-2</c:v>
                </c:pt>
                <c:pt idx="1">
                  <c:v>1.2484906117797175E-3</c:v>
                </c:pt>
                <c:pt idx="2">
                  <c:v>0.15612329179176437</c:v>
                </c:pt>
                <c:pt idx="3">
                  <c:v>1.8703034450281208E-2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B7-41E2-BA5B-EEA9B0DA5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8783712"/>
        <c:axId val="1898787040"/>
        <c:axId val="0"/>
      </c:bar3DChart>
      <c:catAx>
        <c:axId val="189878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8787040"/>
        <c:crosses val="autoZero"/>
        <c:auto val="1"/>
        <c:lblAlgn val="ctr"/>
        <c:lblOffset val="100"/>
        <c:noMultiLvlLbl val="0"/>
      </c:catAx>
      <c:valAx>
        <c:axId val="189878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87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1</xdr:col>
      <xdr:colOff>247650</xdr:colOff>
      <xdr:row>0</xdr:row>
      <xdr:rowOff>514351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5596E55-488F-4B3E-A076-04AFA66B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1"/>
          <a:ext cx="239077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247649</xdr:colOff>
      <xdr:row>117</xdr:row>
      <xdr:rowOff>19050</xdr:rowOff>
    </xdr:from>
    <xdr:to>
      <xdr:col>9</xdr:col>
      <xdr:colOff>561974</xdr:colOff>
      <xdr:row>130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5F9844-48B3-469A-A862-2EC8844B5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1076324</xdr:colOff>
      <xdr:row>115</xdr:row>
      <xdr:rowOff>152400</xdr:rowOff>
    </xdr:from>
    <xdr:to>
      <xdr:col>18</xdr:col>
      <xdr:colOff>200025</xdr:colOff>
      <xdr:row>128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22614B-02E6-4C42-BB6E-78A438770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18</xdr:col>
      <xdr:colOff>190502</xdr:colOff>
      <xdr:row>30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5D6390-EB31-4C0A-802E-3DDB3C692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676275</xdr:colOff>
      <xdr:row>33</xdr:row>
      <xdr:rowOff>0</xdr:rowOff>
    </xdr:from>
    <xdr:to>
      <xdr:col>18</xdr:col>
      <xdr:colOff>514350</xdr:colOff>
      <xdr:row>52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935C79C-CEFE-4DA3-B35F-A4DC0CE5C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390525</xdr:colOff>
      <xdr:row>57</xdr:row>
      <xdr:rowOff>19050</xdr:rowOff>
    </xdr:from>
    <xdr:to>
      <xdr:col>17</xdr:col>
      <xdr:colOff>742950</xdr:colOff>
      <xdr:row>80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AD21B03-AD85-4F0A-959D-D75ACA80C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657225</xdr:colOff>
      <xdr:row>85</xdr:row>
      <xdr:rowOff>180975</xdr:rowOff>
    </xdr:from>
    <xdr:to>
      <xdr:col>19</xdr:col>
      <xdr:colOff>200025</xdr:colOff>
      <xdr:row>114</xdr:row>
      <xdr:rowOff>47625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EE90A2D-5E3A-4724-95D3-982907851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0</xdr:row>
      <xdr:rowOff>95251</xdr:rowOff>
    </xdr:from>
    <xdr:to>
      <xdr:col>0</xdr:col>
      <xdr:colOff>2581275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016DDD6-024F-47F0-AD5A-B51799D4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95251"/>
          <a:ext cx="2466973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37</xdr:row>
      <xdr:rowOff>0</xdr:rowOff>
    </xdr:from>
    <xdr:to>
      <xdr:col>12</xdr:col>
      <xdr:colOff>390525</xdr:colOff>
      <xdr:row>54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B97256-AD6F-4D8E-A777-393BD1874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18</xdr:row>
      <xdr:rowOff>0</xdr:rowOff>
    </xdr:from>
    <xdr:to>
      <xdr:col>21</xdr:col>
      <xdr:colOff>366713</xdr:colOff>
      <xdr:row>33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D2DD7CC-2847-4F33-A53D-F7DB6E78A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37</xdr:row>
      <xdr:rowOff>0</xdr:rowOff>
    </xdr:from>
    <xdr:to>
      <xdr:col>21</xdr:col>
      <xdr:colOff>385764</xdr:colOff>
      <xdr:row>54</xdr:row>
      <xdr:rowOff>38099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99D0E68-8E1A-4B25-B8DF-994FE1D74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714375</xdr:colOff>
      <xdr:row>18</xdr:row>
      <xdr:rowOff>9525</xdr:rowOff>
    </xdr:from>
    <xdr:to>
      <xdr:col>11</xdr:col>
      <xdr:colOff>342900</xdr:colOff>
      <xdr:row>33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7DDCAC-239D-444A-87FF-F01B6492F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Relationship Id="rId1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2021_rexistro de facturas"/>
      <sheetName val="TRABALLO"/>
      <sheetName val="dinámicas"/>
      <sheetName val="2021_Facturación"/>
      <sheetName val="dinámicas provedores"/>
      <sheetName val="2021_Informe_provedores"/>
      <sheetName val="aux_rango importes"/>
      <sheetName val="aux_códigos país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 t="str">
            <v>Local</v>
          </cell>
        </row>
      </sheetData>
      <sheetData sheetId="5" refreshError="1"/>
      <sheetData sheetId="6">
        <row r="22">
          <cell r="A22" t="str">
            <v>Alemaña</v>
          </cell>
        </row>
        <row r="115">
          <cell r="A115" t="str">
            <v>A Coruña</v>
          </cell>
        </row>
        <row r="116">
          <cell r="A116" t="str">
            <v>Lugo</v>
          </cell>
        </row>
        <row r="117">
          <cell r="A117" t="str">
            <v>Total</v>
          </cell>
        </row>
        <row r="121">
          <cell r="A121" t="str">
            <v>ÁMBITO</v>
          </cell>
        </row>
        <row r="122">
          <cell r="A122" t="str">
            <v>PROVINCIAS</v>
          </cell>
        </row>
        <row r="123">
          <cell r="A123" t="str">
            <v>Ourense</v>
          </cell>
        </row>
        <row r="124">
          <cell r="A124" t="str">
            <v>Pontevedra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AD3F-96DD-4BF5-9F68-DC9A82AFA685}">
  <dimension ref="A1:R130"/>
  <sheetViews>
    <sheetView tabSelected="1" zoomScaleNormal="100" workbookViewId="0">
      <selection activeCell="D7" sqref="D7"/>
    </sheetView>
  </sheetViews>
  <sheetFormatPr baseColWidth="10" defaultRowHeight="15"/>
  <cols>
    <col min="1" max="1" width="33.85546875" customWidth="1"/>
    <col min="2" max="2" width="20.28515625" customWidth="1"/>
    <col min="3" max="3" width="13.140625" bestFit="1" customWidth="1"/>
    <col min="8" max="8" width="18.85546875" customWidth="1"/>
    <col min="9" max="9" width="12.85546875" customWidth="1"/>
    <col min="10" max="10" width="13" customWidth="1"/>
    <col min="11" max="11" width="16.7109375" customWidth="1"/>
  </cols>
  <sheetData>
    <row r="1" spans="1:18" s="3" customFormat="1" ht="42.7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70" t="s">
        <v>0</v>
      </c>
      <c r="N1" s="70"/>
      <c r="O1" s="70"/>
      <c r="P1" s="70"/>
      <c r="Q1" s="70"/>
      <c r="R1" s="70"/>
    </row>
    <row r="2" spans="1:18" s="3" customFormat="1" ht="15" customHeight="1">
      <c r="A2" s="4"/>
      <c r="B2" s="4"/>
      <c r="C2" s="4"/>
      <c r="D2" s="4"/>
      <c r="E2" s="5"/>
      <c r="F2" s="5"/>
      <c r="G2" s="5"/>
      <c r="H2" s="5"/>
      <c r="I2" s="5"/>
      <c r="J2" s="5"/>
    </row>
    <row r="3" spans="1:18" s="3" customFormat="1" ht="15" customHeight="1">
      <c r="A3" s="6" t="s">
        <v>1</v>
      </c>
      <c r="B3" s="6"/>
      <c r="C3" s="6"/>
      <c r="D3" s="4"/>
      <c r="E3" s="5"/>
      <c r="F3" s="5"/>
      <c r="G3" s="5"/>
      <c r="H3" s="5"/>
      <c r="I3" s="5"/>
      <c r="J3" s="5"/>
    </row>
    <row r="4" spans="1:18">
      <c r="A4" s="7" t="s">
        <v>2</v>
      </c>
      <c r="B4" s="7"/>
      <c r="C4" s="7"/>
      <c r="D4" s="7"/>
      <c r="E4" s="8"/>
      <c r="F4" s="7"/>
      <c r="G4" s="7"/>
      <c r="H4" s="9"/>
      <c r="I4" s="9"/>
      <c r="J4" s="9"/>
    </row>
    <row r="5" spans="1:18" ht="15" customHeight="1">
      <c r="A5" s="10" t="s">
        <v>3</v>
      </c>
      <c r="B5" s="10"/>
      <c r="C5" s="10"/>
      <c r="D5" s="7"/>
      <c r="E5" s="8"/>
      <c r="F5" s="7"/>
      <c r="G5" s="7"/>
      <c r="H5" s="9"/>
      <c r="I5" s="9"/>
      <c r="J5" s="9"/>
    </row>
    <row r="6" spans="1:18">
      <c r="A6" s="7" t="s">
        <v>4</v>
      </c>
      <c r="B6" s="7"/>
      <c r="C6" s="7"/>
      <c r="D6" s="7"/>
      <c r="E6" s="8"/>
      <c r="F6" s="7"/>
      <c r="G6" s="7"/>
      <c r="H6" s="11"/>
      <c r="I6" s="9"/>
      <c r="J6" s="9"/>
    </row>
    <row r="7" spans="1:18" s="3" customFormat="1"/>
    <row r="8" spans="1:18" ht="15.75" thickBot="1"/>
    <row r="9" spans="1:18" ht="45">
      <c r="A9" s="72" t="s">
        <v>5</v>
      </c>
      <c r="B9" s="73"/>
      <c r="F9" s="12" t="s">
        <v>6</v>
      </c>
      <c r="G9" s="13" t="s">
        <v>7</v>
      </c>
      <c r="H9" s="13" t="s">
        <v>8</v>
      </c>
      <c r="I9" s="14" t="s">
        <v>9</v>
      </c>
      <c r="J9" s="13" t="s">
        <v>10</v>
      </c>
      <c r="K9" s="15" t="s">
        <v>11</v>
      </c>
    </row>
    <row r="10" spans="1:18">
      <c r="A10" s="16" t="s">
        <v>12</v>
      </c>
      <c r="B10" s="17">
        <v>3094</v>
      </c>
      <c r="F10" s="18" t="s">
        <v>13</v>
      </c>
      <c r="G10" s="19">
        <v>1351</v>
      </c>
      <c r="H10" s="20">
        <v>20947529.59</v>
      </c>
      <c r="I10" s="21">
        <v>0.397189837113263</v>
      </c>
      <c r="J10" s="22">
        <f>G10/$G$14</f>
        <v>0.43665158371040724</v>
      </c>
      <c r="K10" s="23">
        <f>H10/G10</f>
        <v>15505.203249444856</v>
      </c>
    </row>
    <row r="11" spans="1:18">
      <c r="A11" s="16" t="s">
        <v>14</v>
      </c>
      <c r="B11" s="17">
        <v>32690</v>
      </c>
      <c r="F11" s="18" t="s">
        <v>15</v>
      </c>
      <c r="G11" s="19">
        <v>376</v>
      </c>
      <c r="H11" s="20">
        <v>5012351.09</v>
      </c>
      <c r="I11" s="21">
        <v>9.5040081191339443E-2</v>
      </c>
      <c r="J11" s="22">
        <f t="shared" ref="J11:J14" si="0">G11/$G$14</f>
        <v>0.12152553329023917</v>
      </c>
      <c r="K11" s="23">
        <f t="shared" ref="K11:K14" si="1">H11/G11</f>
        <v>13330.720984042553</v>
      </c>
    </row>
    <row r="12" spans="1:18">
      <c r="A12" s="16" t="s">
        <v>16</v>
      </c>
      <c r="B12" s="24">
        <v>52739339.310000002</v>
      </c>
      <c r="F12" s="18" t="s">
        <v>17</v>
      </c>
      <c r="G12" s="19">
        <v>926</v>
      </c>
      <c r="H12" s="20">
        <v>22897206.359999999</v>
      </c>
      <c r="I12" s="21">
        <v>0.43415800538211174</v>
      </c>
      <c r="J12" s="22">
        <f t="shared" si="0"/>
        <v>0.29928894634776987</v>
      </c>
      <c r="K12" s="23">
        <f t="shared" si="1"/>
        <v>24727.004708423327</v>
      </c>
    </row>
    <row r="13" spans="1:18">
      <c r="A13" s="16" t="s">
        <v>18</v>
      </c>
      <c r="B13" s="25">
        <f>B12/B11</f>
        <v>1613.3172012847967</v>
      </c>
      <c r="F13" s="18" t="s">
        <v>19</v>
      </c>
      <c r="G13" s="19">
        <v>441</v>
      </c>
      <c r="H13" s="20">
        <v>3882252.27</v>
      </c>
      <c r="I13" s="21">
        <v>7.3612076313285923E-2</v>
      </c>
      <c r="J13" s="22">
        <f t="shared" si="0"/>
        <v>0.1425339366515837</v>
      </c>
      <c r="K13" s="23">
        <f t="shared" si="1"/>
        <v>8803.2931292517005</v>
      </c>
    </row>
    <row r="14" spans="1:18" ht="15.75" thickBot="1">
      <c r="A14" s="16" t="s">
        <v>20</v>
      </c>
      <c r="B14" s="25">
        <f>B12/B10</f>
        <v>17045.681742081448</v>
      </c>
      <c r="F14" s="26" t="s">
        <v>21</v>
      </c>
      <c r="G14" s="27">
        <f>SUM(G10:G13)</f>
        <v>3094</v>
      </c>
      <c r="H14" s="28">
        <f>SUM(H10:H13)</f>
        <v>52739339.310000002</v>
      </c>
      <c r="I14" s="29">
        <f>SUM(I10:I13)</f>
        <v>1</v>
      </c>
      <c r="J14" s="29">
        <f t="shared" si="0"/>
        <v>1</v>
      </c>
      <c r="K14" s="30">
        <f t="shared" si="1"/>
        <v>17045.681742081448</v>
      </c>
    </row>
    <row r="15" spans="1:18" ht="15.75" thickBot="1">
      <c r="A15" s="31" t="s">
        <v>22</v>
      </c>
      <c r="B15" s="32">
        <f>B11/B10</f>
        <v>10.565610859728507</v>
      </c>
    </row>
    <row r="19" spans="1:3">
      <c r="A19" s="33" t="s">
        <v>6</v>
      </c>
      <c r="B19" s="33" t="s">
        <v>19</v>
      </c>
      <c r="C19" s="34"/>
    </row>
    <row r="20" spans="1:3" ht="30">
      <c r="A20" s="35" t="s">
        <v>23</v>
      </c>
      <c r="B20" s="36" t="s">
        <v>7</v>
      </c>
      <c r="C20" s="37" t="s">
        <v>24</v>
      </c>
    </row>
    <row r="21" spans="1:3">
      <c r="A21" s="38" t="s">
        <v>25</v>
      </c>
      <c r="B21" s="38">
        <v>77</v>
      </c>
      <c r="C21" s="39">
        <v>2.8211766955485586E-2</v>
      </c>
    </row>
    <row r="22" spans="1:3">
      <c r="A22" s="38" t="s">
        <v>26</v>
      </c>
      <c r="B22" s="38">
        <v>4</v>
      </c>
      <c r="C22" s="39">
        <v>1.2548564480680067E-4</v>
      </c>
    </row>
    <row r="23" spans="1:3">
      <c r="A23" s="38" t="s">
        <v>27</v>
      </c>
      <c r="B23" s="38">
        <v>5</v>
      </c>
      <c r="C23" s="39">
        <v>1.0755728217710962E-3</v>
      </c>
    </row>
    <row r="24" spans="1:3">
      <c r="A24" s="38" t="s">
        <v>28</v>
      </c>
      <c r="B24" s="38">
        <v>10</v>
      </c>
      <c r="C24" s="39">
        <v>1.7205304652497741E-3</v>
      </c>
    </row>
    <row r="25" spans="1:3">
      <c r="A25" s="38" t="s">
        <v>29</v>
      </c>
      <c r="B25" s="38">
        <v>1</v>
      </c>
      <c r="C25" s="39">
        <v>1.5851544803889581E-5</v>
      </c>
    </row>
    <row r="26" spans="1:3">
      <c r="A26" s="38" t="s">
        <v>30</v>
      </c>
      <c r="B26" s="38">
        <v>3</v>
      </c>
      <c r="C26" s="39">
        <v>6.3793935305557766E-5</v>
      </c>
    </row>
    <row r="27" spans="1:3">
      <c r="A27" s="38" t="s">
        <v>31</v>
      </c>
      <c r="B27" s="38">
        <v>1</v>
      </c>
      <c r="C27" s="39">
        <v>1.1139692072111398E-4</v>
      </c>
    </row>
    <row r="28" spans="1:3">
      <c r="A28" s="38" t="s">
        <v>32</v>
      </c>
      <c r="B28" s="38">
        <v>3</v>
      </c>
      <c r="C28" s="39">
        <v>4.7952439926005588E-5</v>
      </c>
    </row>
    <row r="29" spans="1:3">
      <c r="A29" s="38" t="s">
        <v>33</v>
      </c>
      <c r="B29" s="38">
        <v>1</v>
      </c>
      <c r="C29" s="39">
        <v>5.2715867061930391E-6</v>
      </c>
    </row>
    <row r="30" spans="1:3">
      <c r="A30" s="38" t="s">
        <v>130</v>
      </c>
      <c r="B30" s="38">
        <v>1</v>
      </c>
      <c r="C30" s="39">
        <v>1.3083212816607429E-5</v>
      </c>
    </row>
    <row r="31" spans="1:3">
      <c r="A31" s="38" t="s">
        <v>34</v>
      </c>
      <c r="B31" s="38">
        <v>2</v>
      </c>
      <c r="C31" s="39">
        <v>9.2435742726030748E-5</v>
      </c>
    </row>
    <row r="32" spans="1:3">
      <c r="A32" s="38" t="s">
        <v>35</v>
      </c>
      <c r="B32" s="38">
        <v>7</v>
      </c>
      <c r="C32" s="39">
        <v>3.1174414042920248E-4</v>
      </c>
    </row>
    <row r="33" spans="1:3">
      <c r="A33" s="38" t="s">
        <v>36</v>
      </c>
      <c r="B33" s="38">
        <v>3</v>
      </c>
      <c r="C33" s="39">
        <v>6.7092801053142344E-5</v>
      </c>
    </row>
    <row r="34" spans="1:3">
      <c r="A34" s="38" t="s">
        <v>37</v>
      </c>
      <c r="B34" s="38">
        <v>64</v>
      </c>
      <c r="C34" s="39">
        <v>4.8221006051127942E-3</v>
      </c>
    </row>
    <row r="35" spans="1:3">
      <c r="A35" s="38" t="s">
        <v>38</v>
      </c>
      <c r="B35" s="38">
        <v>1</v>
      </c>
      <c r="C35" s="39">
        <v>2.3288118813561225E-5</v>
      </c>
    </row>
    <row r="36" spans="1:3">
      <c r="A36" s="38" t="s">
        <v>39</v>
      </c>
      <c r="B36" s="38">
        <v>44</v>
      </c>
      <c r="C36" s="39">
        <v>7.2491203910002109E-3</v>
      </c>
    </row>
    <row r="37" spans="1:3">
      <c r="A37" s="38" t="s">
        <v>40</v>
      </c>
      <c r="B37" s="38">
        <v>5</v>
      </c>
      <c r="C37" s="39">
        <v>3.0830116972885529E-4</v>
      </c>
    </row>
    <row r="38" spans="1:3">
      <c r="A38" s="38" t="s">
        <v>41</v>
      </c>
      <c r="B38" s="38">
        <v>2</v>
      </c>
      <c r="C38" s="39">
        <v>2.9086447044457674E-4</v>
      </c>
    </row>
    <row r="39" spans="1:3">
      <c r="A39" s="38" t="s">
        <v>42</v>
      </c>
      <c r="B39" s="38">
        <v>2</v>
      </c>
      <c r="C39" s="39">
        <v>2.2256630730628694E-4</v>
      </c>
    </row>
    <row r="40" spans="1:3">
      <c r="A40" s="38" t="s">
        <v>43</v>
      </c>
      <c r="B40" s="38">
        <v>2</v>
      </c>
      <c r="C40" s="39">
        <v>8.8635733044036111E-5</v>
      </c>
    </row>
    <row r="41" spans="1:3">
      <c r="A41" s="38" t="s">
        <v>44</v>
      </c>
      <c r="B41" s="38">
        <v>10</v>
      </c>
      <c r="C41" s="39">
        <v>4.0155413922647414E-4</v>
      </c>
    </row>
    <row r="42" spans="1:3">
      <c r="A42" s="38" t="s">
        <v>45</v>
      </c>
      <c r="B42" s="38">
        <v>1</v>
      </c>
      <c r="C42" s="39">
        <v>4.5658516612160418E-4</v>
      </c>
    </row>
    <row r="43" spans="1:3">
      <c r="A43" s="38" t="s">
        <v>46</v>
      </c>
      <c r="B43" s="38">
        <v>21</v>
      </c>
      <c r="C43" s="39">
        <v>2.2342213903627302E-3</v>
      </c>
    </row>
    <row r="44" spans="1:3">
      <c r="A44" s="38" t="s">
        <v>47</v>
      </c>
      <c r="B44" s="38">
        <v>2</v>
      </c>
      <c r="C44" s="39">
        <v>5.8210816444905518E-5</v>
      </c>
    </row>
    <row r="45" spans="1:3">
      <c r="A45" s="38" t="s">
        <v>48</v>
      </c>
      <c r="B45" s="38">
        <v>1</v>
      </c>
      <c r="C45" s="39">
        <v>4.2093815149084773E-5</v>
      </c>
    </row>
    <row r="46" spans="1:3">
      <c r="A46" s="38" t="s">
        <v>49</v>
      </c>
      <c r="B46" s="38">
        <v>3</v>
      </c>
      <c r="C46" s="39">
        <v>1.3539039535609228E-4</v>
      </c>
    </row>
    <row r="47" spans="1:3">
      <c r="A47" s="38" t="s">
        <v>50</v>
      </c>
      <c r="B47" s="38">
        <v>1</v>
      </c>
      <c r="C47" s="39">
        <v>9.2909772175907824E-5</v>
      </c>
    </row>
    <row r="48" spans="1:3">
      <c r="A48" s="38" t="s">
        <v>51</v>
      </c>
      <c r="B48" s="38">
        <v>2</v>
      </c>
      <c r="C48" s="39">
        <v>3.1405816259172246E-4</v>
      </c>
    </row>
    <row r="49" spans="1:3">
      <c r="A49" s="38" t="s">
        <v>132</v>
      </c>
      <c r="B49" s="38">
        <v>1</v>
      </c>
      <c r="C49" s="39">
        <v>2.8915796442501926E-6</v>
      </c>
    </row>
    <row r="50" spans="1:3">
      <c r="A50" s="38" t="s">
        <v>52</v>
      </c>
      <c r="B50" s="38">
        <v>30</v>
      </c>
      <c r="C50" s="39">
        <v>3.8788682732172819E-3</v>
      </c>
    </row>
    <row r="51" spans="1:3">
      <c r="A51" s="38" t="s">
        <v>53</v>
      </c>
      <c r="B51" s="38">
        <v>5</v>
      </c>
      <c r="C51" s="39">
        <v>1.6823267253781603E-4</v>
      </c>
    </row>
    <row r="52" spans="1:3">
      <c r="A52" s="38" t="s">
        <v>54</v>
      </c>
      <c r="B52" s="38">
        <v>55</v>
      </c>
      <c r="C52" s="39">
        <v>3.3668178692244596E-3</v>
      </c>
    </row>
    <row r="53" spans="1:3">
      <c r="A53" s="38" t="s">
        <v>133</v>
      </c>
      <c r="B53" s="38">
        <v>42</v>
      </c>
      <c r="C53" s="39">
        <v>5.1239178104144504E-3</v>
      </c>
    </row>
    <row r="54" spans="1:3">
      <c r="A54" s="38" t="s">
        <v>55</v>
      </c>
      <c r="B54" s="38">
        <v>8</v>
      </c>
      <c r="C54" s="39">
        <v>3.2535523244119302E-4</v>
      </c>
    </row>
    <row r="55" spans="1:3">
      <c r="A55" s="38" t="s">
        <v>56</v>
      </c>
      <c r="B55" s="38">
        <v>1</v>
      </c>
      <c r="C55" s="39">
        <v>9.4616278195465311E-4</v>
      </c>
    </row>
    <row r="56" spans="1:3">
      <c r="A56" s="38" t="s">
        <v>57</v>
      </c>
      <c r="B56" s="38">
        <v>5</v>
      </c>
      <c r="C56" s="39">
        <v>2.1241475806421132E-3</v>
      </c>
    </row>
    <row r="57" spans="1:3">
      <c r="A57" s="38" t="s">
        <v>58</v>
      </c>
      <c r="B57" s="38">
        <v>12</v>
      </c>
      <c r="C57" s="39">
        <v>9.0179064854121315E-3</v>
      </c>
    </row>
    <row r="58" spans="1:3">
      <c r="A58" s="38" t="s">
        <v>129</v>
      </c>
      <c r="B58" s="38">
        <v>1</v>
      </c>
      <c r="C58" s="39">
        <v>3.7922355990166457E-5</v>
      </c>
    </row>
    <row r="59" spans="1:3">
      <c r="A59" s="38" t="s">
        <v>131</v>
      </c>
      <c r="B59" s="38">
        <v>2</v>
      </c>
      <c r="C59" s="39">
        <v>1.7975007127558949E-5</v>
      </c>
    </row>
    <row r="60" spans="1:3">
      <c r="A60" s="78" t="s">
        <v>102</v>
      </c>
      <c r="B60" s="78">
        <v>441</v>
      </c>
      <c r="C60" s="79">
        <v>7.3612076313285923E-2</v>
      </c>
    </row>
    <row r="62" spans="1:3">
      <c r="A62" s="75"/>
      <c r="B62" s="75"/>
      <c r="C62" s="76"/>
    </row>
    <row r="63" spans="1:3">
      <c r="A63" s="75"/>
      <c r="B63" s="75"/>
      <c r="C63" s="76"/>
    </row>
    <row r="64" spans="1:3">
      <c r="A64" s="75"/>
      <c r="B64" s="75"/>
      <c r="C64" s="76"/>
    </row>
    <row r="65" spans="1:3">
      <c r="A65" s="75"/>
      <c r="B65" s="75"/>
      <c r="C65" s="76"/>
    </row>
    <row r="66" spans="1:3">
      <c r="A66" s="75"/>
      <c r="B66" s="75"/>
      <c r="C66" s="75"/>
    </row>
    <row r="67" spans="1:3">
      <c r="A67" s="75"/>
      <c r="B67" s="75"/>
      <c r="C67" s="75"/>
    </row>
    <row r="68" spans="1:3">
      <c r="A68" s="74"/>
      <c r="B68" s="74"/>
      <c r="C68" s="77"/>
    </row>
    <row r="69" spans="1:3">
      <c r="A69" s="74"/>
      <c r="B69" s="74"/>
      <c r="C69" s="77"/>
    </row>
    <row r="70" spans="1:3" ht="30">
      <c r="A70" s="35" t="s">
        <v>59</v>
      </c>
      <c r="B70" s="36" t="s">
        <v>7</v>
      </c>
      <c r="C70" s="37" t="s">
        <v>24</v>
      </c>
    </row>
    <row r="71" spans="1:3">
      <c r="A71" s="42" t="s">
        <v>60</v>
      </c>
      <c r="B71" s="42">
        <v>4</v>
      </c>
      <c r="C71" s="43">
        <v>1.9884302945773858E-4</v>
      </c>
    </row>
    <row r="72" spans="1:3">
      <c r="A72" s="42" t="s">
        <v>61</v>
      </c>
      <c r="B72" s="42">
        <v>17</v>
      </c>
      <c r="C72" s="43">
        <v>3.1998237408332824E-3</v>
      </c>
    </row>
    <row r="73" spans="1:3">
      <c r="A73" s="42" t="s">
        <v>62</v>
      </c>
      <c r="B73" s="42">
        <v>6</v>
      </c>
      <c r="C73" s="43">
        <v>9.1828264505424274E-4</v>
      </c>
    </row>
    <row r="74" spans="1:3">
      <c r="A74" s="42" t="s">
        <v>63</v>
      </c>
      <c r="B74" s="42">
        <v>8</v>
      </c>
      <c r="C74" s="43">
        <v>9.6712057199261866E-4</v>
      </c>
    </row>
    <row r="75" spans="1:3">
      <c r="A75" s="42" t="s">
        <v>64</v>
      </c>
      <c r="B75" s="42">
        <v>24</v>
      </c>
      <c r="C75" s="43">
        <v>3.2969398607356197E-2</v>
      </c>
    </row>
    <row r="76" spans="1:3">
      <c r="A76" s="42" t="s">
        <v>65</v>
      </c>
      <c r="B76" s="42">
        <v>1</v>
      </c>
      <c r="C76" s="43">
        <v>1.5168942396066583E-4</v>
      </c>
    </row>
    <row r="77" spans="1:3">
      <c r="A77" s="42" t="s">
        <v>66</v>
      </c>
      <c r="B77" s="42">
        <v>5</v>
      </c>
      <c r="C77" s="43">
        <v>4.4252488380291015E-3</v>
      </c>
    </row>
    <row r="78" spans="1:3">
      <c r="A78" s="42" t="s">
        <v>67</v>
      </c>
      <c r="B78" s="42">
        <v>163</v>
      </c>
      <c r="C78" s="43">
        <v>4.6838409853413081E-2</v>
      </c>
    </row>
    <row r="79" spans="1:3">
      <c r="A79" s="42" t="s">
        <v>68</v>
      </c>
      <c r="B79" s="42">
        <v>27</v>
      </c>
      <c r="C79" s="43">
        <v>5.0674998871160483E-2</v>
      </c>
    </row>
    <row r="80" spans="1:3">
      <c r="A80" s="42" t="s">
        <v>69</v>
      </c>
      <c r="B80" s="42">
        <v>3</v>
      </c>
      <c r="C80" s="43">
        <v>1.2323988288506302E-4</v>
      </c>
    </row>
    <row r="81" spans="1:3">
      <c r="A81" s="42" t="s">
        <v>70</v>
      </c>
      <c r="B81" s="42">
        <v>2</v>
      </c>
      <c r="C81" s="43">
        <v>1.8633991492071271E-3</v>
      </c>
    </row>
    <row r="82" spans="1:3">
      <c r="A82" s="42" t="s">
        <v>71</v>
      </c>
      <c r="B82" s="42">
        <v>6</v>
      </c>
      <c r="C82" s="43">
        <v>2.20414213603845E-4</v>
      </c>
    </row>
    <row r="83" spans="1:3">
      <c r="A83" s="42" t="s">
        <v>72</v>
      </c>
      <c r="B83" s="42">
        <v>8</v>
      </c>
      <c r="C83" s="43">
        <v>8.358750901462516E-4</v>
      </c>
    </row>
    <row r="84" spans="1:3">
      <c r="A84" s="42" t="s">
        <v>73</v>
      </c>
      <c r="B84" s="42">
        <v>6</v>
      </c>
      <c r="C84" s="43">
        <v>3.8345038570032852E-4</v>
      </c>
    </row>
    <row r="85" spans="1:3">
      <c r="A85" s="42" t="s">
        <v>74</v>
      </c>
      <c r="B85" s="42">
        <v>1</v>
      </c>
      <c r="C85" s="43">
        <v>3.0337884792133167E-7</v>
      </c>
    </row>
    <row r="86" spans="1:3">
      <c r="A86" s="42" t="s">
        <v>75</v>
      </c>
      <c r="B86" s="42">
        <v>4</v>
      </c>
      <c r="C86" s="43">
        <v>6.2212193837207929E-5</v>
      </c>
    </row>
    <row r="87" spans="1:3">
      <c r="A87" s="42" t="s">
        <v>76</v>
      </c>
      <c r="B87" s="42">
        <v>13</v>
      </c>
      <c r="C87" s="43">
        <v>1.2186311175084001E-3</v>
      </c>
    </row>
    <row r="88" spans="1:3">
      <c r="A88" s="42" t="s">
        <v>77</v>
      </c>
      <c r="B88" s="42">
        <v>7</v>
      </c>
      <c r="C88" s="43">
        <v>1.6267382398499751E-3</v>
      </c>
    </row>
    <row r="89" spans="1:3">
      <c r="A89" s="42" t="s">
        <v>78</v>
      </c>
      <c r="B89" s="42">
        <v>14</v>
      </c>
      <c r="C89" s="43">
        <v>4.217011492933699E-4</v>
      </c>
    </row>
    <row r="90" spans="1:3">
      <c r="A90" s="42" t="s">
        <v>79</v>
      </c>
      <c r="B90" s="42">
        <v>4</v>
      </c>
      <c r="C90" s="43">
        <v>6.582486708061114E-5</v>
      </c>
    </row>
    <row r="91" spans="1:3">
      <c r="A91" s="42" t="s">
        <v>80</v>
      </c>
      <c r="B91" s="42">
        <v>4</v>
      </c>
      <c r="C91" s="43">
        <v>1.9824935497471253E-4</v>
      </c>
    </row>
    <row r="92" spans="1:3">
      <c r="A92" s="42" t="s">
        <v>81</v>
      </c>
      <c r="B92" s="42">
        <v>10</v>
      </c>
      <c r="C92" s="43">
        <v>5.4128873007301985E-3</v>
      </c>
    </row>
    <row r="93" spans="1:3">
      <c r="A93" s="42" t="s">
        <v>82</v>
      </c>
      <c r="B93" s="42">
        <v>4</v>
      </c>
      <c r="C93" s="43">
        <v>1.4984943124802296E-4</v>
      </c>
    </row>
    <row r="94" spans="1:3">
      <c r="A94" s="42" t="s">
        <v>83</v>
      </c>
      <c r="B94" s="42">
        <v>6</v>
      </c>
      <c r="C94" s="43">
        <v>2.4428717099148657E-3</v>
      </c>
    </row>
    <row r="95" spans="1:3">
      <c r="A95" s="42" t="s">
        <v>84</v>
      </c>
      <c r="B95" s="42">
        <v>4</v>
      </c>
      <c r="C95" s="43">
        <v>1.1977169381798234E-4</v>
      </c>
    </row>
    <row r="96" spans="1:3">
      <c r="A96" s="42" t="s">
        <v>85</v>
      </c>
      <c r="B96" s="42">
        <v>12</v>
      </c>
      <c r="C96" s="43">
        <v>3.8444698521575011E-4</v>
      </c>
    </row>
    <row r="97" spans="1:3">
      <c r="A97" s="42" t="s">
        <v>86</v>
      </c>
      <c r="B97" s="42">
        <v>3</v>
      </c>
      <c r="C97" s="43">
        <v>8.9888498074171266E-5</v>
      </c>
    </row>
    <row r="98" spans="1:3">
      <c r="A98" s="42" t="s">
        <v>87</v>
      </c>
      <c r="B98" s="42">
        <v>401</v>
      </c>
      <c r="C98" s="43">
        <v>0.22539272288050965</v>
      </c>
    </row>
    <row r="99" spans="1:3">
      <c r="A99" s="42" t="s">
        <v>88</v>
      </c>
      <c r="B99" s="42">
        <v>15</v>
      </c>
      <c r="C99" s="43">
        <v>2.9126009163120855E-2</v>
      </c>
    </row>
    <row r="100" spans="1:3">
      <c r="A100" s="42" t="s">
        <v>89</v>
      </c>
      <c r="B100" s="42">
        <v>9</v>
      </c>
      <c r="C100" s="43">
        <v>2.2173523887476245E-4</v>
      </c>
    </row>
    <row r="101" spans="1:3">
      <c r="A101" s="42" t="s">
        <v>90</v>
      </c>
      <c r="B101" s="42">
        <v>11</v>
      </c>
      <c r="C101" s="43">
        <v>3.3379314626078502E-3</v>
      </c>
    </row>
    <row r="102" spans="1:3">
      <c r="A102" s="42" t="s">
        <v>91</v>
      </c>
      <c r="B102" s="42">
        <v>6</v>
      </c>
      <c r="C102" s="43">
        <v>3.0968950718165527E-4</v>
      </c>
    </row>
    <row r="103" spans="1:3">
      <c r="A103" s="42" t="s">
        <v>92</v>
      </c>
      <c r="B103" s="42">
        <v>4</v>
      </c>
      <c r="C103" s="43">
        <v>9.1050059838150064E-5</v>
      </c>
    </row>
    <row r="104" spans="1:3">
      <c r="A104" s="42" t="s">
        <v>93</v>
      </c>
      <c r="B104" s="42">
        <v>3</v>
      </c>
      <c r="C104" s="43">
        <v>3.1296561951564573E-5</v>
      </c>
    </row>
    <row r="105" spans="1:3">
      <c r="A105" s="42" t="s">
        <v>94</v>
      </c>
      <c r="B105" s="42">
        <v>20</v>
      </c>
      <c r="C105" s="43">
        <v>3.5796904638925407E-3</v>
      </c>
    </row>
    <row r="106" spans="1:3">
      <c r="A106" s="42" t="s">
        <v>95</v>
      </c>
      <c r="B106" s="42">
        <v>7</v>
      </c>
      <c r="C106" s="43">
        <v>5.5771062711100158E-4</v>
      </c>
    </row>
    <row r="107" spans="1:3">
      <c r="A107" s="42" t="s">
        <v>96</v>
      </c>
      <c r="B107" s="42">
        <v>1</v>
      </c>
      <c r="C107" s="43">
        <v>1.2976650996275061E-5</v>
      </c>
    </row>
    <row r="108" spans="1:3">
      <c r="A108" s="42" t="s">
        <v>97</v>
      </c>
      <c r="B108" s="42">
        <v>5</v>
      </c>
      <c r="C108" s="43">
        <v>2.404764672051027E-4</v>
      </c>
    </row>
    <row r="109" spans="1:3">
      <c r="A109" s="42" t="s">
        <v>98</v>
      </c>
      <c r="B109" s="42">
        <v>47</v>
      </c>
      <c r="C109" s="43">
        <v>5.1476623247823537E-3</v>
      </c>
    </row>
    <row r="110" spans="1:3">
      <c r="A110" s="42" t="s">
        <v>99</v>
      </c>
      <c r="B110" s="42">
        <v>16</v>
      </c>
      <c r="C110" s="43">
        <v>9.2618689651916292E-3</v>
      </c>
    </row>
    <row r="111" spans="1:3">
      <c r="A111" s="42" t="s">
        <v>100</v>
      </c>
      <c r="B111" s="42">
        <v>1</v>
      </c>
      <c r="C111" s="43">
        <v>3.5172985180879391E-6</v>
      </c>
    </row>
    <row r="112" spans="1:3">
      <c r="A112" s="42" t="s">
        <v>101</v>
      </c>
      <c r="B112" s="42">
        <v>14</v>
      </c>
      <c r="C112" s="43">
        <v>8.8009748713706445E-4</v>
      </c>
    </row>
    <row r="113" spans="1:3" ht="15.75" thickBot="1">
      <c r="A113" s="40" t="s">
        <v>102</v>
      </c>
      <c r="B113" s="40">
        <v>926</v>
      </c>
      <c r="C113" s="41">
        <v>0.43415800538211174</v>
      </c>
    </row>
    <row r="114" spans="1:3" ht="15.75" thickTop="1">
      <c r="A114" s="74"/>
      <c r="B114" s="74"/>
      <c r="C114" s="80"/>
    </row>
    <row r="117" spans="1:3">
      <c r="A117" s="33" t="s">
        <v>6</v>
      </c>
      <c r="B117" s="33" t="s">
        <v>15</v>
      </c>
      <c r="C117" s="34"/>
    </row>
    <row r="118" spans="1:3" ht="30">
      <c r="A118" s="35" t="s">
        <v>59</v>
      </c>
      <c r="B118" s="36" t="s">
        <v>7</v>
      </c>
      <c r="C118" s="37" t="s">
        <v>24</v>
      </c>
    </row>
    <row r="119" spans="1:3">
      <c r="A119" s="42" t="s">
        <v>103</v>
      </c>
      <c r="B119" s="42">
        <v>335</v>
      </c>
      <c r="C119" s="43">
        <v>8.7069285661857093E-2</v>
      </c>
    </row>
    <row r="120" spans="1:3">
      <c r="A120" s="42" t="s">
        <v>104</v>
      </c>
      <c r="B120" s="42">
        <v>41</v>
      </c>
      <c r="C120" s="43">
        <v>7.9707955294823357E-3</v>
      </c>
    </row>
    <row r="121" spans="1:3" ht="15.75" thickBot="1">
      <c r="A121" s="44" t="s">
        <v>105</v>
      </c>
      <c r="B121" s="44">
        <f>SUM(B119:B120)</f>
        <v>376</v>
      </c>
      <c r="C121" s="45">
        <f>SUM(C119:C120)</f>
        <v>9.5040081191339429E-2</v>
      </c>
    </row>
    <row r="122" spans="1:3" ht="15.75" thickTop="1"/>
    <row r="125" spans="1:3">
      <c r="A125" s="33" t="s">
        <v>6</v>
      </c>
      <c r="B125" s="33" t="s">
        <v>13</v>
      </c>
      <c r="C125" s="34"/>
    </row>
    <row r="126" spans="1:3" ht="30">
      <c r="A126" s="35" t="s">
        <v>59</v>
      </c>
      <c r="B126" s="36" t="s">
        <v>7</v>
      </c>
      <c r="C126" s="37" t="s">
        <v>24</v>
      </c>
    </row>
    <row r="127" spans="1:3">
      <c r="A127" s="42" t="s">
        <v>106</v>
      </c>
      <c r="B127" s="42">
        <v>279</v>
      </c>
      <c r="C127" s="43">
        <v>0.10609293960076301</v>
      </c>
    </row>
    <row r="128" spans="1:3">
      <c r="A128" s="42" t="s">
        <v>107</v>
      </c>
      <c r="B128" s="42">
        <v>1072</v>
      </c>
      <c r="C128" s="43">
        <v>0.2910968975124994</v>
      </c>
    </row>
    <row r="129" spans="1:3" ht="15.75" thickBot="1">
      <c r="A129" s="44" t="s">
        <v>105</v>
      </c>
      <c r="B129" s="44">
        <f>SUM(B127:B128)</f>
        <v>1351</v>
      </c>
      <c r="C129" s="45">
        <f>SUM(C127:C128)</f>
        <v>0.39718983711326239</v>
      </c>
    </row>
    <row r="130" spans="1:3" ht="15.75" thickTop="1"/>
  </sheetData>
  <sortState xmlns:xlrd2="http://schemas.microsoft.com/office/spreadsheetml/2017/richdata2" ref="A21:C60">
    <sortCondition ref="A21:A60"/>
  </sortState>
  <mergeCells count="2">
    <mergeCell ref="M1:R1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AAD5-86E1-49AA-9875-62266B3A94D0}">
  <dimension ref="A1:T76"/>
  <sheetViews>
    <sheetView zoomScaleNormal="100" workbookViewId="0">
      <selection activeCell="H9" sqref="H9"/>
    </sheetView>
  </sheetViews>
  <sheetFormatPr baseColWidth="10" defaultRowHeight="15"/>
  <cols>
    <col min="1" max="1" width="39.5703125" customWidth="1"/>
    <col min="2" max="2" width="17.7109375" customWidth="1"/>
    <col min="3" max="3" width="16.7109375" customWidth="1"/>
    <col min="4" max="4" width="13.42578125" customWidth="1"/>
    <col min="5" max="5" width="14.7109375" customWidth="1"/>
    <col min="6" max="6" width="22.28515625" customWidth="1"/>
    <col min="10" max="10" width="22" customWidth="1"/>
    <col min="11" max="11" width="17.85546875" customWidth="1"/>
    <col min="18" max="18" width="0" hidden="1" customWidth="1"/>
  </cols>
  <sheetData>
    <row r="1" spans="1:20" s="3" customFormat="1" ht="53.2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70" t="s">
        <v>0</v>
      </c>
      <c r="R1" s="70"/>
      <c r="S1" s="70"/>
      <c r="T1" s="70"/>
    </row>
    <row r="2" spans="1:20" s="3" customFormat="1" ht="15" customHeight="1">
      <c r="A2" s="4"/>
      <c r="B2" s="4"/>
      <c r="C2" s="4"/>
      <c r="D2" s="4"/>
      <c r="E2" s="5"/>
      <c r="F2" s="5"/>
      <c r="G2" s="5"/>
      <c r="H2" s="5"/>
      <c r="I2" s="5"/>
      <c r="J2" s="5"/>
    </row>
    <row r="3" spans="1:20" s="3" customFormat="1" ht="15" customHeight="1">
      <c r="A3" s="6" t="s">
        <v>108</v>
      </c>
      <c r="B3" s="6"/>
      <c r="C3" s="6"/>
      <c r="D3" s="4"/>
      <c r="E3" s="5"/>
      <c r="F3" s="5"/>
      <c r="G3" s="5"/>
      <c r="H3" s="5"/>
      <c r="I3" s="5"/>
      <c r="J3" s="5"/>
    </row>
    <row r="4" spans="1:20">
      <c r="A4" s="7" t="s">
        <v>2</v>
      </c>
      <c r="B4" s="7"/>
      <c r="C4" s="7"/>
      <c r="D4" s="7"/>
      <c r="E4" s="8"/>
      <c r="F4" s="7"/>
      <c r="G4" s="7"/>
      <c r="H4" s="9"/>
      <c r="I4" s="9"/>
      <c r="J4" s="9"/>
    </row>
    <row r="5" spans="1:20" ht="15" customHeight="1">
      <c r="A5" s="10" t="s">
        <v>3</v>
      </c>
      <c r="B5" s="10"/>
      <c r="C5" s="10"/>
      <c r="D5" s="7"/>
      <c r="E5" s="8"/>
      <c r="F5" s="7"/>
      <c r="G5" s="7"/>
      <c r="H5" s="9"/>
      <c r="I5" s="9"/>
      <c r="J5" s="9"/>
    </row>
    <row r="6" spans="1:20">
      <c r="A6" s="7" t="s">
        <v>4</v>
      </c>
      <c r="B6" s="7"/>
      <c r="C6" s="7"/>
      <c r="D6" s="7"/>
      <c r="E6" s="8"/>
      <c r="F6" s="7"/>
      <c r="G6" s="7"/>
      <c r="H6" s="11"/>
      <c r="I6" s="9"/>
      <c r="J6" s="9"/>
    </row>
    <row r="8" spans="1:20" ht="15.75" thickBot="1"/>
    <row r="9" spans="1:20" ht="15.75">
      <c r="A9" s="46" t="s">
        <v>109</v>
      </c>
      <c r="B9" s="47" t="s">
        <v>110</v>
      </c>
      <c r="C9" s="47" t="s">
        <v>13</v>
      </c>
      <c r="D9" s="47" t="s">
        <v>15</v>
      </c>
      <c r="E9" s="47" t="s">
        <v>17</v>
      </c>
      <c r="F9" s="48" t="s">
        <v>19</v>
      </c>
      <c r="J9" s="49" t="s">
        <v>111</v>
      </c>
      <c r="K9" s="50" t="s">
        <v>112</v>
      </c>
    </row>
    <row r="10" spans="1:20">
      <c r="A10" s="16" t="s">
        <v>12</v>
      </c>
      <c r="B10" s="68">
        <f>SUM(C10:F10)</f>
        <v>3094</v>
      </c>
      <c r="C10" s="68">
        <v>1351</v>
      </c>
      <c r="D10" s="68">
        <v>376</v>
      </c>
      <c r="E10" s="68">
        <v>926</v>
      </c>
      <c r="F10" s="68">
        <v>441</v>
      </c>
      <c r="J10" s="51" t="s">
        <v>113</v>
      </c>
      <c r="K10" s="52">
        <v>10862</v>
      </c>
      <c r="S10" s="53"/>
    </row>
    <row r="11" spans="1:20">
      <c r="A11" s="16" t="s">
        <v>14</v>
      </c>
      <c r="B11" s="68">
        <f>SUM(C11:F11)</f>
        <v>32690</v>
      </c>
      <c r="C11" s="68">
        <v>17064</v>
      </c>
      <c r="D11" s="68">
        <v>2744</v>
      </c>
      <c r="E11" s="68">
        <v>11238</v>
      </c>
      <c r="F11" s="68">
        <v>1644</v>
      </c>
      <c r="J11" s="51" t="s">
        <v>114</v>
      </c>
      <c r="K11" s="52">
        <v>14892</v>
      </c>
      <c r="S11" s="54"/>
    </row>
    <row r="12" spans="1:20">
      <c r="A12" s="16" t="s">
        <v>16</v>
      </c>
      <c r="B12" s="55">
        <f>SUM(C12:F12)</f>
        <v>52739339.310000002</v>
      </c>
      <c r="C12" s="55">
        <v>20947529.59</v>
      </c>
      <c r="D12" s="55">
        <v>5012351.09</v>
      </c>
      <c r="E12" s="55">
        <v>22897206.359999999</v>
      </c>
      <c r="F12" s="55">
        <v>3882252.27</v>
      </c>
      <c r="J12" s="51" t="s">
        <v>115</v>
      </c>
      <c r="K12" s="52">
        <v>6164</v>
      </c>
    </row>
    <row r="13" spans="1:20">
      <c r="A13" s="16" t="s">
        <v>18</v>
      </c>
      <c r="B13" s="55">
        <f>B12/B11</f>
        <v>1613.3172012847967</v>
      </c>
      <c r="C13" s="55">
        <f t="shared" ref="C13:F13" si="0">C12/C11</f>
        <v>1227.5861222456633</v>
      </c>
      <c r="D13" s="55">
        <f t="shared" si="0"/>
        <v>1826.6585604956267</v>
      </c>
      <c r="E13" s="55">
        <f t="shared" si="0"/>
        <v>2037.4805445808863</v>
      </c>
      <c r="F13" s="55">
        <f t="shared" si="0"/>
        <v>2361.4673175182484</v>
      </c>
      <c r="J13" s="51" t="s">
        <v>116</v>
      </c>
      <c r="K13" s="52">
        <v>679</v>
      </c>
    </row>
    <row r="14" spans="1:20">
      <c r="A14" s="16" t="s">
        <v>20</v>
      </c>
      <c r="B14" s="55">
        <f>B12/B10</f>
        <v>17045.681742081448</v>
      </c>
      <c r="C14" s="55">
        <f t="shared" ref="C14:F14" si="1">C12/C10</f>
        <v>15505.203249444856</v>
      </c>
      <c r="D14" s="55">
        <f t="shared" si="1"/>
        <v>13330.720984042553</v>
      </c>
      <c r="E14" s="55">
        <f t="shared" si="1"/>
        <v>24727.004708423327</v>
      </c>
      <c r="F14" s="55">
        <f t="shared" si="1"/>
        <v>8803.2931292517005</v>
      </c>
      <c r="J14" s="51" t="s">
        <v>117</v>
      </c>
      <c r="K14" s="52">
        <v>93</v>
      </c>
    </row>
    <row r="15" spans="1:20" ht="15.75" thickBot="1">
      <c r="A15" s="31" t="s">
        <v>22</v>
      </c>
      <c r="B15" s="56">
        <f>B11/B10</f>
        <v>10.565610859728507</v>
      </c>
      <c r="C15" s="56">
        <f t="shared" ref="C15:F15" si="2">C11/C10</f>
        <v>12.630643967431531</v>
      </c>
      <c r="D15" s="56">
        <f t="shared" si="2"/>
        <v>7.2978723404255321</v>
      </c>
      <c r="E15" s="56">
        <f t="shared" si="2"/>
        <v>12.136069114470843</v>
      </c>
      <c r="F15" s="56">
        <f t="shared" si="2"/>
        <v>3.7278911564625852</v>
      </c>
      <c r="J15" s="57" t="s">
        <v>102</v>
      </c>
      <c r="K15" s="58">
        <v>32690</v>
      </c>
    </row>
    <row r="19" spans="1:6">
      <c r="A19" s="71" t="s">
        <v>118</v>
      </c>
      <c r="B19" s="71"/>
      <c r="C19" s="71"/>
      <c r="D19" s="71"/>
      <c r="E19" s="71"/>
      <c r="F19" s="71"/>
    </row>
    <row r="20" spans="1:6">
      <c r="A20" s="59"/>
      <c r="B20" s="59" t="s">
        <v>13</v>
      </c>
      <c r="C20" s="59" t="s">
        <v>15</v>
      </c>
      <c r="D20" s="59" t="s">
        <v>17</v>
      </c>
      <c r="E20" s="59" t="s">
        <v>19</v>
      </c>
      <c r="F20" s="59" t="s">
        <v>105</v>
      </c>
    </row>
    <row r="21" spans="1:6">
      <c r="A21" s="38" t="s">
        <v>113</v>
      </c>
      <c r="B21" s="60">
        <v>0.14921994493728968</v>
      </c>
      <c r="C21" s="60">
        <v>1.342918323646375E-2</v>
      </c>
      <c r="D21" s="61">
        <v>0.16007953502600183</v>
      </c>
      <c r="E21" s="60">
        <v>9.5442031202202515E-3</v>
      </c>
      <c r="F21" s="60">
        <v>0.33227286631997555</v>
      </c>
    </row>
    <row r="22" spans="1:6">
      <c r="A22" s="38" t="s">
        <v>119</v>
      </c>
      <c r="B22" s="61">
        <v>0.27014377485469565</v>
      </c>
      <c r="C22" s="61">
        <v>4.17558886509636E-2</v>
      </c>
      <c r="D22" s="60">
        <v>0.11737534414193943</v>
      </c>
      <c r="E22" s="61">
        <v>2.6277148975221782E-2</v>
      </c>
      <c r="F22" s="61">
        <v>0.45555215662282045</v>
      </c>
    </row>
    <row r="23" spans="1:6">
      <c r="A23" s="38" t="s">
        <v>120</v>
      </c>
      <c r="B23" s="60">
        <v>9.4371367390639338E-2</v>
      </c>
      <c r="C23" s="60">
        <v>2.6338329764453963E-2</v>
      </c>
      <c r="D23" s="60">
        <v>5.5001529519730807E-2</v>
      </c>
      <c r="E23" s="60">
        <v>1.284796573875803E-2</v>
      </c>
      <c r="F23" s="60">
        <v>0.18855919241358213</v>
      </c>
    </row>
    <row r="24" spans="1:6">
      <c r="A24" s="38" t="s">
        <v>116</v>
      </c>
      <c r="B24" s="62">
        <v>7.6781890486387278E-3</v>
      </c>
      <c r="C24" s="62">
        <v>2.3860507800550629E-3</v>
      </c>
      <c r="D24" s="60">
        <v>9.2077087794432549E-3</v>
      </c>
      <c r="E24" s="62">
        <v>1.4989293361884369E-3</v>
      </c>
      <c r="F24" s="62">
        <v>2.0770877944325482E-2</v>
      </c>
    </row>
    <row r="25" spans="1:6">
      <c r="A25" s="38" t="s">
        <v>117</v>
      </c>
      <c r="B25" s="63">
        <v>5.8121749770572036E-4</v>
      </c>
      <c r="C25" s="64">
        <v>3.0590394616090547E-5</v>
      </c>
      <c r="D25" s="63">
        <v>2.1107372285102477E-3</v>
      </c>
      <c r="E25" s="63">
        <v>1.2236157846436219E-4</v>
      </c>
      <c r="F25" s="60">
        <v>2.844906699296421E-3</v>
      </c>
    </row>
    <row r="26" spans="1:6">
      <c r="A26" s="59" t="s">
        <v>121</v>
      </c>
      <c r="B26" s="65">
        <v>0.52199449372896911</v>
      </c>
      <c r="C26" s="65">
        <v>8.3940042826552458E-2</v>
      </c>
      <c r="D26" s="65">
        <v>0.34377485469562558</v>
      </c>
      <c r="E26" s="65">
        <v>5.0290608748852862E-2</v>
      </c>
      <c r="F26" s="65">
        <v>1</v>
      </c>
    </row>
    <row r="29" spans="1:6">
      <c r="A29" s="71" t="s">
        <v>122</v>
      </c>
      <c r="B29" s="71"/>
      <c r="C29" s="71"/>
      <c r="D29" s="71"/>
      <c r="E29" s="71"/>
      <c r="F29" s="71"/>
    </row>
    <row r="30" spans="1:6">
      <c r="A30" s="59" t="s">
        <v>123</v>
      </c>
      <c r="B30" s="59" t="s">
        <v>13</v>
      </c>
      <c r="C30" s="59" t="s">
        <v>15</v>
      </c>
      <c r="D30" s="59" t="s">
        <v>17</v>
      </c>
      <c r="E30" s="59" t="s">
        <v>19</v>
      </c>
      <c r="F30" s="59" t="s">
        <v>105</v>
      </c>
    </row>
    <row r="31" spans="1:6">
      <c r="A31" s="38" t="s">
        <v>113</v>
      </c>
      <c r="B31" s="60">
        <v>0.44908856564168659</v>
      </c>
      <c r="C31" s="60">
        <v>4.0416129626219849E-2</v>
      </c>
      <c r="D31" s="60">
        <v>0.48177131283373226</v>
      </c>
      <c r="E31" s="60">
        <v>2.8723991898361258E-2</v>
      </c>
      <c r="F31" s="60">
        <v>1</v>
      </c>
    </row>
    <row r="32" spans="1:6">
      <c r="A32" s="38" t="s">
        <v>119</v>
      </c>
      <c r="B32" s="61">
        <v>0.5930029546065001</v>
      </c>
      <c r="C32" s="60">
        <v>9.165995165189364E-2</v>
      </c>
      <c r="D32" s="60">
        <v>0.25765511684125703</v>
      </c>
      <c r="E32" s="60">
        <v>5.768197690034918E-2</v>
      </c>
      <c r="F32" s="60">
        <v>1</v>
      </c>
    </row>
    <row r="33" spans="1:15">
      <c r="A33" s="38" t="s">
        <v>120</v>
      </c>
      <c r="B33" s="60">
        <v>0.50048669695003245</v>
      </c>
      <c r="C33" s="61">
        <v>0.13968202465931215</v>
      </c>
      <c r="D33" s="60">
        <v>0.29169370538611289</v>
      </c>
      <c r="E33" s="61">
        <v>6.8137573004542498E-2</v>
      </c>
      <c r="F33" s="60">
        <v>1</v>
      </c>
    </row>
    <row r="34" spans="1:15">
      <c r="A34" s="38" t="s">
        <v>116</v>
      </c>
      <c r="B34" s="62">
        <v>0.36966126656848308</v>
      </c>
      <c r="C34" s="60">
        <v>0.11487481590574374</v>
      </c>
      <c r="D34" s="60">
        <v>0.44329896907216493</v>
      </c>
      <c r="E34" s="60">
        <v>7.2164948453608199E-2</v>
      </c>
      <c r="F34" s="60">
        <v>1</v>
      </c>
    </row>
    <row r="35" spans="1:15" ht="26.25">
      <c r="A35" s="38" t="s">
        <v>117</v>
      </c>
      <c r="B35" s="60">
        <v>0.20430107526881722</v>
      </c>
      <c r="C35" s="60">
        <v>1.0752688172043012E-2</v>
      </c>
      <c r="D35" s="61">
        <v>0.74193548387096775</v>
      </c>
      <c r="E35" s="60">
        <v>4.3010752688172046E-2</v>
      </c>
      <c r="F35" s="60">
        <v>1</v>
      </c>
      <c r="H35" s="66"/>
      <c r="O35" s="67"/>
    </row>
    <row r="36" spans="1:15">
      <c r="A36" s="59" t="s">
        <v>121</v>
      </c>
      <c r="B36" s="65">
        <v>0.521994493728969</v>
      </c>
      <c r="C36" s="65">
        <v>8.3940042826552458E-2</v>
      </c>
      <c r="D36" s="65">
        <v>0.34377485469562558</v>
      </c>
      <c r="E36" s="65">
        <v>5.0290608748852862E-2</v>
      </c>
      <c r="F36" s="65">
        <v>1</v>
      </c>
    </row>
    <row r="39" spans="1:15">
      <c r="A39" s="71" t="s">
        <v>124</v>
      </c>
      <c r="B39" s="71"/>
      <c r="C39" s="71"/>
      <c r="D39" s="71"/>
      <c r="E39" s="71"/>
      <c r="F39" s="71"/>
    </row>
    <row r="40" spans="1:15">
      <c r="A40" s="59" t="s">
        <v>123</v>
      </c>
      <c r="B40" s="59" t="s">
        <v>13</v>
      </c>
      <c r="C40" s="59" t="s">
        <v>15</v>
      </c>
      <c r="D40" s="59" t="s">
        <v>17</v>
      </c>
      <c r="E40" s="59" t="s">
        <v>19</v>
      </c>
      <c r="F40" s="59" t="s">
        <v>105</v>
      </c>
    </row>
    <row r="41" spans="1:15">
      <c r="A41" s="38" t="s">
        <v>113</v>
      </c>
      <c r="B41" s="62">
        <v>0.28586497890295398</v>
      </c>
      <c r="C41" s="62">
        <v>0.15998542274052477</v>
      </c>
      <c r="D41" s="61">
        <v>0.46565225129026516</v>
      </c>
      <c r="E41" s="62">
        <v>0.18978102189781021</v>
      </c>
      <c r="F41" s="62">
        <v>0.33227286631997555</v>
      </c>
    </row>
    <row r="42" spans="1:15">
      <c r="A42" s="38" t="s">
        <v>119</v>
      </c>
      <c r="B42" s="61">
        <v>0.51752226910454757</v>
      </c>
      <c r="C42" s="61">
        <v>0.49744897959183676</v>
      </c>
      <c r="D42" s="62">
        <v>0.34143085958355579</v>
      </c>
      <c r="E42" s="61">
        <v>0.52250608272506083</v>
      </c>
      <c r="F42" s="61">
        <v>0.45555215662282045</v>
      </c>
    </row>
    <row r="43" spans="1:15">
      <c r="A43" s="38" t="s">
        <v>120</v>
      </c>
      <c r="B43" s="62">
        <v>0.18078996718237225</v>
      </c>
      <c r="C43" s="62">
        <v>0.31377551020408162</v>
      </c>
      <c r="D43" s="62">
        <v>0.15999288129560421</v>
      </c>
      <c r="E43" s="62">
        <v>0.25547445255474455</v>
      </c>
      <c r="F43" s="62">
        <v>0.18855919241358213</v>
      </c>
    </row>
    <row r="44" spans="1:15">
      <c r="A44" s="38" t="s">
        <v>116</v>
      </c>
      <c r="B44" s="62">
        <v>1.4709329582747304E-2</v>
      </c>
      <c r="C44" s="62">
        <v>2.8425655976676383E-2</v>
      </c>
      <c r="D44" s="62">
        <v>2.6784125289197366E-2</v>
      </c>
      <c r="E44" s="62">
        <v>2.9805352798053526E-2</v>
      </c>
      <c r="F44" s="62">
        <v>2.0770877944325482E-2</v>
      </c>
    </row>
    <row r="45" spans="1:15">
      <c r="A45" s="38" t="s">
        <v>117</v>
      </c>
      <c r="B45" s="62">
        <v>1.1134552273792779E-3</v>
      </c>
      <c r="C45" s="62">
        <v>3.6443148688046647E-4</v>
      </c>
      <c r="D45" s="62">
        <v>6.139882541377469E-3</v>
      </c>
      <c r="E45" s="62">
        <v>2.4330900243309003E-3</v>
      </c>
      <c r="F45" s="62">
        <v>2.844906699296421E-3</v>
      </c>
    </row>
    <row r="46" spans="1:15">
      <c r="A46" s="59" t="s">
        <v>121</v>
      </c>
      <c r="B46" s="65">
        <v>1</v>
      </c>
      <c r="C46" s="65">
        <v>1</v>
      </c>
      <c r="D46" s="65">
        <v>1</v>
      </c>
      <c r="E46" s="65">
        <v>1</v>
      </c>
      <c r="F46" s="65">
        <v>1</v>
      </c>
    </row>
    <row r="49" spans="1:9">
      <c r="A49" s="69" t="s">
        <v>125</v>
      </c>
      <c r="B49" s="69"/>
      <c r="C49" s="69"/>
      <c r="D49" s="69"/>
      <c r="E49" s="69"/>
      <c r="F49" s="69"/>
    </row>
    <row r="50" spans="1:9">
      <c r="A50" s="59"/>
      <c r="B50" s="59" t="s">
        <v>13</v>
      </c>
      <c r="C50" s="59" t="s">
        <v>15</v>
      </c>
      <c r="D50" s="59" t="s">
        <v>17</v>
      </c>
      <c r="E50" s="59" t="s">
        <v>19</v>
      </c>
      <c r="F50" s="59" t="s">
        <v>105</v>
      </c>
    </row>
    <row r="51" spans="1:9">
      <c r="A51" s="38" t="s">
        <v>113</v>
      </c>
      <c r="B51" s="62">
        <v>4.1571203368948699E-3</v>
      </c>
      <c r="C51" s="62">
        <v>4.0783844244938501E-4</v>
      </c>
      <c r="D51" s="62">
        <v>2.4377298176661588E-3</v>
      </c>
      <c r="E51" s="62">
        <v>2.7409729035530458E-4</v>
      </c>
      <c r="F51" s="62">
        <v>7.2767858873657165E-3</v>
      </c>
    </row>
    <row r="52" spans="1:9">
      <c r="A52" s="38" t="s">
        <v>119</v>
      </c>
      <c r="B52" s="62">
        <v>6.3908695180808092E-2</v>
      </c>
      <c r="C52" s="62">
        <v>1.0040492484887746E-2</v>
      </c>
      <c r="D52" s="62">
        <v>2.6936446656066385E-2</v>
      </c>
      <c r="E52" s="62">
        <v>6.424897513567277E-3</v>
      </c>
      <c r="F52" s="62">
        <v>0.1073105318353295</v>
      </c>
    </row>
    <row r="53" spans="1:9">
      <c r="A53" s="38" t="s">
        <v>120</v>
      </c>
      <c r="B53" s="61">
        <v>0.15749530556642841</v>
      </c>
      <c r="C53" s="61">
        <v>5.2883030513641065E-2</v>
      </c>
      <c r="D53" s="62">
        <v>0.10919732661322944</v>
      </c>
      <c r="E53" s="62">
        <v>2.5689727397534969E-2</v>
      </c>
      <c r="F53" s="61">
        <v>0.34526539009083385</v>
      </c>
    </row>
    <row r="54" spans="1:9">
      <c r="A54" s="38" t="s">
        <v>116</v>
      </c>
      <c r="B54" s="62">
        <v>0.10686431274521781</v>
      </c>
      <c r="C54" s="62">
        <v>3.0460229138581523E-2</v>
      </c>
      <c r="D54" s="62">
        <v>0.13946321050338542</v>
      </c>
      <c r="E54" s="62">
        <v>2.2520319661547158E-2</v>
      </c>
      <c r="F54" s="62">
        <v>0.29930807204873194</v>
      </c>
    </row>
    <row r="55" spans="1:9">
      <c r="A55" s="38" t="s">
        <v>117</v>
      </c>
      <c r="B55" s="62">
        <v>6.4764403283913641E-2</v>
      </c>
      <c r="C55" s="62">
        <v>1.2484906117797175E-3</v>
      </c>
      <c r="D55" s="61">
        <v>0.15612329179176437</v>
      </c>
      <c r="E55" s="61">
        <v>1.8703034450281208E-2</v>
      </c>
      <c r="F55" s="62">
        <v>0.24083922013773895</v>
      </c>
    </row>
    <row r="56" spans="1:9">
      <c r="A56" s="59" t="s">
        <v>126</v>
      </c>
      <c r="B56" s="65">
        <v>0.39718983711326283</v>
      </c>
      <c r="C56" s="65">
        <v>9.5040081191339443E-2</v>
      </c>
      <c r="D56" s="65">
        <v>0.43415800538211174</v>
      </c>
      <c r="E56" s="65">
        <v>7.3612076313285923E-2</v>
      </c>
      <c r="F56" s="65">
        <v>1</v>
      </c>
      <c r="I56" s="66"/>
    </row>
    <row r="59" spans="1:9">
      <c r="A59" s="69" t="s">
        <v>127</v>
      </c>
      <c r="B59" s="69"/>
      <c r="C59" s="69"/>
      <c r="D59" s="69"/>
      <c r="E59" s="69"/>
      <c r="F59" s="69"/>
    </row>
    <row r="60" spans="1:9">
      <c r="A60" s="59" t="s">
        <v>123</v>
      </c>
      <c r="B60" s="59" t="s">
        <v>13</v>
      </c>
      <c r="C60" s="59" t="s">
        <v>15</v>
      </c>
      <c r="D60" s="59" t="s">
        <v>17</v>
      </c>
      <c r="E60" s="59" t="s">
        <v>19</v>
      </c>
      <c r="F60" s="59" t="s">
        <v>105</v>
      </c>
    </row>
    <row r="61" spans="1:9">
      <c r="A61" s="38" t="s">
        <v>113</v>
      </c>
      <c r="B61" s="62">
        <v>0.57128523516304752</v>
      </c>
      <c r="C61" s="62">
        <v>5.6046508549535863E-2</v>
      </c>
      <c r="D61" s="62">
        <v>0.33500089949034401</v>
      </c>
      <c r="E61" s="62">
        <v>3.7667356797072268E-2</v>
      </c>
      <c r="F61" s="62">
        <v>1</v>
      </c>
    </row>
    <row r="62" spans="1:9">
      <c r="A62" s="38" t="s">
        <v>119</v>
      </c>
      <c r="B62" s="61">
        <v>0.59554914217439037</v>
      </c>
      <c r="C62" s="62">
        <v>9.3564837608810986E-2</v>
      </c>
      <c r="D62" s="62">
        <v>0.25101400762229925</v>
      </c>
      <c r="E62" s="60">
        <v>5.9872012594499403E-2</v>
      </c>
      <c r="F62" s="62">
        <v>1</v>
      </c>
    </row>
    <row r="63" spans="1:9">
      <c r="A63" s="38" t="s">
        <v>120</v>
      </c>
      <c r="B63" s="62">
        <v>0.45615723465648816</v>
      </c>
      <c r="C63" s="61">
        <v>0.15316632373644049</v>
      </c>
      <c r="D63" s="62">
        <v>0.31627070000992957</v>
      </c>
      <c r="E63" s="62">
        <v>7.4405741597141861E-2</v>
      </c>
      <c r="F63" s="62">
        <v>1</v>
      </c>
    </row>
    <row r="64" spans="1:9">
      <c r="A64" s="38" t="s">
        <v>116</v>
      </c>
      <c r="B64" s="62">
        <v>0.35703785739470023</v>
      </c>
      <c r="C64" s="62">
        <v>0.10176881943104472</v>
      </c>
      <c r="D64" s="62">
        <v>0.46595205250822197</v>
      </c>
      <c r="E64" s="62">
        <v>7.5241270666033047E-2</v>
      </c>
      <c r="F64" s="62">
        <v>1</v>
      </c>
    </row>
    <row r="65" spans="1:6">
      <c r="A65" s="38" t="s">
        <v>117</v>
      </c>
      <c r="B65" s="62">
        <v>0.26891136438190621</v>
      </c>
      <c r="C65" s="62">
        <v>5.1839173497808628E-3</v>
      </c>
      <c r="D65" s="61">
        <v>0.64824695787702491</v>
      </c>
      <c r="E65" s="61">
        <v>7.7657760391288064E-2</v>
      </c>
      <c r="F65" s="62">
        <v>1</v>
      </c>
    </row>
    <row r="66" spans="1:6">
      <c r="A66" s="59" t="s">
        <v>126</v>
      </c>
      <c r="B66" s="65">
        <v>0.39718983711326283</v>
      </c>
      <c r="C66" s="65">
        <v>9.5040081191339443E-2</v>
      </c>
      <c r="D66" s="65">
        <v>0.43415800538211174</v>
      </c>
      <c r="E66" s="65">
        <v>7.3612076313285923E-2</v>
      </c>
      <c r="F66" s="65">
        <v>1</v>
      </c>
    </row>
    <row r="69" spans="1:6">
      <c r="A69" s="69" t="s">
        <v>128</v>
      </c>
      <c r="B69" s="69"/>
      <c r="C69" s="69"/>
      <c r="D69" s="69"/>
      <c r="E69" s="69"/>
      <c r="F69" s="69"/>
    </row>
    <row r="70" spans="1:6">
      <c r="A70" s="59" t="s">
        <v>123</v>
      </c>
      <c r="B70" s="59" t="s">
        <v>13</v>
      </c>
      <c r="C70" s="59" t="s">
        <v>15</v>
      </c>
      <c r="D70" s="59" t="s">
        <v>17</v>
      </c>
      <c r="E70" s="59" t="s">
        <v>19</v>
      </c>
      <c r="F70" s="59" t="s">
        <v>105</v>
      </c>
    </row>
    <row r="71" spans="1:6">
      <c r="A71" s="38" t="s">
        <v>113</v>
      </c>
      <c r="B71" s="62">
        <v>1.0466331080141465E-2</v>
      </c>
      <c r="C71" s="62">
        <v>4.2912257369425418E-3</v>
      </c>
      <c r="D71" s="62">
        <v>5.614844797162408E-3</v>
      </c>
      <c r="E71" s="62">
        <v>3.7235370075525799E-3</v>
      </c>
      <c r="F71" s="62">
        <v>7.2767858873657165E-3</v>
      </c>
    </row>
    <row r="72" spans="1:6">
      <c r="A72" s="38" t="s">
        <v>119</v>
      </c>
      <c r="B72" s="62">
        <v>0.16090214101471045</v>
      </c>
      <c r="C72" s="62">
        <v>0.10564482225845037</v>
      </c>
      <c r="D72" s="62">
        <v>6.2042957453609632E-2</v>
      </c>
      <c r="E72" s="62">
        <v>8.7280482161969333E-2</v>
      </c>
      <c r="F72" s="62">
        <v>0.1073105318353295</v>
      </c>
    </row>
    <row r="73" spans="1:6">
      <c r="A73" s="38" t="s">
        <v>120</v>
      </c>
      <c r="B73" s="61">
        <v>0.39652400653322101</v>
      </c>
      <c r="C73" s="61">
        <v>0.55642871776565839</v>
      </c>
      <c r="D73" s="62">
        <v>0.25151517479707075</v>
      </c>
      <c r="E73" s="62">
        <v>0.34898794714337306</v>
      </c>
      <c r="F73" s="61">
        <v>0.34526539009083385</v>
      </c>
    </row>
    <row r="74" spans="1:6">
      <c r="A74" s="38" t="s">
        <v>116</v>
      </c>
      <c r="B74" s="62">
        <v>0.26905097452114402</v>
      </c>
      <c r="C74" s="62">
        <v>0.32049877016895084</v>
      </c>
      <c r="D74" s="62">
        <v>0.32122685468079959</v>
      </c>
      <c r="E74" s="62">
        <v>0.30593240660272703</v>
      </c>
      <c r="F74" s="62">
        <v>0.29930807204873194</v>
      </c>
    </row>
    <row r="75" spans="1:6">
      <c r="A75" s="38" t="s">
        <v>117</v>
      </c>
      <c r="B75" s="62">
        <v>0.16305654685078308</v>
      </c>
      <c r="C75" s="62">
        <v>1.313646406999794E-2</v>
      </c>
      <c r="D75" s="61">
        <v>0.3596001682713576</v>
      </c>
      <c r="E75" s="61">
        <v>0.25407562708437803</v>
      </c>
      <c r="F75" s="62">
        <v>0.24083922013773895</v>
      </c>
    </row>
    <row r="76" spans="1:6">
      <c r="A76" s="59" t="s">
        <v>126</v>
      </c>
      <c r="B76" s="65">
        <v>1</v>
      </c>
      <c r="C76" s="65">
        <v>1</v>
      </c>
      <c r="D76" s="65">
        <v>1</v>
      </c>
      <c r="E76" s="65">
        <v>1</v>
      </c>
      <c r="F76" s="65">
        <v>1</v>
      </c>
    </row>
  </sheetData>
  <mergeCells count="7">
    <mergeCell ref="A69:F69"/>
    <mergeCell ref="Q1:T1"/>
    <mergeCell ref="A19:F19"/>
    <mergeCell ref="A29:F29"/>
    <mergeCell ref="A39:F39"/>
    <mergeCell ref="A49:F49"/>
    <mergeCell ref="A59:F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2025_Informe_provedores</vt:lpstr>
      <vt:lpstr>2025_Facturación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2026-07-22T11:29:17Z</dcterms:created>
  <dcterms:modified xsi:type="dcterms:W3CDTF">2026-07-23T10:27:07Z</dcterms:modified>
</cp:coreProperties>
</file>