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Prácticas\"/>
    </mc:Choice>
  </mc:AlternateContent>
  <xr:revisionPtr revIDLastSave="0" documentId="13_ncr:1_{BB478F0A-15C7-4BCB-9EA2-52E529109B07}" xr6:coauthVersionLast="47" xr6:coauthVersionMax="47" xr10:uidLastSave="{00000000-0000-0000-0000-000000000000}"/>
  <bookViews>
    <workbookView xWindow="-120" yWindow="-120" windowWidth="29040" windowHeight="15720" xr2:uid="{855BC789-EDDE-4330-931E-83C55BEB8207}"/>
  </bookViews>
  <sheets>
    <sheet name="información xeral" sheetId="1" r:id="rId1"/>
    <sheet name="extracurricul_tipo de entidade" sheetId="2" r:id="rId2"/>
    <sheet name="curricul_tipo de entidade" sheetId="3" r:id="rId3"/>
    <sheet name="extracurric_empresa_titulación" sheetId="5" r:id="rId4"/>
    <sheet name="curricul_empresa_titulación" sheetId="6" r:id="rId5"/>
    <sheet name="total_centro_titulación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4" l="1"/>
  <c r="E122" i="4"/>
  <c r="I15" i="4"/>
  <c r="L15" i="4"/>
  <c r="I9" i="4"/>
  <c r="I10" i="4"/>
  <c r="I11" i="4"/>
  <c r="I12" i="4"/>
  <c r="I13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N122" i="4"/>
  <c r="K122" i="4"/>
  <c r="J122" i="4"/>
  <c r="L47" i="4"/>
  <c r="L48" i="4"/>
  <c r="H122" i="4"/>
  <c r="G122" i="4"/>
  <c r="L103" i="4"/>
  <c r="L98" i="4"/>
  <c r="L9" i="4"/>
  <c r="L10" i="4"/>
  <c r="L11" i="4"/>
  <c r="L12" i="4"/>
  <c r="L13" i="4"/>
  <c r="L14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9" i="4"/>
  <c r="L100" i="4"/>
  <c r="L101" i="4"/>
  <c r="L102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D881" i="6"/>
  <c r="D470" i="5"/>
  <c r="M15" i="4" l="1"/>
  <c r="O15" i="4" s="1"/>
  <c r="M115" i="4"/>
  <c r="O115" i="4" s="1"/>
  <c r="M102" i="4"/>
  <c r="O102" i="4" s="1"/>
  <c r="M114" i="4"/>
  <c r="O114" i="4" s="1"/>
  <c r="M98" i="4"/>
  <c r="O98" i="4" s="1"/>
  <c r="M21" i="4"/>
  <c r="O21" i="4" s="1"/>
  <c r="M58" i="4"/>
  <c r="O58" i="4" s="1"/>
  <c r="M77" i="4"/>
  <c r="O77" i="4" s="1"/>
  <c r="M53" i="4"/>
  <c r="O53" i="4" s="1"/>
  <c r="M39" i="4"/>
  <c r="O39" i="4" s="1"/>
  <c r="M119" i="4"/>
  <c r="O119" i="4" s="1"/>
  <c r="M95" i="4"/>
  <c r="O95" i="4" s="1"/>
  <c r="M59" i="4"/>
  <c r="O59" i="4" s="1"/>
  <c r="M88" i="4"/>
  <c r="O88" i="4" s="1"/>
  <c r="M52" i="4"/>
  <c r="O52" i="4" s="1"/>
  <c r="M38" i="4"/>
  <c r="O38" i="4" s="1"/>
  <c r="M118" i="4"/>
  <c r="O118" i="4" s="1"/>
  <c r="M82" i="4"/>
  <c r="O82" i="4" s="1"/>
  <c r="M32" i="4"/>
  <c r="O32" i="4" s="1"/>
  <c r="M113" i="4"/>
  <c r="O113" i="4" s="1"/>
  <c r="M75" i="4"/>
  <c r="O75" i="4" s="1"/>
  <c r="M37" i="4"/>
  <c r="O37" i="4" s="1"/>
  <c r="M12" i="4"/>
  <c r="O12" i="4" s="1"/>
  <c r="M105" i="4"/>
  <c r="O105" i="4" s="1"/>
  <c r="M93" i="4"/>
  <c r="O93" i="4" s="1"/>
  <c r="M69" i="4"/>
  <c r="O69" i="4" s="1"/>
  <c r="M19" i="4"/>
  <c r="O19" i="4" s="1"/>
  <c r="M86" i="4"/>
  <c r="O86" i="4" s="1"/>
  <c r="M50" i="4"/>
  <c r="O50" i="4" s="1"/>
  <c r="M92" i="4"/>
  <c r="O92" i="4" s="1"/>
  <c r="M80" i="4"/>
  <c r="O80" i="4" s="1"/>
  <c r="M68" i="4"/>
  <c r="O68" i="4" s="1"/>
  <c r="M56" i="4"/>
  <c r="O56" i="4" s="1"/>
  <c r="M42" i="4"/>
  <c r="O42" i="4" s="1"/>
  <c r="M30" i="4"/>
  <c r="O30" i="4" s="1"/>
  <c r="M18" i="4"/>
  <c r="O18" i="4" s="1"/>
  <c r="M65" i="4"/>
  <c r="O65" i="4" s="1"/>
  <c r="M14" i="4"/>
  <c r="O14" i="4" s="1"/>
  <c r="M107" i="4"/>
  <c r="O107" i="4" s="1"/>
  <c r="M45" i="4"/>
  <c r="O45" i="4" s="1"/>
  <c r="M76" i="4"/>
  <c r="O76" i="4" s="1"/>
  <c r="M13" i="4"/>
  <c r="O13" i="4" s="1"/>
  <c r="M70" i="4"/>
  <c r="O70" i="4" s="1"/>
  <c r="M20" i="4"/>
  <c r="O20" i="4" s="1"/>
  <c r="M100" i="4"/>
  <c r="O100" i="4" s="1"/>
  <c r="M51" i="4"/>
  <c r="O51" i="4" s="1"/>
  <c r="M43" i="4"/>
  <c r="O43" i="4" s="1"/>
  <c r="M99" i="4"/>
  <c r="O99" i="4" s="1"/>
  <c r="M62" i="4"/>
  <c r="O62" i="4" s="1"/>
  <c r="M91" i="4"/>
  <c r="O91" i="4" s="1"/>
  <c r="M79" i="4"/>
  <c r="O79" i="4" s="1"/>
  <c r="M67" i="4"/>
  <c r="O67" i="4" s="1"/>
  <c r="M55" i="4"/>
  <c r="O55" i="4" s="1"/>
  <c r="M41" i="4"/>
  <c r="O41" i="4" s="1"/>
  <c r="M29" i="4"/>
  <c r="O29" i="4" s="1"/>
  <c r="M17" i="4"/>
  <c r="O17" i="4" s="1"/>
  <c r="M89" i="4"/>
  <c r="O89" i="4" s="1"/>
  <c r="M27" i="4"/>
  <c r="O27" i="4" s="1"/>
  <c r="M83" i="4"/>
  <c r="O83" i="4" s="1"/>
  <c r="M71" i="4"/>
  <c r="O71" i="4" s="1"/>
  <c r="M33" i="4"/>
  <c r="O33" i="4" s="1"/>
  <c r="M101" i="4"/>
  <c r="O101" i="4" s="1"/>
  <c r="M64" i="4"/>
  <c r="O64" i="4" s="1"/>
  <c r="M26" i="4"/>
  <c r="O26" i="4" s="1"/>
  <c r="M106" i="4"/>
  <c r="O106" i="4" s="1"/>
  <c r="M94" i="4"/>
  <c r="O94" i="4" s="1"/>
  <c r="M44" i="4"/>
  <c r="O44" i="4" s="1"/>
  <c r="M87" i="4"/>
  <c r="O87" i="4" s="1"/>
  <c r="M63" i="4"/>
  <c r="O63" i="4" s="1"/>
  <c r="M25" i="4"/>
  <c r="O25" i="4" s="1"/>
  <c r="M117" i="4"/>
  <c r="O117" i="4" s="1"/>
  <c r="M81" i="4"/>
  <c r="O81" i="4" s="1"/>
  <c r="M57" i="4"/>
  <c r="O57" i="4" s="1"/>
  <c r="M31" i="4"/>
  <c r="O31" i="4" s="1"/>
  <c r="M112" i="4"/>
  <c r="O112" i="4" s="1"/>
  <c r="M74" i="4"/>
  <c r="O74" i="4" s="1"/>
  <c r="M111" i="4"/>
  <c r="O111" i="4" s="1"/>
  <c r="M103" i="4"/>
  <c r="O103" i="4" s="1"/>
  <c r="M110" i="4"/>
  <c r="O110" i="4" s="1"/>
  <c r="M116" i="4"/>
  <c r="O116" i="4" s="1"/>
  <c r="M104" i="4"/>
  <c r="O104" i="4" s="1"/>
  <c r="M90" i="4"/>
  <c r="O90" i="4" s="1"/>
  <c r="M78" i="4"/>
  <c r="O78" i="4" s="1"/>
  <c r="M66" i="4"/>
  <c r="O66" i="4" s="1"/>
  <c r="M54" i="4"/>
  <c r="O54" i="4" s="1"/>
  <c r="M40" i="4"/>
  <c r="O40" i="4" s="1"/>
  <c r="M28" i="4"/>
  <c r="O28" i="4" s="1"/>
  <c r="M16" i="4"/>
  <c r="O16" i="4" s="1"/>
  <c r="M120" i="4"/>
  <c r="O120" i="4" s="1"/>
  <c r="M108" i="4"/>
  <c r="O108" i="4" s="1"/>
  <c r="M96" i="4"/>
  <c r="O96" i="4" s="1"/>
  <c r="M84" i="4"/>
  <c r="O84" i="4" s="1"/>
  <c r="M72" i="4"/>
  <c r="O72" i="4" s="1"/>
  <c r="M60" i="4"/>
  <c r="O60" i="4" s="1"/>
  <c r="M46" i="4"/>
  <c r="O46" i="4" s="1"/>
  <c r="M34" i="4"/>
  <c r="O34" i="4" s="1"/>
  <c r="M22" i="4"/>
  <c r="O22" i="4" s="1"/>
  <c r="M9" i="4"/>
  <c r="O9" i="4" s="1"/>
  <c r="M48" i="4"/>
  <c r="O48" i="4" s="1"/>
  <c r="M47" i="4"/>
  <c r="O47" i="4" s="1"/>
  <c r="M36" i="4"/>
  <c r="O36" i="4" s="1"/>
  <c r="M24" i="4"/>
  <c r="O24" i="4" s="1"/>
  <c r="M11" i="4"/>
  <c r="O11" i="4" s="1"/>
  <c r="M121" i="4"/>
  <c r="O121" i="4" s="1"/>
  <c r="M109" i="4"/>
  <c r="O109" i="4" s="1"/>
  <c r="M97" i="4"/>
  <c r="O97" i="4" s="1"/>
  <c r="M85" i="4"/>
  <c r="O85" i="4" s="1"/>
  <c r="M73" i="4"/>
  <c r="O73" i="4" s="1"/>
  <c r="M61" i="4"/>
  <c r="O61" i="4" s="1"/>
  <c r="M49" i="4"/>
  <c r="O49" i="4" s="1"/>
  <c r="M35" i="4"/>
  <c r="O35" i="4" s="1"/>
  <c r="M23" i="4"/>
  <c r="O23" i="4" s="1"/>
  <c r="M10" i="4"/>
  <c r="O10" i="4" s="1"/>
  <c r="L122" i="4"/>
  <c r="M122" i="4" l="1"/>
  <c r="O122" i="4" s="1"/>
  <c r="C88" i="3"/>
  <c r="D88" i="3"/>
  <c r="E88" i="3"/>
  <c r="F88" i="3"/>
  <c r="G88" i="3"/>
  <c r="H88" i="3"/>
  <c r="I88" i="3"/>
  <c r="B88" i="3"/>
  <c r="J10" i="3"/>
  <c r="J88" i="3" s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B45" i="1"/>
  <c r="B33" i="1"/>
  <c r="F45" i="1"/>
  <c r="F26" i="1"/>
  <c r="C69" i="2" l="1"/>
  <c r="D69" i="2"/>
  <c r="E69" i="2"/>
  <c r="F69" i="2"/>
  <c r="G69" i="2"/>
  <c r="H69" i="2"/>
  <c r="I69" i="2"/>
  <c r="B6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 l="1"/>
</calcChain>
</file>

<file path=xl/sharedStrings.xml><?xml version="1.0" encoding="utf-8"?>
<sst xmlns="http://schemas.openxmlformats.org/spreadsheetml/2006/main" count="4731" uniqueCount="1176">
  <si>
    <t>Unidade de Análises e Programas</t>
  </si>
  <si>
    <t>Data de publicación: setembro 2024</t>
  </si>
  <si>
    <t>Actividades administrativas y servicios auxiliares</t>
  </si>
  <si>
    <t>Actividades artísticas, recreativas y de entrenimiento</t>
  </si>
  <si>
    <t>Actividades financieras y de seguros</t>
  </si>
  <si>
    <t>Actividades inmobiliarias</t>
  </si>
  <si>
    <t>Actividades profesionales, científicas y técnicas</t>
  </si>
  <si>
    <t>Actividades sanitarias y de servicios sociales</t>
  </si>
  <si>
    <t>Administración Pública y defensa; Seguridad Social obligatoria</t>
  </si>
  <si>
    <t>Agricultura, ganadería, silvicultura y pesca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</si>
  <si>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</si>
  <si>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</si>
  <si>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</si>
  <si>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</si>
  <si>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</si>
  <si>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Información y comunicaciones</t>
  </si>
  <si>
    <t>Otros servicios</t>
  </si>
  <si>
    <t>Suministro de agua, actividades de saneamiento, gestión de residuos y descontaminación</t>
  </si>
  <si>
    <t>Transporte y almacenamiento</t>
  </si>
  <si>
    <t>Nº prácticas</t>
  </si>
  <si>
    <t>Total</t>
  </si>
  <si>
    <t>Administración pública</t>
  </si>
  <si>
    <t>Autónomo</t>
  </si>
  <si>
    <t>Empresa familiar</t>
  </si>
  <si>
    <t>Fundación / Entidade sen Ánimo de Lucro</t>
  </si>
  <si>
    <t>Grande (máis de 500 traballadores)</t>
  </si>
  <si>
    <t>Mediana (entre 50 e 500 traballadores)</t>
  </si>
  <si>
    <t>Multinacional</t>
  </si>
  <si>
    <t>Pequena (menos de 50 traballadores)</t>
  </si>
  <si>
    <t>Grao en Administración e Dirección de Empresas</t>
  </si>
  <si>
    <t>Grao en Belas Artes</t>
  </si>
  <si>
    <t>Grao en Bioloxía</t>
  </si>
  <si>
    <t>Grao en Ciencia e Tecnoloxía dos Alimentos</t>
  </si>
  <si>
    <t>Grao en Ciencias Ambientais</t>
  </si>
  <si>
    <t>Grao en Ciencias do Mar</t>
  </si>
  <si>
    <t>Grao en Comercio</t>
  </si>
  <si>
    <t>Grao en Comunicación Audiovisual</t>
  </si>
  <si>
    <t>Grao en Dereito</t>
  </si>
  <si>
    <t>Grao en Economía</t>
  </si>
  <si>
    <t>Grao en Educación Infantil</t>
  </si>
  <si>
    <t>Grao en Educación Social</t>
  </si>
  <si>
    <t xml:space="preserve">Grao en Enfermaría </t>
  </si>
  <si>
    <t>Grao en Enxeñaría Aeroespacial</t>
  </si>
  <si>
    <t>Grao en Enxeñaría Biomédica</t>
  </si>
  <si>
    <t>Grao en Enxeñaría da Enerxía</t>
  </si>
  <si>
    <t>Grao en Enxeñaría de Tecnoloxías de Telecomunicación</t>
  </si>
  <si>
    <t>Grao en Enxeñaría dos Recursos Mineiros e Enerxéticos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</si>
  <si>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</si>
  <si>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</si>
  <si>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</si>
  <si>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</si>
  <si>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</si>
  <si>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Informática</t>
  </si>
  <si>
    <t>Grao en Enxeñaría Mecánica</t>
  </si>
  <si>
    <t>Grao en Fisioterapia</t>
  </si>
  <si>
    <t>Grao en Publicidade e Relacións Públicas</t>
  </si>
  <si>
    <t>Grao en Química</t>
  </si>
  <si>
    <t>Grao en Relacións Laborais e Recursos Humanos</t>
  </si>
  <si>
    <t>Grao en Traballo Social</t>
  </si>
  <si>
    <t>Grao en Turismo</t>
  </si>
  <si>
    <t>Grao en Xeografía e Historia</t>
  </si>
  <si>
    <t>Máster Universitario en Acuicultura</t>
  </si>
  <si>
    <t>Máster Universitario en Administración Integrada de Empresas e Responsabilidade Social Corporativa</t>
  </si>
  <si>
    <t>Máster Universitario en Biodiversidade Terrestre: Caracterización, conservación e xestión</t>
  </si>
  <si>
    <t>Máster Universitario en Ciberseguridade</t>
  </si>
  <si>
    <t>Máster Universitario en Comunicación en Medios Sociais e Creación de Contidos Dixitais</t>
  </si>
  <si>
    <t>Máster Universitario en Deseño e Dirección Creativa en Moda</t>
  </si>
  <si>
    <t>Máster Universitario en Dirección de Arte en Publicidade</t>
  </si>
  <si>
    <t>Máster Universitario en Dirección de PEMES</t>
  </si>
  <si>
    <t>Máster Universitario en Enxeñaría da Automoción</t>
  </si>
  <si>
    <t>Máster Universitario en Enxeñaría de Telecomunicación</t>
  </si>
  <si>
    <t>Máster Universitario en Enxeñaría Industrial</t>
  </si>
  <si>
    <t>Máster Universitario en Enxeñaría Informática</t>
  </si>
  <si>
    <t>Máster Universitario en Finanzas</t>
  </si>
  <si>
    <t>Máster Universitario en Prevención de Riscos Laborais</t>
  </si>
  <si>
    <t>Máster Universitario en Química Teórica e Modelización Computacional</t>
  </si>
  <si>
    <t xml:space="preserve">Máster Universitario en Tradución para a Comunicación Internacional </t>
  </si>
  <si>
    <t>PCEO Grao en Administración e Dirección de Empresas/Grao en Dereito</t>
  </si>
  <si>
    <t>PCEO Grao en Administración e Dirección de Empresas/Grao en Enxeñaría Informática</t>
  </si>
  <si>
    <t>PCEO Grao en Enxeñaría Biomédica/Grao en Enxeñaría Mecánica</t>
  </si>
  <si>
    <t>PCEO Grao en Enxeñaría Mecánica/Grao en Enxeñaría en Electrónica Industrial e Automática</t>
  </si>
  <si>
    <t>PCEO Grao en Turismo/Grao en Xeografía e Historia</t>
  </si>
  <si>
    <t>Titulación</t>
  </si>
  <si>
    <t>101 Facultade de Ciencias</t>
  </si>
  <si>
    <t>102 Facultade de Historia</t>
  </si>
  <si>
    <t>103 Facultade de Dereito</t>
  </si>
  <si>
    <t>104 Facultade de Ciencias Empresariais e Turismo</t>
  </si>
  <si>
    <t>105 Facultade de Educación e Traballo Social</t>
  </si>
  <si>
    <t>106 Escola Superior de Enxeñaría Informática</t>
  </si>
  <si>
    <t>107 Escola de Enxeñaría Aeronáutica e do Espazo</t>
  </si>
  <si>
    <t>201 Facultade de Belas Artes</t>
  </si>
  <si>
    <t>204 Facultade de Comunicación</t>
  </si>
  <si>
    <t>205 Facultade de Fisioterapia</t>
  </si>
  <si>
    <t>301 Facultade de Filoloxía e Tradución</t>
  </si>
  <si>
    <t>302 Facultade de Bioloxía</t>
  </si>
  <si>
    <t>303 Facultade de Ciencias Económicas e Empresariais</t>
  </si>
  <si>
    <t>305 Escola de Enxeñaría de Telecomunicación</t>
  </si>
  <si>
    <t>306 Facultade de Comercio</t>
  </si>
  <si>
    <t>308 Facultade de Ciencias Xurídicas e do Traballo</t>
  </si>
  <si>
    <t>309 Escola de Enxeñaría de Minas e Enerxía</t>
  </si>
  <si>
    <t>310 Facultade de Ciencias do Mar</t>
  </si>
  <si>
    <t>311 Facultade de Química</t>
  </si>
  <si>
    <t>312 Escola de Enxeñaría Industrial</t>
  </si>
  <si>
    <t>351 E.U. de Profesorado de E.X.B. "María Sedes Sapientiae"</t>
  </si>
  <si>
    <t>353 Escola Universitaria de Enfermaría Povisa</t>
  </si>
  <si>
    <t>Centro</t>
  </si>
  <si>
    <t>Campus de Ourense</t>
  </si>
  <si>
    <t>Campus de Pontevedra</t>
  </si>
  <si>
    <t>Campus de Vigo</t>
  </si>
  <si>
    <t>Máster Universitario en Tradución para a Comunicación Internacional</t>
  </si>
  <si>
    <t>Grao en Enfermaría</t>
  </si>
  <si>
    <t>Máster Universitario en Intelixencia Artificial</t>
  </si>
  <si>
    <t>Campus</t>
  </si>
  <si>
    <t>Curso Especialista en Tradución para a Industria do Videoxogo</t>
  </si>
  <si>
    <t>Grao</t>
  </si>
  <si>
    <t>Título propio</t>
  </si>
  <si>
    <t>Grao en Enxeñaría de Tecnoloxías de Telecomunicación (Inglés)</t>
  </si>
  <si>
    <t>Máster Universitario en Comercio Internacional - Presencial</t>
  </si>
  <si>
    <t>Máster Universitario en Avogacía e Procuradoría - Ourense</t>
  </si>
  <si>
    <t>Máster Universitario en Comercio Internacional - Non Presencial</t>
  </si>
  <si>
    <t>Fonte: FUVI; Unidade de Emprego e Emprendemento; SIGMA</t>
  </si>
  <si>
    <t>Prácticas extracurriculares segundo tipo de entidade</t>
  </si>
  <si>
    <t>Prácticas extracurriculares segundo sector de actividade</t>
  </si>
  <si>
    <t>Actividades de organizaciones y organismos extraterritoriales</t>
  </si>
  <si>
    <t>Agricultura, ganaderia, silvicultura y pesca</t>
  </si>
  <si>
    <t>Industrias extractivas</t>
  </si>
  <si>
    <t>Servicios de alojamiento</t>
  </si>
  <si>
    <t>Agencia de publicidad</t>
  </si>
  <si>
    <t>Programación, consultoría y otras actividades relacionadas con la informática</t>
  </si>
  <si>
    <t>Otras actividades profesionales, científicas y técnicas</t>
  </si>
  <si>
    <t>Comercio al por menor, excepto de vehículos de motor y motocicletas</t>
  </si>
  <si>
    <t>Otras actividades auxiliares a los servicios financieros, excepto seguros y fondos de pensiones</t>
  </si>
  <si>
    <t>Prácticas curriculares segundo sector de actividade</t>
  </si>
  <si>
    <t>Prácticas curriculares segundo tipo de entidade</t>
  </si>
  <si>
    <t>PRÁCTICAS CURRICULARES E EXTRACURRICULARES, curso 2023/2024</t>
  </si>
  <si>
    <t>Grao en Ciencias da Actividade Física e do Deporte</t>
  </si>
  <si>
    <t>Grao en Dirección e Xestión Pública (Presencial)</t>
  </si>
  <si>
    <t>Grao en Educación Primaria</t>
  </si>
  <si>
    <t>Grao en Enxeñaría en Tecnoloxías Industriais (Inglés)</t>
  </si>
  <si>
    <t>Grao en Enxeñaría Forestal</t>
  </si>
  <si>
    <t>Grao en Tradución e Interpretación (Español - Francés)</t>
  </si>
  <si>
    <t>Grao en Tradución e Interpretación (Español - Inglés)</t>
  </si>
  <si>
    <t>Grao en Tradución e Interpretación (Galego - Francés)</t>
  </si>
  <si>
    <t>Grao en Tradución e Interpretación (Galego - Inglés)</t>
  </si>
  <si>
    <t>Máster Universitario en Avogacía - Pontevedra</t>
  </si>
  <si>
    <t>Máster Universitario en Avogacía - Vigo</t>
  </si>
  <si>
    <t>Máster Universitario en Avogacía e Procuradoría - Pontevedra</t>
  </si>
  <si>
    <t>Máster Universitario en Avogacía e Procuradoría - Vigo</t>
  </si>
  <si>
    <t>Máster Universitario en Ciencia e Tecnoloxía de Conservación de Produtos da Pesca</t>
  </si>
  <si>
    <t>Máster Universitario en Ciencia e tecnoloxías de información cuántica</t>
  </si>
  <si>
    <t>Máster Universitario en Desafíos das Cidades</t>
  </si>
  <si>
    <t>Máster Universitario en Dirección e Innovación da cadea de subministración</t>
  </si>
  <si>
    <t>Máster Universitario en Dirección e Planificación do Turismo Interior e de Saúde</t>
  </si>
  <si>
    <t>Máster Universitario en Dirección Integrada de Proxectos</t>
  </si>
  <si>
    <t>Máster Universitario en Economía</t>
  </si>
  <si>
    <t>Máster Universitario en Enerxía e Sustentabilidade</t>
  </si>
  <si>
    <t>Máster Universitario en Enxeñaría Biomédica</t>
  </si>
  <si>
    <t>Máster Universitario en Enxeñaría de Minas</t>
  </si>
  <si>
    <t>Máster Universitario en Estudos Ingleses Avanzados e as súas Aplicacións</t>
  </si>
  <si>
    <t>Máster Universitario en Exercicio terapéutico en fisioterapia</t>
  </si>
  <si>
    <t>Máster Universitario en Fabricación Aditiva</t>
  </si>
  <si>
    <t>Máster Universitario en Industria 4.0</t>
  </si>
  <si>
    <t>Máster Universitario en Intervención Multidisciplinar na Diversidade en Contextos Educativos</t>
  </si>
  <si>
    <t>Máster Universitario en Investigación e Innovación en Didácticas Específicas para Educación Infantil</t>
  </si>
  <si>
    <t>Máster Universitario en Lingüística Aplicada</t>
  </si>
  <si>
    <t>Máster Universitario en Mecatrónica</t>
  </si>
  <si>
    <t>Máster Universitario en Nanociencia e Nanotecnoloxía</t>
  </si>
  <si>
    <t>Máster Universitario en Necesidades específicas de apoio educativo</t>
  </si>
  <si>
    <t>Máster Universitario en Profesorado en Educación Secundaria Obrigatoria, Bacharelato, Formación Prof</t>
  </si>
  <si>
    <t>Máster Universitario en Tradución Multimedia</t>
  </si>
  <si>
    <t>Máster Universitario en Valoración, xestión e protección do patrimonio cultural</t>
  </si>
  <si>
    <t>Máster Universitario en Visión por computador</t>
  </si>
  <si>
    <t>Máster Universitario en Xenómica e Xenética</t>
  </si>
  <si>
    <t>Máster Universitario en Xestión do Desenvolvemento Sostible</t>
  </si>
  <si>
    <t>Máster Universitario en Xestión e Dirección Laboral</t>
  </si>
  <si>
    <t>Máster Universitario en Xestión empresarial do deporte</t>
  </si>
  <si>
    <t>PRÁCTICAS CURRICULARES, curso 2023/2024</t>
  </si>
  <si>
    <t>Información segundo tipo de entidade para realizar a práctica</t>
  </si>
  <si>
    <t>Información segundo titulación e empresa para realizar a práctica</t>
  </si>
  <si>
    <t>AGUAS DE CABREIROA S.A.U</t>
  </si>
  <si>
    <t>CEAMSA</t>
  </si>
  <si>
    <t>DEINAL SOLUCIONES AGROALIMENTARIAS S.L.</t>
  </si>
  <si>
    <t>GRUPO LECHE RÍO S.A.</t>
  </si>
  <si>
    <t>Martín Codax</t>
  </si>
  <si>
    <t>Applus Certificación IDI, S.L.</t>
  </si>
  <si>
    <t>Ayuntamiento de Altea</t>
  </si>
  <si>
    <t>CENTRO DE VALORIZACION AMBIENTAL DEL NORTE SL</t>
  </si>
  <si>
    <t>CONCELLO DE BARBADÁS</t>
  </si>
  <si>
    <t>Concello de Boiro</t>
  </si>
  <si>
    <t>CONCELLO DE SILLEDA</t>
  </si>
  <si>
    <t>CSIC  (Agencia Estatal Consejo Superior de Investigaciones Científicas)</t>
  </si>
  <si>
    <t>Emberiza estudios ambientales S.L.</t>
  </si>
  <si>
    <t>VALORA CONSULTORES</t>
  </si>
  <si>
    <t>VIAQUA GESTIÓN INTEGRAL DE AGUAS DE GALICIA S.A.U</t>
  </si>
  <si>
    <t>VAN DIVULGACIÓN CULTURAL, S.L.</t>
  </si>
  <si>
    <t>CONCELLO DE CUALEDRO</t>
  </si>
  <si>
    <t>Concello de San Xoán de Río</t>
  </si>
  <si>
    <t>CONCELLO PARADA DE SIL</t>
  </si>
  <si>
    <t>ENRIQUEZ PROCURADORES</t>
  </si>
  <si>
    <t>FÁTIMA SALGADO CARBAJALES ABOGADOS</t>
  </si>
  <si>
    <t>GARRIGA ABOGADOS</t>
  </si>
  <si>
    <t>Gestoria Pérez Lorenzo</t>
  </si>
  <si>
    <t>LEXAURIA</t>
  </si>
  <si>
    <t>MINISTERIO DEL INTERIOR</t>
  </si>
  <si>
    <t>Pazo de La Cuesta SLU</t>
  </si>
  <si>
    <t>SOLORZANO &amp; FERNANDEZ DE AVILES SLP</t>
  </si>
  <si>
    <t>IBERCAJA BANCO, S.A.</t>
  </si>
  <si>
    <t>MAZAIRA ABOGADOS</t>
  </si>
  <si>
    <t>NOTARÍA HABANA</t>
  </si>
  <si>
    <t>PROFERSA</t>
  </si>
  <si>
    <t>ARIAS AVOGADOS S.C</t>
  </si>
  <si>
    <t>ATANES-DIZ SC</t>
  </si>
  <si>
    <t>AV XESTIÓN INTEGRAL S.L.</t>
  </si>
  <si>
    <t>ACEITES ABRIL, S.L.</t>
  </si>
  <si>
    <t>ADEGAL ASESORES</t>
  </si>
  <si>
    <t>ANA BLANCO ASESORES, S.L</t>
  </si>
  <si>
    <t>ANTER CONSULTORES SLP</t>
  </si>
  <si>
    <t>APETAMCOR</t>
  </si>
  <si>
    <t>ASESORÍA SERFISCO</t>
  </si>
  <si>
    <t>CELANOVA GESTIÓN</t>
  </si>
  <si>
    <t>CONCELLO DE AS NEVES</t>
  </si>
  <si>
    <t>CONCELLO DE CANGAS</t>
  </si>
  <si>
    <t>COREN</t>
  </si>
  <si>
    <t>DISTRIBUCIONES E. CARBALLO S.L.</t>
  </si>
  <si>
    <t>DOMPA GESTIÓN S.L</t>
  </si>
  <si>
    <t>Eurotransportes J. Blanco, S.L.</t>
  </si>
  <si>
    <t>EUSYAN CONSULTORIA</t>
  </si>
  <si>
    <t>EXCMA. DEPUTACIÓN PROVINCIAL DE OURENSE</t>
  </si>
  <si>
    <t>FIDELIA INGENIEROS Y CONSULTORES, S.L.</t>
  </si>
  <si>
    <t>FORGALTALENT</t>
  </si>
  <si>
    <t>Granitos Moreiras</t>
  </si>
  <si>
    <t>INDUSTRIAS CÁRNICAS MÁXIMO E HIJOS</t>
  </si>
  <si>
    <t>JUAN GONZALEZ GONZALEZ</t>
  </si>
  <si>
    <t>Lorente asesores fiscales</t>
  </si>
  <si>
    <t>O&amp;M xestión</t>
  </si>
  <si>
    <t>SARO MÓVIL S.L.</t>
  </si>
  <si>
    <t>SEGUROS BUGARÍN</t>
  </si>
  <si>
    <t>SERFIS ASESORÍA E XESTIÓN S.L</t>
  </si>
  <si>
    <t>Serveo</t>
  </si>
  <si>
    <t>Unvi Carroceros (UNVI)</t>
  </si>
  <si>
    <t>XESCONTA</t>
  </si>
  <si>
    <t>Grand Palladium Resort Ibiza</t>
  </si>
  <si>
    <t>Hotel Dreams Playa Dorada</t>
  </si>
  <si>
    <t>Hotel Secrets Lanzarote</t>
  </si>
  <si>
    <t>NH Collection Vigo</t>
  </si>
  <si>
    <t>Riu Hotels &amp; Resorts</t>
  </si>
  <si>
    <t>ALDA RIAS BAIXAS, S.L.</t>
  </si>
  <si>
    <t>CONCELLO DE VIGO</t>
  </si>
  <si>
    <t>Eurostars Mar de Vigo</t>
  </si>
  <si>
    <t>MASTER ADVANCE SL</t>
  </si>
  <si>
    <t>SIL Producciones-Artes en movimiento</t>
  </si>
  <si>
    <t>CENTRO ENGLOBA</t>
  </si>
  <si>
    <t>CONCELLO DE BUEU</t>
  </si>
  <si>
    <t>CONCELLO DE MIÑO</t>
  </si>
  <si>
    <t>CONCELLO DE PONTEAREAS</t>
  </si>
  <si>
    <t>COVIASTEC SL</t>
  </si>
  <si>
    <t>FUNDACIÓN HERMANOS PRIETO ASILO ANCIANOS O CARBALLIÑO</t>
  </si>
  <si>
    <t>Mancomunidade Terras de Celanova</t>
  </si>
  <si>
    <t>BALIDEA CONSULTING &amp; PROGRAMMING, S.L.</t>
  </si>
  <si>
    <t>Balidea Consulting &amp; Programming, SL</t>
  </si>
  <si>
    <t>CINFO</t>
  </si>
  <si>
    <t>Deicom</t>
  </si>
  <si>
    <t>GRADIANT</t>
  </si>
  <si>
    <t>IDEIT INGENIERÍA DE SOFTWARE, S.L.</t>
  </si>
  <si>
    <t>INPROSEC</t>
  </si>
  <si>
    <t>KIDCODE</t>
  </si>
  <si>
    <t>NAVANTIA SA</t>
  </si>
  <si>
    <t>NEVIAN</t>
  </si>
  <si>
    <t>NTT DATA SPAIN S.L.U</t>
  </si>
  <si>
    <t>Nunegal Consulting</t>
  </si>
  <si>
    <t>OPTARE SOLUTIONS S.A.</t>
  </si>
  <si>
    <t>OPTARE SOLUTIONS, S.L.</t>
  </si>
  <si>
    <t>ORIGAMI SOLUCIONES SL.</t>
  </si>
  <si>
    <t>ORTIZ CONSTRUCCIONES Y PROYECTOS</t>
  </si>
  <si>
    <t>QINDEL FORMACIÓN Y SERVICIOS S.L.</t>
  </si>
  <si>
    <t>Technica Engineering Spain, S.L.U.</t>
  </si>
  <si>
    <t>TECNÓLOGICA ECOSISTEMAS S.A.U.</t>
  </si>
  <si>
    <t>TELTEK VIDEO RESEARCH S.L.</t>
  </si>
  <si>
    <t>VOTORANTIM CIMENTOS EUROPA, ASIA &amp; AFRICA</t>
  </si>
  <si>
    <t>SDG Consulting España S.A</t>
  </si>
  <si>
    <t>CENTRO DE REFERENCIA I+D+i ATM, Asociación de Interés Económico</t>
  </si>
  <si>
    <t>IMATIA INNOVATION, S.L.</t>
  </si>
  <si>
    <t>AERIALWORKS</t>
  </si>
  <si>
    <t>AEROLUGO SL</t>
  </si>
  <si>
    <t>AIMEN</t>
  </si>
  <si>
    <t>Alestis Aerospace S.L</t>
  </si>
  <si>
    <t>BALIÑO, S.A.U</t>
  </si>
  <si>
    <t>CENTRO AVANZADO DE TECNOLOGÍAS AEROESPACIALES (CATEC)</t>
  </si>
  <si>
    <t>COMPONENTES AERONAUTICOS COASA, S.A.U</t>
  </si>
  <si>
    <t>GDES WIND SL</t>
  </si>
  <si>
    <t>Grupo OESIA</t>
  </si>
  <si>
    <t>GRUPO PRECISGAL S.L</t>
  </si>
  <si>
    <t>MEGATECH INDUSTRIES ORENSE</t>
  </si>
  <si>
    <t>RESONAC GRAPHITE SPAIN SAU</t>
  </si>
  <si>
    <t>UNIVERSIDADE DE VIGO -  Centro de Investigación atlanTTic</t>
  </si>
  <si>
    <t>Fundación Museo de Artes do Gravado á Estampa Dixital</t>
  </si>
  <si>
    <t>FUNDACIÓN RAC</t>
  </si>
  <si>
    <t>CAMPER</t>
  </si>
  <si>
    <t>ZARA DISEÑO</t>
  </si>
  <si>
    <t>CORPORACIÓN DE RADIO Y TELEVISIÓN ESPAÑOLA, S.A., S.M.E.</t>
  </si>
  <si>
    <t>DIARIO DE PONTEVEDRA</t>
  </si>
  <si>
    <t>Filmika Galaika</t>
  </si>
  <si>
    <t>GRUPO RADIO PONTEVEDRA</t>
  </si>
  <si>
    <t>INVIRTE SL</t>
  </si>
  <si>
    <t>MATRIUSKA PRODUCCIONES S.L.</t>
  </si>
  <si>
    <t>Sétima</t>
  </si>
  <si>
    <t>ARES IGNIS METALLUM CONSTRUCTOR</t>
  </si>
  <si>
    <t>ASOCIACION PONT-UP STORE PARA O EMPRENDEMENTO E A INNOVACION</t>
  </si>
  <si>
    <t>BALNEARIO DE MONDARIZ, S.A.</t>
  </si>
  <si>
    <t>Bimba y Lola</t>
  </si>
  <si>
    <t>CARAT ESPAÑA S.A.U.</t>
  </si>
  <si>
    <t>CORPORACIÓN RADIO E TELEVISIÓN DE GALICIA, S. A.</t>
  </si>
  <si>
    <t>El Cuartel</t>
  </si>
  <si>
    <t>ESMERARTE INDUSTRIAS CREATIVAS, S.L.U.</t>
  </si>
  <si>
    <t>Mininolas</t>
  </si>
  <si>
    <t>OTIS MOBILITY, S.A.</t>
  </si>
  <si>
    <t>PROIMAXE</t>
  </si>
  <si>
    <t>Recados Carmen</t>
  </si>
  <si>
    <t>SECRETARÍA XERAL DE MEDIOS - XUNTA DE GALICIA</t>
  </si>
  <si>
    <t>TORRES Y CARRERA</t>
  </si>
  <si>
    <t>Vecan Galicia, S.L.</t>
  </si>
  <si>
    <t>Zink Marketing</t>
  </si>
  <si>
    <t>ARTECALAVERA SL</t>
  </si>
  <si>
    <t>Kame Marketing</t>
  </si>
  <si>
    <t>PICNIC</t>
  </si>
  <si>
    <t>Transmedia Comunicaciones y Prensa, S.L.</t>
  </si>
  <si>
    <t>Agencia trend</t>
  </si>
  <si>
    <t>Ashoka España</t>
  </si>
  <si>
    <t>INNN 360 S.L.</t>
  </si>
  <si>
    <t>(CLÍNICA REHAB FISIOTERAPIA)</t>
  </si>
  <si>
    <t>BuenaForma Entrenamiento y Fisioterapia</t>
  </si>
  <si>
    <t>CENTRO CRAM</t>
  </si>
  <si>
    <t>CENTRO DE FISIOTERAPIA AFISEC</t>
  </si>
  <si>
    <t>Centro de fisioterapia y osteopatía Lucía Garza</t>
  </si>
  <si>
    <t>CENTRO EQUILIBRIUM</t>
  </si>
  <si>
    <t>Entremans Fisioterapia</t>
  </si>
  <si>
    <t>FISIOAURIA</t>
  </si>
  <si>
    <t>FISIOBEBE</t>
  </si>
  <si>
    <t>FISIOTERAPIA MARTÍN PÉREZ</t>
  </si>
  <si>
    <t>HOSPITAL POVISA, S.A.</t>
  </si>
  <si>
    <t>HOTEL TALASO ATLÁNTICO</t>
  </si>
  <si>
    <t>ISAAC JOSÉ PENELA CANDA</t>
  </si>
  <si>
    <t>MEDELA FISIOTERAPIA Y OSTEOPATIA</t>
  </si>
  <si>
    <t>MONBUS OBRADOIRO</t>
  </si>
  <si>
    <t>ORIXE clínica sanitaria</t>
  </si>
  <si>
    <t>REHABILITACIÓN CENTRO BURGALES</t>
  </si>
  <si>
    <t>SANITAS MAYORES S.L.</t>
  </si>
  <si>
    <t>SINERXIA PLUS CONSULTORA SLU</t>
  </si>
  <si>
    <t>SUSANA MILLÁN FISIOTERAPIA</t>
  </si>
  <si>
    <t>Suturo</t>
  </si>
  <si>
    <t>ESPECIALISTA EN TRADUCIÓN PARA A INDUSTRIA DO VIDEOXOGO</t>
  </si>
  <si>
    <t>INLINGO LTD</t>
  </si>
  <si>
    <t>LOCALISEME (FRANCISCA BARCELÓ ÁVILA)</t>
  </si>
  <si>
    <t>RIOTLOC STUDIO</t>
  </si>
  <si>
    <t>Shinyuden</t>
  </si>
  <si>
    <t>TECH PUBLISHING-GAMEREACTOR ESPAÑA</t>
  </si>
  <si>
    <t>Tradurrutia</t>
  </si>
  <si>
    <t>CONSERVAS FRISCOS, S.A.</t>
  </si>
  <si>
    <t>Bedon Acuacultura S.L.</t>
  </si>
  <si>
    <t>UTE ZONAS VERDES</t>
  </si>
  <si>
    <t>ABINEC CONSULTING SL</t>
  </si>
  <si>
    <t>ADECCO OUTSORCING</t>
  </si>
  <si>
    <t>ASESORÍAS ASTEM (ASESORES TÉCNICOS MERCANTILES, S.L.)</t>
  </si>
  <si>
    <t>ASOCIACIÓN DE EDUCADORES Y PLANIFICADORES FINANCIEROS</t>
  </si>
  <si>
    <t>ATP Vigo S.L.</t>
  </si>
  <si>
    <t>AUTOCARAVANAS AURORA</t>
  </si>
  <si>
    <t>AXA SEGUROS GENERALES S.A.</t>
  </si>
  <si>
    <t>BANKINTER</t>
  </si>
  <si>
    <t>CARLOS MANTILLA ASOCIADOS, SL</t>
  </si>
  <si>
    <t>CODEMA LOMBA</t>
  </si>
  <si>
    <t>COMPONENTES DE VEHÍCULOS DE GALICIA, S.A.</t>
  </si>
  <si>
    <t>COPLANT</t>
  </si>
  <si>
    <t>CPR MANUEL PELETEIRO</t>
  </si>
  <si>
    <t>DEUTSCHE BANK S.A.E.</t>
  </si>
  <si>
    <t>EIDF SOLAR</t>
  </si>
  <si>
    <t>ENGEL&amp;VöLKERS VIGO-BAIONA</t>
  </si>
  <si>
    <t>ENTERPRISE MOBILITY</t>
  </si>
  <si>
    <t>ESCOLMA</t>
  </si>
  <si>
    <t>ESTANDAR, GESTIÓN ALIMENTARIA</t>
  </si>
  <si>
    <t>ESTUDIO Y FORMACIÓN EMPRENDEDOR S.L.</t>
  </si>
  <si>
    <t>FLEXIPLAN, S.A. ETT</t>
  </si>
  <si>
    <t>FONCALOR</t>
  </si>
  <si>
    <t>Genyus School</t>
  </si>
  <si>
    <t>GESCON</t>
  </si>
  <si>
    <t>GESTORÍA BALEATO</t>
  </si>
  <si>
    <t>GRUPO CATRO SERVICIOS EXTERNOS, S.L</t>
  </si>
  <si>
    <t>HBK GLOBAL BUSINESS SLU</t>
  </si>
  <si>
    <t>ICON</t>
  </si>
  <si>
    <t>Imasd Capacitación Profesional Siglo XXI S.L.</t>
  </si>
  <si>
    <t>INCUBETA</t>
  </si>
  <si>
    <t>KIMROC</t>
  </si>
  <si>
    <t>MAZARS</t>
  </si>
  <si>
    <t>MENSATUI LOGISTICA S.L.</t>
  </si>
  <si>
    <t>Morrondo Consultores S.L.</t>
  </si>
  <si>
    <t>Paradores de Turismo</t>
  </si>
  <si>
    <t>PESQUERÍAS MARINENSES, S.A.</t>
  </si>
  <si>
    <t>PRICEWATERHOUSECOOPERS AUDITORES, S.L.</t>
  </si>
  <si>
    <t>RANDSTAD EMPLEO ETT</t>
  </si>
  <si>
    <t>Relevian</t>
  </si>
  <si>
    <t>SCANIA</t>
  </si>
  <si>
    <t>SCHINDLER S.A.</t>
  </si>
  <si>
    <t>Servotek Motor</t>
  </si>
  <si>
    <t>Tellar Inmobiliaria</t>
  </si>
  <si>
    <t>Transportes Crespo y Cousido, S.L.</t>
  </si>
  <si>
    <t>TRIANGLE SOLUTIONS RRHH</t>
  </si>
  <si>
    <t>Unión de Operadores Reunidos</t>
  </si>
  <si>
    <t>UNIPRO S.L.</t>
  </si>
  <si>
    <t>Ventas Recare S.L.</t>
  </si>
  <si>
    <t>YBH</t>
  </si>
  <si>
    <t>AGAVA TRADE, S.L.</t>
  </si>
  <si>
    <t>ASETRANSPO</t>
  </si>
  <si>
    <t>ATRA</t>
  </si>
  <si>
    <t>Baltar Abogados y Asesores Tributarios, S.L.P.</t>
  </si>
  <si>
    <t>EUDITA-AUDITEC TÉCNICOS AUDITORES, S.L.U.</t>
  </si>
  <si>
    <t>Maderas del noroeste de España S.L</t>
  </si>
  <si>
    <t>MAROSA VAT SLU</t>
  </si>
  <si>
    <t>NOGAR</t>
  </si>
  <si>
    <t>OFTEGA AB, S.L.</t>
  </si>
  <si>
    <t>Pérez Carramal S.L.</t>
  </si>
  <si>
    <t>SENSO ASESORES Y CONSULTORES, S.L.</t>
  </si>
  <si>
    <t>SMARTMIND</t>
  </si>
  <si>
    <t>SOAL ASESORES &amp; CONSULTORES ASOCIADOS S.L.</t>
  </si>
  <si>
    <t>TEÑOCHOXA S.L.U.</t>
  </si>
  <si>
    <t>VS MYR, S.L.</t>
  </si>
  <si>
    <t>WALTER DENTAL</t>
  </si>
  <si>
    <t>CELTAMOTOR, S.L.</t>
  </si>
  <si>
    <t>DELAGRO</t>
  </si>
  <si>
    <t>Guardian Glass España</t>
  </si>
  <si>
    <t>IDE COMUNICACION</t>
  </si>
  <si>
    <t>Mind Global Business Consulting</t>
  </si>
  <si>
    <t>SAARGUMMI IBÉRICA</t>
  </si>
  <si>
    <t>SICOM CREATICLAB S.L.</t>
  </si>
  <si>
    <t>Teswater Global S.L.U.</t>
  </si>
  <si>
    <t>K4 AUDITORES</t>
  </si>
  <si>
    <t>BDO AUDITORES S.L.P.</t>
  </si>
  <si>
    <t>Bufete Barrilero y Asociados</t>
  </si>
  <si>
    <t>CLAUGER REFRIGERACION IBERIA S.A.</t>
  </si>
  <si>
    <t>DELOITTE ASESORES  LEGALES Y TRIBUTARIOS, S.L.U.</t>
  </si>
  <si>
    <t>GARRIGUES</t>
  </si>
  <si>
    <t>LIVETOPIC</t>
  </si>
  <si>
    <t>ON TAX &amp; LEGAL</t>
  </si>
  <si>
    <t>2MARES</t>
  </si>
  <si>
    <t>Alén Space</t>
  </si>
  <si>
    <t>ASENJO MONTENEGRO VIGO Y SOLUCIONES</t>
  </si>
  <si>
    <t>COINSCRAP FINANCE S.L.</t>
  </si>
  <si>
    <t>CTAG</t>
  </si>
  <si>
    <t>EM3WORKS</t>
  </si>
  <si>
    <t>GSERTEL, S.L.</t>
  </si>
  <si>
    <t>IBERCOM</t>
  </si>
  <si>
    <t>INDRA SISTEMAS</t>
  </si>
  <si>
    <t>ITELSIS</t>
  </si>
  <si>
    <t>MAXWELL</t>
  </si>
  <si>
    <t>MOONOFF</t>
  </si>
  <si>
    <t>PlanCiber</t>
  </si>
  <si>
    <t>QUOBIS NETWORKS SL</t>
  </si>
  <si>
    <t>RADIO VIGO</t>
  </si>
  <si>
    <t>SONEN - CENTRO DE ACÚSTICA E SERVIZOS DE TELECOMUNICACIONES, SL</t>
  </si>
  <si>
    <t>SPARC FOUNDRY, S.L.</t>
  </si>
  <si>
    <t>TELEVES</t>
  </si>
  <si>
    <t>TURYELECTRO</t>
  </si>
  <si>
    <t>DISASHOP S.L.</t>
  </si>
  <si>
    <t>VISUAL PUBLINET S.L</t>
  </si>
  <si>
    <t>ACCOTRADE MARINE TRADING S.L.</t>
  </si>
  <si>
    <t>AUREN AUDITORES SP, S.L.P</t>
  </si>
  <si>
    <t>Bigo Soluciones informáticas S.L.</t>
  </si>
  <si>
    <t>DPI Estrategia</t>
  </si>
  <si>
    <t>GADEPRO FORMACION</t>
  </si>
  <si>
    <t>GESTRADOC</t>
  </si>
  <si>
    <t>IBERCONSA</t>
  </si>
  <si>
    <t>REAL CLUB CELTA DE VIGO, S.A.D.</t>
  </si>
  <si>
    <t>REDFLEXION CONSULTORES, S.L</t>
  </si>
  <si>
    <t>AON EMPRESA DE SERVICIOS PROFESIONALES</t>
  </si>
  <si>
    <t>IDEAS POSITIVAS CONSULTORES, S.L.</t>
  </si>
  <si>
    <t>DACHSER</t>
  </si>
  <si>
    <t>DSV AIR &amp; SEA S.A.U.</t>
  </si>
  <si>
    <t>Fundación Centro de Innovación de Estudios Jurídicos Marítimos y Pesqueros (MARINNLEG)</t>
  </si>
  <si>
    <t>IDR Text</t>
  </si>
  <si>
    <t>VAPORES SUARDIAZ NORTE, S.L.</t>
  </si>
  <si>
    <t>SPRINTER MEGACENTROS DEL DEPORTE, S.L.</t>
  </si>
  <si>
    <t>Ceca Magán Abogados</t>
  </si>
  <si>
    <t>GLC ABOGADOS</t>
  </si>
  <si>
    <t>ASESORÍA DE CASTRO</t>
  </si>
  <si>
    <t>AVCO LEGAL</t>
  </si>
  <si>
    <t>Codisoil S.A.</t>
  </si>
  <si>
    <t>ACSM Shipping Co</t>
  </si>
  <si>
    <t>ENERGYLAB</t>
  </si>
  <si>
    <t>Eptisa Servicios de Ingeniería, s.l.</t>
  </si>
  <si>
    <t>FERROVIAL CONSTRUCCIÓN</t>
  </si>
  <si>
    <t>SINCRO MECÁNICA SL</t>
  </si>
  <si>
    <t>SUMINISTROS CALEFÓN S.L.</t>
  </si>
  <si>
    <t>VOLTFER</t>
  </si>
  <si>
    <t>CUPA INNOVACIÓN S.L.U</t>
  </si>
  <si>
    <t>EVALUE INNOVACION</t>
  </si>
  <si>
    <t>PEDRA INGENIERÍA, S.L.</t>
  </si>
  <si>
    <t>DELOITTE TECHNOLOGY &amp; TRANSFORMATION, S.L.U.</t>
  </si>
  <si>
    <t>GRUPO IBÉRICA DE CONGELADOS SA</t>
  </si>
  <si>
    <t>CERÁMICA DEL NALÓN S.A.</t>
  </si>
  <si>
    <t>CONSERVAS LAGO PAGANINI, S.L.</t>
  </si>
  <si>
    <t>GALAICONTROL S.L.</t>
  </si>
  <si>
    <t>Donostia International Physics Center (DIPC)</t>
  </si>
  <si>
    <t>CONEX-ON SOLUCIONES S.L.</t>
  </si>
  <si>
    <t>CONSELLERÍA DE SANIDADE , SERVIZO GALEGO DE SAÚDE</t>
  </si>
  <si>
    <t>DQbito Ingeniería Biomédica</t>
  </si>
  <si>
    <t>FUNDACIÓN BIOMÉDICA GALICIA SUR</t>
  </si>
  <si>
    <t>IBERICA DE MANTENIMIENTO, SA</t>
  </si>
  <si>
    <t>1A INGENIEROS  S.L.</t>
  </si>
  <si>
    <t>ACEUVE SLU</t>
  </si>
  <si>
    <t>ELINSA - ELECTROTÉCNICA INDUSTRIAL Y NAVAL, S.L.</t>
  </si>
  <si>
    <t>NORVENTO</t>
  </si>
  <si>
    <t>AKWEL VIGO SPAIN, SLU</t>
  </si>
  <si>
    <t>BORGWARNER EMISSIONS SYSTEMS SPAIN, S.L.</t>
  </si>
  <si>
    <t>BorgWarner Emissions, Thermal and Turbo Systems</t>
  </si>
  <si>
    <t>ELECNOR SERVICIOS Y PROYECTOS S.A.U</t>
  </si>
  <si>
    <t>EMENASA INDUSTRIAL Y AUTOMATISMOS</t>
  </si>
  <si>
    <t>FINSA</t>
  </si>
  <si>
    <t>Fish &amp; Food Technology</t>
  </si>
  <si>
    <t>ICTEL INGENIEROS, S.L.</t>
  </si>
  <si>
    <t>KPMG ASESORES S.L.</t>
  </si>
  <si>
    <t>Logicmelt Technologies SL</t>
  </si>
  <si>
    <t>Mi-GSO|PCUBED</t>
  </si>
  <si>
    <t>ROYDISA</t>
  </si>
  <si>
    <t>ACCENTURE, S.L.U.</t>
  </si>
  <si>
    <t>ACCIONA FACILITY SERVICES SA</t>
  </si>
  <si>
    <t>ALUMAN SISTEMAS, S.L.U.</t>
  </si>
  <si>
    <t>BENTELER</t>
  </si>
  <si>
    <t>COMO DARWIN, S.L.</t>
  </si>
  <si>
    <t>CONGALSA, S.L.</t>
  </si>
  <si>
    <t>ENCE ENERGÍA Y CELULOSA, S.A.</t>
  </si>
  <si>
    <t>Galicia Processing Seafood, S.A.</t>
  </si>
  <si>
    <t>GXO Logistics III B.V.</t>
  </si>
  <si>
    <t>Id Logistics</t>
  </si>
  <si>
    <t>SEGUROS GENERALI</t>
  </si>
  <si>
    <t>Severiano Agrocomercial S.L.U</t>
  </si>
  <si>
    <t>TERMAVI</t>
  </si>
  <si>
    <t>TRIPLE ALPHA INNOVATION, SL</t>
  </si>
  <si>
    <t>VIAJES INTERRIAS</t>
  </si>
  <si>
    <t>IMECNOR OFICINA TÉCNICA, S.L.</t>
  </si>
  <si>
    <t>TESIS GALICIA S.L.</t>
  </si>
  <si>
    <t>BOSCH REXROTH The Drive &amp; Control Company</t>
  </si>
  <si>
    <t>BUREAU VERITAS INSPECCIÓN Y TESTING, S.L.</t>
  </si>
  <si>
    <t>Ingeniería del Noroeste S.L.</t>
  </si>
  <si>
    <t>INMI S.L.</t>
  </si>
  <si>
    <t>Seranco S.A.</t>
  </si>
  <si>
    <t>THUNE EUREKA, S.A.</t>
  </si>
  <si>
    <t>ADINSE-ALONSO DOLDÁN INGENIERÍA Y SERVICIOS, S.L.U.</t>
  </si>
  <si>
    <t>CAPITEL ARQUITECTURA INGENIERÍA E INNOVACIÓN, S.L.</t>
  </si>
  <si>
    <t>CORTIZO</t>
  </si>
  <si>
    <t>EASYWORKS</t>
  </si>
  <si>
    <t>G.O.C., S.A. (GOCSA)</t>
  </si>
  <si>
    <t>INCIPRESA</t>
  </si>
  <si>
    <t>INDUSTRIAS DELTA VIGO</t>
  </si>
  <si>
    <t>INSTRA INGENIEROS</t>
  </si>
  <si>
    <t>LUPEON</t>
  </si>
  <si>
    <t>RMC MOTORSPORT</t>
  </si>
  <si>
    <t>RODMAN</t>
  </si>
  <si>
    <t>TECDISMA, S.L.</t>
  </si>
  <si>
    <t>TYM GANAIN S.L.</t>
  </si>
  <si>
    <t>VICUSDT</t>
  </si>
  <si>
    <t>Welding Engineer 5olutions, S.L.</t>
  </si>
  <si>
    <t>ENSAYOS Y CERTIFICACIONES XXI S.L</t>
  </si>
  <si>
    <t>QUANTUM INNOVATIVE S.L.</t>
  </si>
  <si>
    <t>STOCKAGES VIGO</t>
  </si>
  <si>
    <t>IZHARIA</t>
  </si>
  <si>
    <t>Little Electric Energy S.L.</t>
  </si>
  <si>
    <t>SEVERIANO SERVICIO MÓVIL S.A.U.</t>
  </si>
  <si>
    <t>ADELANTA INGENIERÍA S.L.U</t>
  </si>
  <si>
    <t>TAPREGA PREVENCIÓN DE RIESGOS SL</t>
  </si>
  <si>
    <t>Fundación Vicomtech</t>
  </si>
  <si>
    <t>nsilica simulation technologies S.L.</t>
  </si>
  <si>
    <t>COLEGIO CASA DE LA VIRGEN</t>
  </si>
  <si>
    <t>Empresa</t>
  </si>
  <si>
    <t>PRÁCTICAS EXTRACURRICULARES, curso 2023/2024</t>
  </si>
  <si>
    <t>ANFACO-CECOPESCA</t>
  </si>
  <si>
    <t>AXEMA</t>
  </si>
  <si>
    <t>BODEGAS CASAL DE ARMAN, S.L.U</t>
  </si>
  <si>
    <t>CUEVAS Y CIA S.A</t>
  </si>
  <si>
    <t>FUNDACIÓN CENTRO TECNOLÓXICO DA CARNE -CTC</t>
  </si>
  <si>
    <t>TERNURA</t>
  </si>
  <si>
    <t>CONCELLO DE OURENSE</t>
  </si>
  <si>
    <t>COLEXIO CONCEPCION ARENAL SCG</t>
  </si>
  <si>
    <t>COLEXIO PLURILINGÜE DIVINA PASTORA OURENSE</t>
  </si>
  <si>
    <t>CONCELLO DE BRIÓN</t>
  </si>
  <si>
    <t>CONCELLO DE XINZO DE LIMIA</t>
  </si>
  <si>
    <t>CONCELLO VILAMARIN</t>
  </si>
  <si>
    <t>CONSELLERÍA DE CULTURA, EDUCACIÓN, FORMACIÓN PROFESIONAL E UNIVERSIDADES</t>
  </si>
  <si>
    <t>CPR PLURILINGÜE DIVINO MAESTRO OURENSE</t>
  </si>
  <si>
    <t>CPR PLURILINGÜE MARÍA AUXILIADORA SALESIANOS OURENSE</t>
  </si>
  <si>
    <t>deputación de Ourense</t>
  </si>
  <si>
    <t>DEPUTACIÓN DE PONTEVEDRA</t>
  </si>
  <si>
    <t>EDUARDO BREOGAN NIETO MUÑIZ</t>
  </si>
  <si>
    <t>Mais que Románico, Rutas SC</t>
  </si>
  <si>
    <t>Xeitura SCoopGal</t>
  </si>
  <si>
    <t>Ab Origine. Antropoloxía, produción e xestión cultural, S.L.U.</t>
  </si>
  <si>
    <t>UNIVERSIDADE DA CORUÑA</t>
  </si>
  <si>
    <t>ADMINISTRACIÓN GENERAL DEL ESTADO (MINISTERIO POLÍTICA TERRITORIAL Y FUNCIÓN PÚBLICA – SECRETARIA DE ESTADO DE POLÍTICA TERRITORIAL)</t>
  </si>
  <si>
    <t>José Abundancia Domínguez (abogado)</t>
  </si>
  <si>
    <t>LEÓN REY ABOGADOS SLP</t>
  </si>
  <si>
    <t>Mª DE LOS ÁNGELES MARTÍNEZ GONZÁLEZ</t>
  </si>
  <si>
    <t>INSTITUTO NACIONAL DE LA SEGURIDAD SOCIAL (INSS OURENSE)</t>
  </si>
  <si>
    <t>RC ABOGADOS</t>
  </si>
  <si>
    <t>ATLAS, VIAXES E XESTIóN TURíSTICA</t>
  </si>
  <si>
    <t>ÁVORIS RETAIL DIVISIÓN S.L. (B TRAVEL)</t>
  </si>
  <si>
    <t>BARCELÓ ARRENDAMIENTOS HOTELEROS</t>
  </si>
  <si>
    <t>Bluscus, turismo Marinero</t>
  </si>
  <si>
    <t>EUROSTARS HOTEL COMPANY</t>
  </si>
  <si>
    <t>EXPOURENSE</t>
  </si>
  <si>
    <t>H10 Lanzarote Princess</t>
  </si>
  <si>
    <t>HOTEL CANDOR</t>
  </si>
  <si>
    <t>IMI HOTEL &amp; SPA****</t>
  </si>
  <si>
    <t>PAZO LOS ESCUDOS HOTEL &amp; SPA RESORT</t>
  </si>
  <si>
    <t>VICEDECANATO DE RELACIÓNS INTERNACIONAIS DA FACULTADE DE TURISMO</t>
  </si>
  <si>
    <t>CAUNER PATRIMONIAL - CARRÍS HOTELES</t>
  </si>
  <si>
    <t>ASOCIACION DEPORTIVA LIMIACTIVA</t>
  </si>
  <si>
    <t>CAMPUS UNIVERSITARIO DE OURENSE RUGBY CLUB</t>
  </si>
  <si>
    <t>Club Deportivo Lugo S.A.D</t>
  </si>
  <si>
    <t>CONCELLO DE ALLARIZ</t>
  </si>
  <si>
    <t>CONSELLO MUNICIPAL DE DEPORTES DE OURENSE</t>
  </si>
  <si>
    <t>Federación Galega de Hockey</t>
  </si>
  <si>
    <t>FEDERACIÓN GALEGA DE XIMNASIA</t>
  </si>
  <si>
    <t>Gimnasio Marbel, S.C.</t>
  </si>
  <si>
    <t>JIM SPORTS TECHNOLOGY S.L.</t>
  </si>
  <si>
    <t>Serviocio Beone Campolongo, S.L</t>
  </si>
  <si>
    <t>Inorde</t>
  </si>
  <si>
    <t>CONSELLERÍA DE CULTURA, EDUCACIÓN E UNIVERSIDADE</t>
  </si>
  <si>
    <t>ACLAD ALBORADA</t>
  </si>
  <si>
    <t>ADAHPO. Pontevedra. (atención a persoas con TDAH)</t>
  </si>
  <si>
    <t>ADIANTE MOS SOCIEDADE COOPERATIVA GALEGA</t>
  </si>
  <si>
    <t>AFA-Chantada</t>
  </si>
  <si>
    <t>AFAOR</t>
  </si>
  <si>
    <t>AFEM MOREA LALIN</t>
  </si>
  <si>
    <t>Agadea Alzheimer</t>
  </si>
  <si>
    <t>ALDEAS INFANTILES SOS GALICIA</t>
  </si>
  <si>
    <t>ALIAD UTREIA</t>
  </si>
  <si>
    <t>ANDRÉS PORTO VILA MIGUEZ</t>
  </si>
  <si>
    <t>APAMP-VIGO</t>
  </si>
  <si>
    <t>ARELA</t>
  </si>
  <si>
    <t>ASOCIACIÓN APES</t>
  </si>
  <si>
    <t>ASOCIACION CENTRO TRAMA</t>
  </si>
  <si>
    <t>ASOCIACIÓN CLUB RECREATIVO AS BURGAS</t>
  </si>
  <si>
    <t>ASOCIACIÓN DE INICIATIVA SOCIAL BERCE</t>
  </si>
  <si>
    <t>ASOCIACIÓN DE PERSOAS CON DISCAPACIDADE  (ADO) OURENSE</t>
  </si>
  <si>
    <t>ASOCIACIÓN DIABÉTICA AURIA</t>
  </si>
  <si>
    <t>Asociación Diversidades Acolle</t>
  </si>
  <si>
    <t>ASOCIACIÓN DO CENTRO DE DESENVOLVEMENTO RURAL PORTAS ABERTAS</t>
  </si>
  <si>
    <t>ASOCIACIÓN FISA BOA VIDA</t>
  </si>
  <si>
    <t>ASOCIACIÓN JUAN XXIII</t>
  </si>
  <si>
    <t>ASOCIACION LIMISI</t>
  </si>
  <si>
    <t>Asociación Yaran</t>
  </si>
  <si>
    <t>ASPANAS</t>
  </si>
  <si>
    <t>ASPAVI</t>
  </si>
  <si>
    <t>ASPRONA BIERZO</t>
  </si>
  <si>
    <t>AUTISMO OURENSE</t>
  </si>
  <si>
    <t>CÁRITAS DIOCESANA DE OURENSE</t>
  </si>
  <si>
    <t>CDR O VISO</t>
  </si>
  <si>
    <t>CENTRO DE MENORES MINIRESIDENCIA BAOQUIVI</t>
  </si>
  <si>
    <t>COLEGIO SEI SAN NARCISO (Marín, Pontevedra)</t>
  </si>
  <si>
    <t>Comité Cidadán Antisida de Ourense</t>
  </si>
  <si>
    <t>CONCELLO DE A BOLA</t>
  </si>
  <si>
    <t>CONCELLO DE MASIDE</t>
  </si>
  <si>
    <t>CONCELLO DE QUIROGA</t>
  </si>
  <si>
    <t>CONCELLO DO PEREIRO DE AGUIAR</t>
  </si>
  <si>
    <t>Confraternidad Carcelaria de España</t>
  </si>
  <si>
    <t>CONSELLERIA DE POLITICA SOCIAL</t>
  </si>
  <si>
    <t>CONSORCIO GALEGO DE SERVIZOS DE IGUALDADE E BENESTAR</t>
  </si>
  <si>
    <t>Consulting Asistencial Sociosanitario SL</t>
  </si>
  <si>
    <t>CRUZ ROJA ESPAÑOLA (OURENSE)</t>
  </si>
  <si>
    <t>CRUZ ROJA ESPAÑOLA (PROVINCIA PONTEVEDRA)</t>
  </si>
  <si>
    <t>CRUZ VERMELLA ESPAÑOLA (Provincia de Ourense)</t>
  </si>
  <si>
    <t>DOWN OURENSE</t>
  </si>
  <si>
    <t>E.I. Garabatos</t>
  </si>
  <si>
    <t>ESTRADA CRISTOBO, S.L</t>
  </si>
  <si>
    <t>FOGAR RESIDENCIAL SAN AMARO</t>
  </si>
  <si>
    <t>Fogares a apoio ao menorLar</t>
  </si>
  <si>
    <t>FUNDACIÓN ALDABA</t>
  </si>
  <si>
    <t>FUNDACIÓN AMARANTA</t>
  </si>
  <si>
    <t>FUNDACION ERGUETE-INTEGRACION</t>
  </si>
  <si>
    <t>FUNDACION MENIÑOS</t>
  </si>
  <si>
    <t>FUNDACIÓN SAN ROSENDO</t>
  </si>
  <si>
    <t>GESMEDICAL-DIS S.L.</t>
  </si>
  <si>
    <t>IGAXES</t>
  </si>
  <si>
    <t>Mancomunidade de Celanova</t>
  </si>
  <si>
    <t>Mancomunidade de concellos do Carballiño</t>
  </si>
  <si>
    <t>MANCOMUNIDADE DE MUNICIPIOS DA COMARCA DE ORDES</t>
  </si>
  <si>
    <t>OCIOSAUGAL,S.L.</t>
  </si>
  <si>
    <t>PÍA UNIÓN OBRERAS DE JESÚS</t>
  </si>
  <si>
    <t>PROVIVIENDA</t>
  </si>
  <si>
    <t>REDE DE MULLERES CONTRA OS MALOS TRATOS DE VIGO</t>
  </si>
  <si>
    <t>Residencia Amboage a Estrada</t>
  </si>
  <si>
    <t>SARAIVA</t>
  </si>
  <si>
    <t>TRASCOS</t>
  </si>
  <si>
    <t>CONCELLO DE A CAÑIZA</t>
  </si>
  <si>
    <t>Maria Fandiño</t>
  </si>
  <si>
    <t>AGARIMO SERVICIOS SOCIO-SANITARIOS S.L.</t>
  </si>
  <si>
    <t>CPR PLURILINGÜE SANTA MARIA-MARISTAS</t>
  </si>
  <si>
    <t>FUNDACIÓN IGUAL ARTE</t>
  </si>
  <si>
    <t>FUNDACIÓN SECRETARIADO GITANO</t>
  </si>
  <si>
    <t>Por eles TEA Ourense</t>
  </si>
  <si>
    <t>UNION CENTRO DE TERAPIA INTEGRAL</t>
  </si>
  <si>
    <t>BAHIA SOFTWARE</t>
  </si>
  <si>
    <t>CIVIS GLOBAL, S.L.</t>
  </si>
  <si>
    <t>DLTCODE, S.L.</t>
  </si>
  <si>
    <t>EDISA SISTEMAS DE INFORMACION S.A.</t>
  </si>
  <si>
    <t>ELEMENTOS DE INFORMATICA S.A. (EDISA)</t>
  </si>
  <si>
    <t>FDS, a DXC technology company</t>
  </si>
  <si>
    <t>LogiRAIL</t>
  </si>
  <si>
    <t>OKITUP, SL</t>
  </si>
  <si>
    <t>SERESCO, S.A.</t>
  </si>
  <si>
    <t>BINARIAL AUTOMATIZACIÓN Y ROBÓTICA SL</t>
  </si>
  <si>
    <t>GRI TOWERS GALICIA, S.L.</t>
  </si>
  <si>
    <t>151 Escola Universitaria de Enfermaría de Ourense</t>
  </si>
  <si>
    <t>ADOLFO DOMINGUEZ S.A</t>
  </si>
  <si>
    <t>AMARENAK</t>
  </si>
  <si>
    <t>CRU PRODUCTORA</t>
  </si>
  <si>
    <t>Gabriel Nogueiras Ramirez</t>
  </si>
  <si>
    <t>HEIMAT ATLÁNTICA</t>
  </si>
  <si>
    <t>IK Studio</t>
  </si>
  <si>
    <t>SETEMEDIA PRODUCCIONES AUDIOVISUALES</t>
  </si>
  <si>
    <t>SUAGONGO</t>
  </si>
  <si>
    <t>202 Facultade de Ciencias da Educación e do Deporte</t>
  </si>
  <si>
    <t>Agrupación Deportiva Sagrado Corazón</t>
  </si>
  <si>
    <t>Agrupación Juvenil Lérez (A.J. Lérez)</t>
  </si>
  <si>
    <t>Alex Tubío Salud y Rendimiento</t>
  </si>
  <si>
    <t>Alsina Entrenamiento</t>
  </si>
  <si>
    <t>AQA VIGO XESTIÓN DEPORTIVA S.A.U</t>
  </si>
  <si>
    <t>Barbatana S.L.</t>
  </si>
  <si>
    <t>Céltiga Fútbol Club</t>
  </si>
  <si>
    <t>Centro de Salud Física Asfit ESPJ</t>
  </si>
  <si>
    <t>Centro REF S.L.</t>
  </si>
  <si>
    <t>Centro SR</t>
  </si>
  <si>
    <t>CENTRO WELLNESS ABSOLUTE S.L</t>
  </si>
  <si>
    <t>Club Amigos del Baloncesto Pontevedra</t>
  </si>
  <si>
    <t>Club Atletismo Coruña Comarca</t>
  </si>
  <si>
    <t>CLUB BALONMANO SPORTING LA RIOJA</t>
  </si>
  <si>
    <t>CLUB VOLEIBOL PONTEVEDRA</t>
  </si>
  <si>
    <t>Club Waterpolo Pontevedra</t>
  </si>
  <si>
    <t>CLUBE CICLISTA PADRONÉS</t>
  </si>
  <si>
    <t>CONCELLO DE TUI</t>
  </si>
  <si>
    <t>CORUXO, F.C.</t>
  </si>
  <si>
    <t>DISTRITO 360 PONTEVEDRA</t>
  </si>
  <si>
    <t>DPROL CENTRO DEPORTIVO (PONTEVEDRA)</t>
  </si>
  <si>
    <t>ECOSPORT BARBANZA SL</t>
  </si>
  <si>
    <t>Federación Galega de Balonmán</t>
  </si>
  <si>
    <t>FIT CENTRO PONTE S.L</t>
  </si>
  <si>
    <t>Higea Fisioterapia Osteopatía y Pilates</t>
  </si>
  <si>
    <t>Iván Vázquez Darriba</t>
  </si>
  <si>
    <t>LOMA</t>
  </si>
  <si>
    <t>Manuel Millán Agrelo / Centro de  entrenamiento</t>
  </si>
  <si>
    <t>Metta Rendimiento y Salud</t>
  </si>
  <si>
    <t>MOMA Entrenamiento Personal</t>
  </si>
  <si>
    <t>Move Training Centre</t>
  </si>
  <si>
    <t>MYTO Biomecánica e Adestramento</t>
  </si>
  <si>
    <t>ONFISIO PONTEVEDRA SL</t>
  </si>
  <si>
    <t>Pontevedra CF, SAD</t>
  </si>
  <si>
    <t>Real Club Deportivo SAD</t>
  </si>
  <si>
    <t>SALUDX10</t>
  </si>
  <si>
    <t>SD Compostela</t>
  </si>
  <si>
    <t>Sergio Rey Fernández</t>
  </si>
  <si>
    <t>Viajes Interrías Fútbol Femenino</t>
  </si>
  <si>
    <t>VICEPRESIDENCIA PRIMEIRA E CONSELLERÍA DE PRESIDENCIA</t>
  </si>
  <si>
    <t>Wavefit</t>
  </si>
  <si>
    <t>COL. STA. JOAQUINA DE VEDRUNA SEVILLA - FUNDACION VEDRUNA EDUCACIÓN</t>
  </si>
  <si>
    <t>COLEGIO EL BUEN PASTOR SL</t>
  </si>
  <si>
    <t>Asociación Provincial de Parkinson-Pontevedra</t>
  </si>
  <si>
    <t>CONSTRUCCIONES RAMIREZ, S.L.</t>
  </si>
  <si>
    <t>ENMACOSA CONSULTORÍA TÉCNICA, S.A.</t>
  </si>
  <si>
    <t>APACAF</t>
  </si>
  <si>
    <t>ASOCIACIÓN AMBAR DAS PERSOAS CON DIVERSIDADE FUNCIONAL</t>
  </si>
  <si>
    <t>ASOCIACIÓN DE ATENCIÓN A LA PARÁLISIS CEREBRAL Y AFINES AMENCER-ASPACE</t>
  </si>
  <si>
    <t>COLEGIO DE FOMENTO MONTECASTELO</t>
  </si>
  <si>
    <t>COLEGIO LOS SAUCES PONTEVEDRA</t>
  </si>
  <si>
    <t>COLEGIO PLURILINGÜE CALASANCIO</t>
  </si>
  <si>
    <t>COLEGIO PLURILINGÜE PADRE MÍGUEZ CALASANCIAS (VIGO)</t>
  </si>
  <si>
    <t>COOPERATIVA DE ENSINO SANTIAGO APOSTOL SOUTOMAIOR</t>
  </si>
  <si>
    <t>CPR Plurilingüe Bouza Brey (Vigo)</t>
  </si>
  <si>
    <t>CPR PLURILINGUE LA INMACULADA - MARÍN</t>
  </si>
  <si>
    <t>CPR PLURILINGÜE NTRA. SRA. DE LOS DOLORES</t>
  </si>
  <si>
    <t>CPR VIRXE MILAGROSA-BUEU</t>
  </si>
  <si>
    <t>DOWN Pontevedra Xuntos. Asociación Síndrome de Down</t>
  </si>
  <si>
    <t>DOWN VIGO: ASOCIACIÓN PARA EL SÍNDROME DE DOWN</t>
  </si>
  <si>
    <t>FUNDACIÓN EDUCATIVA FRANCISCANAS ANA MOGAS (CPR SAN FRANCISCO)</t>
  </si>
  <si>
    <t>FUNDACIÓN EDUCATIVA SOFÍA BARAT (COLEGIO SAGRADO CORAZÓN  DE PLACERES)</t>
  </si>
  <si>
    <t>Fundación Menela</t>
  </si>
  <si>
    <t>203 Escola de Enxeñaría Forestal</t>
  </si>
  <si>
    <t>Axencia Galega da Calidade Alimentaria</t>
  </si>
  <si>
    <t>ALEA LÁGRIMAS, SLU</t>
  </si>
  <si>
    <t>BAMBÚ PRODUCCIONES</t>
  </si>
  <si>
    <t>CTV, S.A.</t>
  </si>
  <si>
    <t>DOMUSVI</t>
  </si>
  <si>
    <t>INNOVACION AGIL</t>
  </si>
  <si>
    <t>KOOLBRAND</t>
  </si>
  <si>
    <t>PLANTA SONICA</t>
  </si>
  <si>
    <t>PONTECERCA</t>
  </si>
  <si>
    <t>Regala música, S.L.</t>
  </si>
  <si>
    <t>San Simón La Película AIE</t>
  </si>
  <si>
    <t>Servicios Audiovisuales Overon SL</t>
  </si>
  <si>
    <t>TELEVIGO</t>
  </si>
  <si>
    <t>TOKAPP</t>
  </si>
  <si>
    <t>Trece Amarillo</t>
  </si>
  <si>
    <t>ZINEMUSIK PRODUCCIONES</t>
  </si>
  <si>
    <t>AEMPE</t>
  </si>
  <si>
    <t>ALOLA PUBLICIDAD S.L.</t>
  </si>
  <si>
    <t>Anarchy</t>
  </si>
  <si>
    <t>ANÓNIMO ADVERTISING</t>
  </si>
  <si>
    <t>ÁREA 10 Marketing &amp; Global Communications S.L.</t>
  </si>
  <si>
    <t>BAP &amp; CONDE</t>
  </si>
  <si>
    <t>BELTON STUDIO</t>
  </si>
  <si>
    <t>Brandinal</t>
  </si>
  <si>
    <t>CANAL UNO</t>
  </si>
  <si>
    <t>CARLOS CONDE PELUQUEROS SL</t>
  </si>
  <si>
    <t>CIMAK CONSULTORIA MARKETING Y COMERCIAL</t>
  </si>
  <si>
    <t>CLICK NARANJA S.L</t>
  </si>
  <si>
    <t>CLINICA CUBELA</t>
  </si>
  <si>
    <t>Corre Lola Corre</t>
  </si>
  <si>
    <t>CORREVEYDILE</t>
  </si>
  <si>
    <t>CREAR GALICIA - PONTEVEDRA DIGITAL</t>
  </si>
  <si>
    <t>distintos*</t>
  </si>
  <si>
    <t>Dogostrategy</t>
  </si>
  <si>
    <t>EL SIETE FORMACIÓN</t>
  </si>
  <si>
    <t>elPulpo</t>
  </si>
  <si>
    <t>Emotiv / Creando Marcas</t>
  </si>
  <si>
    <t>EOSA CONSULTORES</t>
  </si>
  <si>
    <t>European Business factory EBF</t>
  </si>
  <si>
    <t>FORMACOM</t>
  </si>
  <si>
    <t>HOGOMAR 2000 SL</t>
  </si>
  <si>
    <t>Holidays In America, S.L.</t>
  </si>
  <si>
    <t>ICSEM</t>
  </si>
  <si>
    <t>IUNI CONSULTING</t>
  </si>
  <si>
    <t>KARMADEN SL</t>
  </si>
  <si>
    <t>KRACK THE WALK, S.L.</t>
  </si>
  <si>
    <t>METRONOVENTA CREATIVIDADE E PRODUCIÓN PUBLICITARIA S.L.U.</t>
  </si>
  <si>
    <t>Noretecreando. Sara Fernández Serrano</t>
  </si>
  <si>
    <t>OCEANO AZUL COMUNICACION, S.L.</t>
  </si>
  <si>
    <t>ONTYCHE</t>
  </si>
  <si>
    <t>PAZO DE CEA</t>
  </si>
  <si>
    <t>Pixelecer audiovisual</t>
  </si>
  <si>
    <t>Promoción y Gestión Cultural Trisquelia S.L.</t>
  </si>
  <si>
    <t>Racing Club de Ferrol</t>
  </si>
  <si>
    <t>Richi viajes (Galaecia) S.L.</t>
  </si>
  <si>
    <t>Samy Alliance</t>
  </si>
  <si>
    <t>SLOW REPUBLIC</t>
  </si>
  <si>
    <t>SOCIMENT, SL</t>
  </si>
  <si>
    <t>SRA. NONA BRAND</t>
  </si>
  <si>
    <t>TALLER DE TÉCNICAS CREATIVAS S.L.U.</t>
  </si>
  <si>
    <t>U4IMPACT</t>
  </si>
  <si>
    <t>Zero Art</t>
  </si>
  <si>
    <t>ACTIVIZA, S. L</t>
  </si>
  <si>
    <t>AVANTE EVOLUCIÓN DE MEDIOS SL</t>
  </si>
  <si>
    <t>BANNISTER GLOBAL</t>
  </si>
  <si>
    <t>Beflamboyant</t>
  </si>
  <si>
    <t>CACTUS DIGITAL, S.L.</t>
  </si>
  <si>
    <t>DIGMA DIGITAL MARKETING</t>
  </si>
  <si>
    <t>IDEASPROPIAS EDITORIAL</t>
  </si>
  <si>
    <t>LEDMON MARKETING Y MULTIMEDIA S.L.U.</t>
  </si>
  <si>
    <t>Produciós OU ké!</t>
  </si>
  <si>
    <t>Siete Olas Comunicación, S.L.</t>
  </si>
  <si>
    <t>TDR 4 ELEMENTOS SL</t>
  </si>
  <si>
    <t>abcomunicacions</t>
  </si>
  <si>
    <t>Abrente Dixital 3.0 SL</t>
  </si>
  <si>
    <t>Arkana Consultores, S.L.</t>
  </si>
  <si>
    <t>Culebra Studio</t>
  </si>
  <si>
    <t>DESOÑOS</t>
  </si>
  <si>
    <t>DISEÑARTE</t>
  </si>
  <si>
    <t>Diseños y Webos (agencia creativa y digital)</t>
  </si>
  <si>
    <t>EL POZO ALIMENTACIÓN S.A.</t>
  </si>
  <si>
    <t>Esther Bailón Vega</t>
  </si>
  <si>
    <t>Fotoskye Studio</t>
  </si>
  <si>
    <t>Grupo de soluciones empresariales de marketing, branding y publi</t>
  </si>
  <si>
    <t>Innatial Developers</t>
  </si>
  <si>
    <t>JOSÉ LUIS TEÓFILO COMUNICACIÓN S.L.</t>
  </si>
  <si>
    <t>Ten Xeito SL</t>
  </si>
  <si>
    <t>Triqueta Verde</t>
  </si>
  <si>
    <t>MUTUA UNIVERSAL</t>
  </si>
  <si>
    <t>STUDIO PILATES FISIOTERAPIA</t>
  </si>
  <si>
    <t>VITHAS FISIUM</t>
  </si>
  <si>
    <t>ALTER SAÚDE</t>
  </si>
  <si>
    <t>ATP Salud S.L.</t>
  </si>
  <si>
    <t>BSalud Fisioterapia Betanzos, S.L.</t>
  </si>
  <si>
    <t>Clínica C.A.F. 2023 S.L.U.</t>
  </si>
  <si>
    <t>FIX Salud y Deporte</t>
  </si>
  <si>
    <t>Gerosalud S.L.</t>
  </si>
  <si>
    <t>Nados Fisioterapia</t>
  </si>
  <si>
    <t>Neurem</t>
  </si>
  <si>
    <t>RAFAEL ARRIAZA Y ASOCIADOS, S.L.</t>
  </si>
  <si>
    <t>SAÚDE SPORT FISIOTERAPIA VIGO, S.L.</t>
  </si>
  <si>
    <t>Sentia Bienestar, S.L.</t>
  </si>
  <si>
    <t>VIGOENTRENA</t>
  </si>
  <si>
    <t>207 Facultade de Dirección e Xestión Pública</t>
  </si>
  <si>
    <t>CONCELLO DE A CORUÑA</t>
  </si>
  <si>
    <t>CONCELLO DE POIO</t>
  </si>
  <si>
    <t>CONCELLO DE TOMIÑO</t>
  </si>
  <si>
    <t>CONCELLO DE VILAGARCÍA DE AROUSA</t>
  </si>
  <si>
    <t>251 Escola Universitaria de Enfermaría da Deputación Provincial de Pontevedra</t>
  </si>
  <si>
    <t>Asoc. Nacional de Investigación en Literatura Infantil y Juvenil</t>
  </si>
  <si>
    <t>Bunker Books</t>
  </si>
  <si>
    <t>CARRAIG</t>
  </si>
  <si>
    <t>Centro Ramón Piñeiro para a Investigación en Humanidades</t>
  </si>
  <si>
    <t>CONSELLO DA CULTURA GALEGA</t>
  </si>
  <si>
    <t>MANOS UNIDAS</t>
  </si>
  <si>
    <t>Revista Viceversa</t>
  </si>
  <si>
    <t>Valentina Marta (tradutora autónoma)</t>
  </si>
  <si>
    <t>Agrupación Europea de Cooperación Territorial Galicia-Norte de Portugal</t>
  </si>
  <si>
    <t>Ana Hermida Ruibal</t>
  </si>
  <si>
    <t>ASOCIACIÓN DE FAMILIARES DE ENFERMOS DE ALZHEIMER DE GALICIA "AFAGA"</t>
  </si>
  <si>
    <t>ATALANTA MADERA</t>
  </si>
  <si>
    <t>B&amp;B Hotel Vigo</t>
  </si>
  <si>
    <t>CETMAR</t>
  </si>
  <si>
    <t>Colexio de Avogados de Vigo</t>
  </si>
  <si>
    <t>CONCELLO DE MONFORTE DE LEMOS</t>
  </si>
  <si>
    <t>Cristina Sola Guerrero (revisora autónoma)</t>
  </si>
  <si>
    <t>EDITORIAL GALAXIA</t>
  </si>
  <si>
    <t>Englishpanish</t>
  </si>
  <si>
    <t>EUROLINGUA TRADUCIÓNS S.L.</t>
  </si>
  <si>
    <t>Follas Voadoras-Editorial Aira</t>
  </si>
  <si>
    <t>FUNDACIÓN CARLOS CASARES</t>
  </si>
  <si>
    <t>FUNDAMAR</t>
  </si>
  <si>
    <t>GALIX</t>
  </si>
  <si>
    <t>INSTITUTO GALEGO DE ANÁLISE E DOCUMENTACIÓN INTERNACIONAL  (IGADI)</t>
  </si>
  <si>
    <t>INTERLINGUA TRADUCCIÓNS, S.L.</t>
  </si>
  <si>
    <t>LINGUATRANS</t>
  </si>
  <si>
    <t>MARCO, Museo de Arte Contemporanea de Vigo</t>
  </si>
  <si>
    <t>María Dolores Pinto Cámara (escritora)</t>
  </si>
  <si>
    <t>OFICINA DE PROXECTOS INTERNACIONAIS (OPI)</t>
  </si>
  <si>
    <t>RINOCERONTE EDITORA, SLU</t>
  </si>
  <si>
    <t>Scheherezade Surià López</t>
  </si>
  <si>
    <t>Jennifer Alonso (tradutora autónoma)</t>
  </si>
  <si>
    <t>Cualtis SLU</t>
  </si>
  <si>
    <t>Escuela de Formación del Atlántico S.L.</t>
  </si>
  <si>
    <t>Hércules de Ediciones</t>
  </si>
  <si>
    <t>COLEGIO LOS SAUCES MOS</t>
  </si>
  <si>
    <t>OFICINA DE RELACIÓNS INTERNACIONAIS (ORI)</t>
  </si>
  <si>
    <t>SEK-ATLANTICO</t>
  </si>
  <si>
    <t>CONCELLO DE REDONDELA</t>
  </si>
  <si>
    <t>GRUPO DE INVESTIGACIÓN GRADES</t>
  </si>
  <si>
    <t>REAL ACADEMIA GALEGA</t>
  </si>
  <si>
    <t>SERVIZO DE PUBLICACIÓNS</t>
  </si>
  <si>
    <t>Abano producións</t>
  </si>
  <si>
    <t>Arraianos Producións</t>
  </si>
  <si>
    <t>ASOCIACIÓN CULTURAL CINEMATOGRÁFICA DE GALICIA FICBUEU</t>
  </si>
  <si>
    <t>Centro Español de Documentación e Investigación sobre Discapacidad (CEDID)</t>
  </si>
  <si>
    <t>Cinema Iberolusa</t>
  </si>
  <si>
    <t>CINEMAR FILMS</t>
  </si>
  <si>
    <t>EUROCIDADE CHAVES-VERÍN, AECT</t>
  </si>
  <si>
    <t>Iyuno Iberia, S.L.U.</t>
  </si>
  <si>
    <t>Nortecatro Cinema</t>
  </si>
  <si>
    <t>Programa de Doutoramento en Comunicación da Universidade de Vigo</t>
  </si>
  <si>
    <t>QUE + VER</t>
  </si>
  <si>
    <t>TAGEN ATA</t>
  </si>
  <si>
    <t>TECNISON</t>
  </si>
  <si>
    <t>World Federation of Public Health Associations</t>
  </si>
  <si>
    <t>AGUAS DE SOUSAS</t>
  </si>
  <si>
    <t>AGUAVELLA ORUJOS Y LICORES S.L.</t>
  </si>
  <si>
    <t>ANABAM</t>
  </si>
  <si>
    <t>Analiza Calidad Galicia S.L.</t>
  </si>
  <si>
    <t>CEMMA - COORDINADORA PARA O ESTUDO DOS MAMÍFEROS MARIÑOS</t>
  </si>
  <si>
    <t>CENTRO DE INVESTIGACIÓN MARIÑA (CIM)</t>
  </si>
  <si>
    <t>Centro Veterinario Miudiño</t>
  </si>
  <si>
    <t>CINBIO</t>
  </si>
  <si>
    <t>CLUSTER DE LA ACUICULTURA DE GALICIA</t>
  </si>
  <si>
    <t>Confraría de Pescadores de Vilaboa Pedra da Oliveira</t>
  </si>
  <si>
    <t>Consellería de Medio Ambiente, Territorio e Vivenda</t>
  </si>
  <si>
    <t>ECOAGROTURISMO ARQUEIXAL</t>
  </si>
  <si>
    <t>FUNDACIÓN PARA LA INVESTIGACIÓN EN ETOLOGÍA Y BIODIVERSIDAD</t>
  </si>
  <si>
    <t>FUNDACIÓN RIOJA SALUD</t>
  </si>
  <si>
    <t>Fundación Sales Xardín Arboretum</t>
  </si>
  <si>
    <t>Hospital Veterinario AniCura Navia</t>
  </si>
  <si>
    <t>NÉBODA FARMS</t>
  </si>
  <si>
    <t>OFICINA DE MEDIO AMBIENTE (OMA)</t>
  </si>
  <si>
    <t>PROFAND VILAGARCIA SLU</t>
  </si>
  <si>
    <t>Red de semillas de Euskadi</t>
  </si>
  <si>
    <t>SARGA - Sociedad Aragonesa de Gestión Agroambiental</t>
  </si>
  <si>
    <t>VITHAS DIAGNÓSTICO SL</t>
  </si>
  <si>
    <t>VIVEIROS ADOA</t>
  </si>
  <si>
    <t>Zendal Healt, S.A.</t>
  </si>
  <si>
    <t>FUNDACIÓN PÚBLICA GALEGA INSTITUTO DE INVESTIGACIÓN SANITARIA DE SANTIAGO DE COMPOST</t>
  </si>
  <si>
    <t>UNIVERSIDADE DE SANTIAGO DE COMPOSTELA</t>
  </si>
  <si>
    <t>CONCELLO DE COVELO</t>
  </si>
  <si>
    <t>PRADO REPRESENTACIONES CERÁMICAS S.L.U.</t>
  </si>
  <si>
    <t>VELOMARPESCA, S.L.</t>
  </si>
  <si>
    <t>ABANCA</t>
  </si>
  <si>
    <t>AIRVENTO, S.L.</t>
  </si>
  <si>
    <t>E&amp;M ASESORES ARCADE, S.L.</t>
  </si>
  <si>
    <t>FUNDACIÓN DENIS SUÁREZ</t>
  </si>
  <si>
    <t>Iberaval, S.G.R.</t>
  </si>
  <si>
    <t>INFI CONSULTORES</t>
  </si>
  <si>
    <t>MAPFRE VIDA S.A.</t>
  </si>
  <si>
    <t>OFIBERIA OFICINA TÉCNICA SL</t>
  </si>
  <si>
    <t>Serodio y Alonso, SLU</t>
  </si>
  <si>
    <t>SOGARPO S.G.R</t>
  </si>
  <si>
    <t>Ubeira Consultores, S.L.</t>
  </si>
  <si>
    <t>Slow Food Compostela</t>
  </si>
  <si>
    <t>A Meiga</t>
  </si>
  <si>
    <t>IBERISAC</t>
  </si>
  <si>
    <t>INCARGO GALICIA SL</t>
  </si>
  <si>
    <t>SEDE BM GALICIA, S.L.</t>
  </si>
  <si>
    <t>SESAMO</t>
  </si>
  <si>
    <t>CORPORACIÓN ALIMENTARIA VIMA SL</t>
  </si>
  <si>
    <t>Grupo Viube Servicios y Eventos S.L.</t>
  </si>
  <si>
    <t>Impex Europa S. L.</t>
  </si>
  <si>
    <t>INNOLACT, S.L.</t>
  </si>
  <si>
    <t>Mono Escena</t>
  </si>
  <si>
    <t>Rodicut</t>
  </si>
  <si>
    <t>SAVINO DEL BENE, S.L.</t>
  </si>
  <si>
    <t>TRANS EUROPEAN TRANSPORT SUARDIAZ (TET VIGO)</t>
  </si>
  <si>
    <t>ALTIUS, S.A.</t>
  </si>
  <si>
    <t>Frinsa del Noroeste SA</t>
  </si>
  <si>
    <t>Get Fish</t>
  </si>
  <si>
    <t>TC Group Atlantico SL</t>
  </si>
  <si>
    <t>WELD &amp; SAIL S.L.</t>
  </si>
  <si>
    <t>AUTOMOVILES PEREZ RUMBAO, S.A.</t>
  </si>
  <si>
    <t>DINAK, S.A.</t>
  </si>
  <si>
    <t>Federico Martin Miretti Oderiz</t>
  </si>
  <si>
    <t>KAREN RODRIGUEZ PENA</t>
  </si>
  <si>
    <t>PONTEASESORES</t>
  </si>
  <si>
    <t>SOLITIUM S.L.</t>
  </si>
  <si>
    <t>Carlos Rivas Teruelo</t>
  </si>
  <si>
    <t>CONCELLO DE PONTEVEDRA</t>
  </si>
  <si>
    <t>CONSEJO GENERAL DEL PODER JUDICIAL</t>
  </si>
  <si>
    <t>Ester Alonso Rodríguez</t>
  </si>
  <si>
    <t>FERGO ABOGADOS Y CONSULTORES, S.L.P.</t>
  </si>
  <si>
    <t>GBN ABOGADOS</t>
  </si>
  <si>
    <t>HTO ABOGADOS, S.L.P.</t>
  </si>
  <si>
    <t>LOIS CARRERA ABOGADOS Y ASESORES</t>
  </si>
  <si>
    <t>Notaría Ernesto Regueira</t>
  </si>
  <si>
    <t>NOTARIA RECONQUISTA, C.B.</t>
  </si>
  <si>
    <t>PALOMA PÉREZ UHIA</t>
  </si>
  <si>
    <t>RODRIGUEZ GIL &amp; ASOCIADOS - ABOGADOS</t>
  </si>
  <si>
    <t>SARABIA ABOGADOS</t>
  </si>
  <si>
    <t>Citic Hic Gándara Censa S.A.U.</t>
  </si>
  <si>
    <t>CONCELLO DE MOS</t>
  </si>
  <si>
    <t>Faurecia Sistemas de Escape (Grupo FORVIA)</t>
  </si>
  <si>
    <t>GALLEGA DE GESTION Y ASESORAMIENTO EMPRESARIAL SLP</t>
  </si>
  <si>
    <t>GARCIA&amp;GARCIA GABINETE EMPRESARIAL SL</t>
  </si>
  <si>
    <t>GRUPO EULEN</t>
  </si>
  <si>
    <t>IMAN TEMPORING ETT, SL</t>
  </si>
  <si>
    <t>JORGE DE PRADO ASESORES</t>
  </si>
  <si>
    <t>LABORA ASESORES</t>
  </si>
  <si>
    <t>NORTEMPO ETT</t>
  </si>
  <si>
    <t>QUATTRO ASESORIA DE EMPRESAS SL</t>
  </si>
  <si>
    <t>SINDICATO NACIONAL DE CCOO DE GALICIA - UNIÓN COMARCAL DE VIGO</t>
  </si>
  <si>
    <t>T&amp;L consultores de empresa</t>
  </si>
  <si>
    <t>Vindex Abogados Asociados</t>
  </si>
  <si>
    <t>Andrés Malvar Pintos</t>
  </si>
  <si>
    <t>Begoña Saborido Piñeiro</t>
  </si>
  <si>
    <t>CARLOS SÁNCHEZ MÍGUEZ</t>
  </si>
  <si>
    <t>DOMINGUEZ Y NOGUEIRA ABOGADOS SL</t>
  </si>
  <si>
    <t>JUAN ANTONIO PRIETO CERVERA MERCADILLO</t>
  </si>
  <si>
    <t>MARIA DEL PILAR BARREIRO TRELLES</t>
  </si>
  <si>
    <t>MARIA TERESA PEREIRA JUVINO</t>
  </si>
  <si>
    <t>ACTIO VIGO ABOGADOS Y ASESORES S.L.</t>
  </si>
  <si>
    <t>ANA MARIA GARCIA COSTAS</t>
  </si>
  <si>
    <t>Area Iuris Abogados SLP</t>
  </si>
  <si>
    <t>Beatriz Lago Gómez</t>
  </si>
  <si>
    <t>BLAZQUEZ ASTORGA</t>
  </si>
  <si>
    <t>COLÓN ABOGADOS Y ASESORES TRIBUTARIOS S.L.P</t>
  </si>
  <si>
    <t>COMPENSATOR DEFENSA LEGAL DEL DAÑO SL</t>
  </si>
  <si>
    <t>Emma Alonso Méndez</t>
  </si>
  <si>
    <t>ET LABORA GABINETE JURIDICO, S.L.</t>
  </si>
  <si>
    <t>EUROSINIESTRO</t>
  </si>
  <si>
    <t>JOSE RAMÓN MILLAN CIDÓN - MONTECELO ABOGADOS</t>
  </si>
  <si>
    <t>Manuel Nieto Camiña</t>
  </si>
  <si>
    <t>MARIN CONSULTING, S.L.P.</t>
  </si>
  <si>
    <t>NBP CLEMS ABOGADOS Y CONSULTORES SLP</t>
  </si>
  <si>
    <t>R&amp;B AYALA ABOGADOS</t>
  </si>
  <si>
    <t>ROMANA PACIN SANLUIS</t>
  </si>
  <si>
    <t>SURIS ABOGADOS</t>
  </si>
  <si>
    <t>TOMÁS BRANTUAS ROJIDO</t>
  </si>
  <si>
    <t>VIEJO CENDÓN CARBALLO ABOGADOS S.L.P.</t>
  </si>
  <si>
    <t>YAGO CASAL MERA</t>
  </si>
  <si>
    <t>ALBERTO LASTRES COUTO</t>
  </si>
  <si>
    <t>EVARISTO PEDRO ESTEVEZ VILA</t>
  </si>
  <si>
    <t>GUILLERMO LARIÑO NOYA</t>
  </si>
  <si>
    <t>MARIA DOLORES SALGUEIRO CASTRO</t>
  </si>
  <si>
    <t>MERCEDES BUJAN GUNTÍN</t>
  </si>
  <si>
    <t>SANCHEZ Y ROMA DESPACHO JURIDICO EMPRESARIAL SLP</t>
  </si>
  <si>
    <t>Teresa Lorenzo Tarrio</t>
  </si>
  <si>
    <t>TRILLO &amp; SANCHEZ-CAMPOS SC</t>
  </si>
  <si>
    <t>VÍCTOR MANUEL DOMÍNGUEZ FERNÁNDEZ</t>
  </si>
  <si>
    <t>ABOGAL LAW FIRM, S.L.</t>
  </si>
  <si>
    <t>ACTIONA ABOGADOS, S.L.P.</t>
  </si>
  <si>
    <t>ALEJANDRO DE LA PUENTE CRESPO</t>
  </si>
  <si>
    <t>ANA MARTÍNEZ GÓMEZ</t>
  </si>
  <si>
    <t>Antonio Ocampo Martínez</t>
  </si>
  <si>
    <t>ASESORÍA QUINTANILLA Y ASOCIADOS, S.L.</t>
  </si>
  <si>
    <t>BORJA LUSTRES COUÑAGO</t>
  </si>
  <si>
    <t>BORRAS Y PARAPAR ABOGADOS S.L.P.</t>
  </si>
  <si>
    <t>G&amp;L ABOGADOS</t>
  </si>
  <si>
    <t>IURIS VIGO, S.L.P</t>
  </si>
  <si>
    <t>JOSE DANIEL PEREZ DE LIS FERNANDEZ</t>
  </si>
  <si>
    <t>JOSE ENRIQUE PAZ FERNANDEZ</t>
  </si>
  <si>
    <t>JURÍDICO EMPRENDEDOR, S.L.L</t>
  </si>
  <si>
    <t>MARIA PATRICIA RAMILO CABRAL</t>
  </si>
  <si>
    <t>MIÑOABOGADOS</t>
  </si>
  <si>
    <t>PATRICIA COMESAÑA MARTINEZ</t>
  </si>
  <si>
    <t>RICARDO ABUNDANCIA DEL BARRIO</t>
  </si>
  <si>
    <t>ASESORIA ESTUDIO EMPRENDEDOR, S.L.</t>
  </si>
  <si>
    <t>FUNDACIÓN NORTEMPO</t>
  </si>
  <si>
    <t>MIND INDUSTRIAL</t>
  </si>
  <si>
    <t>Servitalent Gestión del Talento Directivo SL</t>
  </si>
  <si>
    <t>ÁRIDOS DO MENDO S.L.</t>
  </si>
  <si>
    <t>CENTRO DE INVESTIGACIÓN EN TECNOLOGIAS, ENERGÍA Y PROCESOS INDUSTRIALES (CINTECX)</t>
  </si>
  <si>
    <t>ENERGANOVA</t>
  </si>
  <si>
    <t>NORVENTO ENERXÍA</t>
  </si>
  <si>
    <t>PIZARRAS GALLEGAS, S.A.</t>
  </si>
  <si>
    <t>Algaloop S.L.U.</t>
  </si>
  <si>
    <t>CACTI</t>
  </si>
  <si>
    <t>Club Surf Vigo Paddle Surf Escola</t>
  </si>
  <si>
    <t>Cofradía de Pescadores San Francisco de Vigo</t>
  </si>
  <si>
    <t>Estación de Ciencias Mariñas de Toralla (ECIMAT)</t>
  </si>
  <si>
    <t>Grupo de investigación de Ecología Costera (EZ1)</t>
  </si>
  <si>
    <t>CENDISA</t>
  </si>
  <si>
    <t>COLEXIO EDUARDO PONDAL</t>
  </si>
  <si>
    <t>CPR PLURILINGÜE LOSADA</t>
  </si>
  <si>
    <t>Gal-Victor Ensino S.L.L.</t>
  </si>
  <si>
    <t>LONZA BIOLOGICS PORRIÑO</t>
  </si>
  <si>
    <t>Pescados Marcelino S. L.</t>
  </si>
  <si>
    <t>BETA IMPLANTS-GRUPO TECNOLÓGICO ARBINOVA</t>
  </si>
  <si>
    <t>VITHAS VIGO</t>
  </si>
  <si>
    <t>DENSO Sistemas Térmicos España, S.A.</t>
  </si>
  <si>
    <t>AZTECA CONSULTING DE INGENIERIA S.L.</t>
  </si>
  <si>
    <t>FERRI SYSTEMS</t>
  </si>
  <si>
    <t>IMASYS</t>
  </si>
  <si>
    <t>STELLANTIS ESPAÑA, S.L</t>
  </si>
  <si>
    <t>ALUDEC COMPONENTES, SL</t>
  </si>
  <si>
    <t>ALUDEC INYECCIÓN S.A.</t>
  </si>
  <si>
    <t>ALUDEC STAMPING, S.A.</t>
  </si>
  <si>
    <t>EGASEN</t>
  </si>
  <si>
    <t>NTT DATA SPAIN BPO S.L.U.</t>
  </si>
  <si>
    <t>Selmark, S.L</t>
  </si>
  <si>
    <t>ALFIAL MECÁNICA</t>
  </si>
  <si>
    <t>CENTUM RESEARCH &amp; TECHNOLOGY</t>
  </si>
  <si>
    <t>INDUSTRIAS FERRI, S.A.</t>
  </si>
  <si>
    <t>ZF</t>
  </si>
  <si>
    <t>Cabomar Congelados</t>
  </si>
  <si>
    <t>LARROSSA ARTESANOS DE LA MADERA</t>
  </si>
  <si>
    <t>INSTEC VIGO SL</t>
  </si>
  <si>
    <t>BFLOW S.L.</t>
  </si>
  <si>
    <t>FUNDACIÓN PARA LA GESTIÓN DE LA INVESTIGACIÓN BIOMÉDICA DE CÁDIZ (FCADIZ)</t>
  </si>
  <si>
    <t>INSATI INNOVATION</t>
  </si>
  <si>
    <t>DISTEVI</t>
  </si>
  <si>
    <t>FABRX ARTIFICIAL INTELLIGENCE SL</t>
  </si>
  <si>
    <t>MAIN SOLUTIONS</t>
  </si>
  <si>
    <t>CIES ATLANTICO SLU</t>
  </si>
  <si>
    <t>IBERSYS SEGURIDAD Y SALUD</t>
  </si>
  <si>
    <t>QUIRÓN PREVENCION SL</t>
  </si>
  <si>
    <t>Servizo de Prevención de Riscos Laborais - Universidade de Vigo</t>
  </si>
  <si>
    <t>CASA DE ESCUELAS PIAS CALASANZ DE SALAMANCA</t>
  </si>
  <si>
    <t>Colegio San Agustín</t>
  </si>
  <si>
    <t>SEK El Castillo S.L.</t>
  </si>
  <si>
    <t>352 Escola Universitaria de Enfermaría Meixoeiro</t>
  </si>
  <si>
    <t>DORALRESIDENCIAS</t>
  </si>
  <si>
    <t>FREMAP HOSPITAL</t>
  </si>
  <si>
    <t>HOSPITAL POLUSA</t>
  </si>
  <si>
    <t>HOSPITAL RIBERA JUAN CARDONA</t>
  </si>
  <si>
    <t>HOSPITAL VINALOPÓ</t>
  </si>
  <si>
    <t>QUIRON SALUD A CORUÑA</t>
  </si>
  <si>
    <t>Mestrado</t>
  </si>
  <si>
    <t>Tipo_estudio</t>
  </si>
  <si>
    <t>Curso de especialista en tradución para a industria do videoxogo</t>
  </si>
  <si>
    <t>Curriculares 
Total</t>
  </si>
  <si>
    <t>Extracurriculares 
Homes</t>
  </si>
  <si>
    <t>Extracurriculares 
Mulleres</t>
  </si>
  <si>
    <t>Extracurriculares 
Total</t>
  </si>
  <si>
    <t>Nº total estudantes 
en prácticas*</t>
  </si>
  <si>
    <t>Matrícula total
na titulación**</t>
  </si>
  <si>
    <t>% estudantes en prácticas 
sobre matrícula***</t>
  </si>
  <si>
    <t>* Só se teñen en conta estudantes, non período de prácticas realizado por cada estudante</t>
  </si>
  <si>
    <t>*** Cada estudante pode realizar práctica curricular e extracurricular, polo que a porcentaxe sobre matrícula pode ser superior ao 100%</t>
  </si>
  <si>
    <t>** Datos de matrícula a 30/08/2024</t>
  </si>
  <si>
    <t>Curriculares cotizadas
Homes</t>
  </si>
  <si>
    <t>Curriculares cotizadas
Mulleres</t>
  </si>
  <si>
    <t>Curriculares datos centros
Mulleres</t>
  </si>
  <si>
    <t>Curriculares datos centros
Homes</t>
  </si>
  <si>
    <t>Máster Universitario en Avogacía - Ourense</t>
  </si>
  <si>
    <t>206 Facultade de Deseño</t>
  </si>
  <si>
    <t>Fonte: Facultades e Escolas; FUVI; Unidade de Emprego e Emprendemento; SIGMA</t>
  </si>
  <si>
    <t>No mes de outubro incorporáronse os datos facilitados polos centros, e relativos a prácticas curriculares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</si>
</sst>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name val="Aptos Narrow"/>
      <family val="2"/>
      <scheme val="minor"/>
    </font>
    <font>
      <sz val="13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theme="1"/>
      <name val="Calibri"/>
      <family val="2"/>
    </font>
    <font>
      <sz val="16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3"/>
      <name val="Calibri"/>
      <family val="2"/>
    </font>
    <font>
      <sz val="8"/>
      <color theme="1"/>
      <name val="Aptos Narrow"/>
      <family val="2"/>
      <scheme val="minor"/>
    </font>
    <font>
      <i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5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3" xfId="0" applyFont="1" applyFill="1" applyBorder="1"/>
    <xf numFmtId="0" fontId="10" fillId="0" borderId="0" xfId="0" applyFont="1"/>
    <xf numFmtId="0" fontId="8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4" fillId="0" borderId="0" xfId="0" applyFont="1"/>
    <xf numFmtId="10" fontId="0" fillId="0" borderId="0" xfId="2" applyNumberFormat="1" applyFont="1"/>
    <xf numFmtId="10" fontId="1" fillId="0" borderId="0" xfId="2" applyNumberFormat="1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NumberFormat="1"/>
    <xf numFmtId="0" fontId="15" fillId="0" borderId="0" xfId="0" applyFont="1"/>
  </cellXfs>
  <cellStyles count="3">
    <cellStyle name="Normal" xfId="0" builtinId="0"/>
    <cellStyle name="Normal 2 3" xfId="1" xr:uid="{A428F826-D741-4590-9780-A0BC02D6BBBD}"/>
    <cellStyle name="Porcentaje" xfId="2" builtinId="5"/>
  </cellStyles>
  <dxfs count="2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numFmt numFmtId="0" formatCode="General"/>
    </dxf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2952750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AB053E8-731E-48FE-ABBE-746638C5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8384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0</xdr:row>
      <xdr:rowOff>142875</xdr:rowOff>
    </xdr:from>
    <xdr:to>
      <xdr:col>0</xdr:col>
      <xdr:colOff>3305175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D6381CF-C8D1-4E46-A8A3-747E702C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42875"/>
          <a:ext cx="31622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142878</xdr:colOff>
      <xdr:row>0</xdr:row>
      <xdr:rowOff>142875</xdr:rowOff>
    </xdr:from>
    <xdr:to>
      <xdr:col>0</xdr:col>
      <xdr:colOff>3076576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2A1FAF1-5E14-49F4-8881-31F2B771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8" y="142875"/>
          <a:ext cx="29336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0</xdr:row>
      <xdr:rowOff>142875</xdr:rowOff>
    </xdr:from>
    <xdr:to>
      <xdr:col>0</xdr:col>
      <xdr:colOff>2924175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52A0795-AFC5-41AE-914C-018B2753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42875"/>
          <a:ext cx="27812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142878</xdr:colOff>
      <xdr:row>0</xdr:row>
      <xdr:rowOff>142875</xdr:rowOff>
    </xdr:from>
    <xdr:to>
      <xdr:col>1</xdr:col>
      <xdr:colOff>857251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B2D2C2A-2B36-42F5-85DA-FC2B24BF6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8" y="142875"/>
          <a:ext cx="31813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1</xdr:col>
      <xdr:colOff>1657350</xdr:colOff>
      <xdr:row>0</xdr:row>
      <xdr:rowOff>752475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E2A920D-8876-4511-A775-9DC07B51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322897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CD010B-99DD-4FEB-ADFE-5897C35FFC83}" name="Tabla6" displayName="Tabla6" ref="E8:F26" totalsRowShown="0">
  <autoFilter ref="E8:F26" xr:uid="{7FCD010B-99DD-4FEB-ADFE-5897C35FFC83}"/>
  <tableColumns count="2">
    <tableColumn id="1" xr3:uid="{5D5D057C-23C4-473D-BF42-897A28011002}" name="Prácticas extracurriculares segundo sector de actividade"/>
    <tableColumn id="2" xr3:uid="{6668FC58-931A-421B-9C3B-1EBAD8AB8DAA}" name="Nº práctic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229B54-68BE-4A10-8C02-74D1C877DB04}" name="Tabla7" displayName="Tabla7" ref="E36:F45" totalsRowShown="0">
  <autoFilter ref="E36:F45" xr:uid="{AA229B54-68BE-4A10-8C02-74D1C877DB04}"/>
  <tableColumns count="2">
    <tableColumn id="1" xr3:uid="{D929F88B-EF76-4B35-BAAC-7BCCA7531E55}" name="Prácticas extracurriculares segundo tipo de entidade"/>
    <tableColumn id="2" xr3:uid="{49234A98-F2B4-4B7D-A073-B9E10455D9D1}" name="Nº práctica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F7FC95-D90B-4F09-94F2-302274DB4F52}" name="Tabla8" displayName="Tabla8" ref="A8:B33" totalsRowShown="0" headerRowDxfId="20" headerRowBorderDxfId="19" tableBorderDxfId="18">
  <autoFilter ref="A8:B33" xr:uid="{E9F7FC95-D90B-4F09-94F2-302274DB4F52}"/>
  <tableColumns count="2">
    <tableColumn id="1" xr3:uid="{821F7355-BB22-49C5-A852-7740D9B44D9F}" name="Prácticas curriculares segundo sector de actividade"/>
    <tableColumn id="2" xr3:uid="{F6E087C5-5940-4EFD-854D-20975D06D222}" name="Nº práctica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5EDB606-AB7C-47A5-85B9-6E6C9E916599}" name="Tabla9" displayName="Tabla9" ref="A36:B45" totalsRowShown="0" headerRowDxfId="17" headerRowBorderDxfId="16" tableBorderDxfId="15">
  <autoFilter ref="A36:B45" xr:uid="{05EDB606-AB7C-47A5-85B9-6E6C9E916599}"/>
  <tableColumns count="2">
    <tableColumn id="1" xr3:uid="{826A5B97-AF0D-4F6B-BA5F-3D6B73F8E0D6}" name="Prácticas curriculares segundo tipo de entidade"/>
    <tableColumn id="2" xr3:uid="{0EC2B853-B411-449B-A600-E68A42C0B462}" name="Nº práctica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30FB0F-794F-4F8B-A77C-FB5397B5CD8A}" name="Tabla3" displayName="Tabla3" ref="A9:J69" totalsRowShown="0">
  <autoFilter ref="A9:J69" xr:uid="{7330FB0F-794F-4F8B-A77C-FB5397B5CD8A}"/>
  <tableColumns count="10">
    <tableColumn id="1" xr3:uid="{C4C30994-5771-4E6E-8F5F-4BBC02608A9D}" name="Titulación"/>
    <tableColumn id="2" xr3:uid="{AEAD9917-EA79-4826-9D3C-60F97775883C}" name="Administración pública"/>
    <tableColumn id="3" xr3:uid="{E9A7BFB2-BD55-49C0-97DE-BF9BD05E36BF}" name="Autónomo"/>
    <tableColumn id="4" xr3:uid="{357A5DC5-692A-4706-A96F-00A046F4A12D}" name="Empresa familiar"/>
    <tableColumn id="5" xr3:uid="{5C054DE3-B45C-4A36-BF25-068DEDF7A00E}" name="Fundación / Entidade sen Ánimo de Lucro"/>
    <tableColumn id="6" xr3:uid="{FA5C0613-D7D7-4E4D-9ACE-2D61C3A11C65}" name="Grande (máis de 500 traballadores)"/>
    <tableColumn id="7" xr3:uid="{3D85122D-6CA8-4FEC-86A5-26C12CAC60D4}" name="Mediana (entre 50 e 500 traballadores)"/>
    <tableColumn id="8" xr3:uid="{30C93F44-5808-4FB6-9503-641DFAADA475}" name="Multinacional"/>
    <tableColumn id="9" xr3:uid="{504C5E46-7E09-42A3-9E9D-F14DF9052C0E}" name="Pequena (menos de 50 traballadores)"/>
    <tableColumn id="10" xr3:uid="{17E5AEAA-2562-48D0-ADC9-5EF01447BCE6}" name="Total" dataDxfId="14">
      <calculatedColumnFormula>SUM(Tabla3[[#This Row],[Administración pública]:[Pequena (menos de 50 traballadores)]])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B55BC01-92A0-4B91-A881-27FE30B26CD7}" name="Tabla10" displayName="Tabla10" ref="A9:J88" totalsRowShown="0">
  <autoFilter ref="A9:J88" xr:uid="{AB55BC01-92A0-4B91-A881-27FE30B26CD7}"/>
  <tableColumns count="10">
    <tableColumn id="1" xr3:uid="{DA3A0334-701A-4979-A10E-E53462E74E61}" name="Titulación"/>
    <tableColumn id="2" xr3:uid="{6060299F-94F0-42CB-A4F5-1F6E2F24036E}" name="Administración pública"/>
    <tableColumn id="3" xr3:uid="{1C47B614-7D40-457D-B777-A0EFFE7C3736}" name="Autónomo"/>
    <tableColumn id="4" xr3:uid="{CA3A3EE5-F61C-46AD-83C2-4463BBB23BC4}" name="Empresa familiar"/>
    <tableColumn id="5" xr3:uid="{29F4E59F-78F9-4E7A-9534-DDDB08075C0A}" name="Fundación / Entidade sen Ánimo de Lucro"/>
    <tableColumn id="6" xr3:uid="{844738B0-1384-46EF-AD3D-82B1CEA53818}" name="Grande (máis de 500 traballadores)"/>
    <tableColumn id="7" xr3:uid="{AC3BA190-480A-4EDD-9024-2D3A65450162}" name="Mediana (entre 50 e 500 traballadores)"/>
    <tableColumn id="8" xr3:uid="{BB028A3C-69F4-4CA6-BC78-989CABD498CC}" name="Multinacional"/>
    <tableColumn id="9" xr3:uid="{9710224E-D29E-444B-9961-C2468F94D807}" name="Pequena (menos de 50 traballadores)"/>
    <tableColumn id="10" xr3:uid="{7589C62F-7F3C-474E-A92C-FBA14A11D0EA}" name="Total" dataDxfId="13">
      <calculatedColumnFormula>SUM(Tabla10[[#This Row],[Administración pública]:[Pequena (menos de 50 traballadores)]])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DB5EEE-B405-4CE6-87CE-A06AB0D30BF2}" name="Tabla1" displayName="Tabla1" ref="A9:D470" totalsRowShown="0" headerRowDxfId="12" dataDxfId="11">
  <autoFilter ref="A9:D470" xr:uid="{4BDB5EEE-B405-4CE6-87CE-A06AB0D30BF2}"/>
  <tableColumns count="4">
    <tableColumn id="1" xr3:uid="{539AC13B-0DE5-4B99-A346-785EB9A988E2}" name="Centro" dataDxfId="10"/>
    <tableColumn id="2" xr3:uid="{A3A54789-C3AB-4367-99F7-85FC82A1113B}" name="Titulación" dataDxfId="9"/>
    <tableColumn id="3" xr3:uid="{C1041E52-86B2-4AE1-90F7-73CD34B3ADE7}" name="Empresa" dataDxfId="8"/>
    <tableColumn id="4" xr3:uid="{372DBC2E-F9C2-461B-8DB4-D2989F9BE5FD}" name="Nº prácticas" dataDxfId="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A1CA99-C1C0-4A95-B1D4-53474940BDD2}" name="Tabla2" displayName="Tabla2" ref="A9:D881" totalsRowShown="0">
  <autoFilter ref="A9:D881" xr:uid="{8AA1CA99-C1C0-4A95-B1D4-53474940BDD2}"/>
  <tableColumns count="4">
    <tableColumn id="1" xr3:uid="{E0AD792D-33A6-4A5D-9B17-89A73A169DC7}" name="Centro"/>
    <tableColumn id="2" xr3:uid="{D52342D5-9CC0-4C89-9EC8-DAF0253E4A8C}" name="Titulación"/>
    <tableColumn id="3" xr3:uid="{9BC3CB74-DA9C-4FAE-9749-351B9762240F}" name="Empresa"/>
    <tableColumn id="4" xr3:uid="{3B3D59C4-5FD4-4B50-8B5D-0A48EFE2D1C8}" name="Nº práctica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2B3ACB-825D-4C1F-ABC2-08DF6874CE41}" name="Tabla4" displayName="Tabla4" ref="A8:O122" totalsRowShown="0">
  <autoFilter ref="A8:O122" xr:uid="{C62B3ACB-825D-4C1F-ABC2-08DF6874CE41}"/>
  <tableColumns count="15">
    <tableColumn id="1" xr3:uid="{4BD6F644-E6F4-4514-A204-53B6566B401B}" name="Campus"/>
    <tableColumn id="2" xr3:uid="{AC3C66BC-AEAB-422B-BE64-CED42B50E719}" name="Centro"/>
    <tableColumn id="3" xr3:uid="{F5D457EE-EEAD-4C41-844B-D0C06AF201F3}" name="Tipo_estudio"/>
    <tableColumn id="4" xr3:uid="{A0406063-F873-4D96-8856-F3C2B347C616}" name="Titulación"/>
    <tableColumn id="15" xr3:uid="{2A878BDE-3B41-4416-A26F-BB84A3636942}" name="Curriculares datos centros_x000a_Homes"/>
    <tableColumn id="14" xr3:uid="{410F55B1-7F1D-421A-8E0C-B88E3EBAA069}" name="Curriculares datos centros_x000a_Mulleres"/>
    <tableColumn id="7" xr3:uid="{8DD7BE4C-701F-4B05-BD02-C01323AE7FEF}" name="Curriculares cotizadas_x000a_Homes" dataDxfId="6"/>
    <tableColumn id="6" xr3:uid="{1978F19B-B8A6-488C-AAC4-C64C586EE62F}" name="Curriculares cotizadas_x000a_Mulleres" dataDxfId="5"/>
    <tableColumn id="5" xr3:uid="{50030473-014F-4091-AF1C-7B76656874C7}" name="Curriculares _x000a_Total" dataDxfId="0">
      <calculatedColumnFormula>SUM(Tabla4[[#This Row],[Curriculares datos centros
Homes]:[Curriculares cotizadas
Mulleres]])</calculatedColumnFormula>
    </tableColumn>
    <tableColumn id="8" xr3:uid="{85686778-4687-43E2-AA19-D21121174250}" name="Extracurriculares _x000a_Homes"/>
    <tableColumn id="9" xr3:uid="{EC60C548-99E2-4AD6-BEB4-3B5ACDE6B96E}" name="Extracurriculares _x000a_Mulleres"/>
    <tableColumn id="10" xr3:uid="{FF500274-A1EE-4D3E-BDEF-80D466EFA962}" name="Extracurriculares _x000a_Total" dataDxfId="4">
      <calculatedColumnFormula>SUM(Tabla4[[#This Row],[Extracurriculares 
Homes]:[Extracurriculares 
Mulleres]])</calculatedColumnFormula>
    </tableColumn>
    <tableColumn id="11" xr3:uid="{C4B168E1-AAE3-451C-ADD9-9A1A5709B2BE}" name="Nº total estudantes _x000a_en prácticas*" dataDxfId="3">
      <calculatedColumnFormula>SUM(Tabla4[[#This Row],[Curriculares 
Total]]+Tabla4[[#This Row],[Extracurriculares 
Total]])</calculatedColumnFormula>
    </tableColumn>
    <tableColumn id="12" xr3:uid="{C30966F6-9501-4CE4-B6E5-1C1C81B9D515}" name="Matrícula total_x000a_na titulación**" dataDxfId="2"/>
    <tableColumn id="13" xr3:uid="{86C97642-4F2F-44B7-B468-BCAD5186802C}" name="% estudantes en prácticas _x000a_sobre matrícula***" dataDxfId="1">
      <calculatedColumnFormula>Tabla4[[#This Row],[Nº total estudantes 
en prácticas*]]/Tabla4[[#This Row],[Matrícula total
na titulación**]]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BC46-92DF-41EC-BC6F-7F8C2B941E9C}">
  <dimension ref="A1:G45"/>
  <sheetViews>
    <sheetView tabSelected="1" workbookViewId="0">
      <selection activeCell="B6" sqref="B6"/>
    </sheetView>
  </sheetViews>
  <sheetFormatPr baseColWidth="10" defaultRowHeight="15.75" x14ac:dyDescent="0.25"/>
  <cols>
    <col min="1" max="1" width="72.375" customWidth="1"/>
    <col min="2" max="2" width="13.25" bestFit="1" customWidth="1"/>
    <col min="5" max="5" width="75.125" bestFit="1" customWidth="1"/>
    <col min="6" max="6" width="32.125" customWidth="1"/>
  </cols>
  <sheetData>
    <row r="1" spans="1:7" s="3" customFormat="1" ht="65.25" customHeight="1" thickBot="1" x14ac:dyDescent="0.3">
      <c r="A1" s="1"/>
      <c r="B1" s="1"/>
      <c r="C1" s="2"/>
      <c r="D1" s="25" t="s">
        <v>0</v>
      </c>
      <c r="E1" s="25"/>
      <c r="F1" s="25"/>
      <c r="G1" s="25"/>
    </row>
    <row r="2" spans="1:7" s="3" customFormat="1" x14ac:dyDescent="0.25">
      <c r="A2" s="4"/>
      <c r="B2" s="4"/>
      <c r="C2" s="5"/>
      <c r="D2" s="5"/>
      <c r="E2" s="5"/>
    </row>
    <row r="3" spans="1:7" x14ac:dyDescent="0.25">
      <c r="A3" s="13" t="s">
        <v>134</v>
      </c>
      <c r="B3" s="6"/>
      <c r="C3" s="7"/>
      <c r="D3" s="7"/>
      <c r="E3" s="7"/>
    </row>
    <row r="4" spans="1:7" x14ac:dyDescent="0.25">
      <c r="A4" s="8" t="s">
        <v>120</v>
      </c>
      <c r="B4" s="8"/>
      <c r="C4" s="7"/>
      <c r="D4" s="7"/>
      <c r="E4" s="7"/>
    </row>
    <row r="5" spans="1:7" x14ac:dyDescent="0.25">
      <c r="A5" s="8" t="s">
        <v>1</v>
      </c>
      <c r="B5" s="8"/>
      <c r="C5" s="7"/>
      <c r="D5" s="7"/>
      <c r="E5" s="7"/>
    </row>
    <row r="8" spans="1:7" x14ac:dyDescent="0.25">
      <c r="A8" s="11" t="s">
        <v>132</v>
      </c>
      <c r="B8" s="12" t="s">
        <v>19</v>
      </c>
      <c r="E8" t="s">
        <v>122</v>
      </c>
      <c r="F8" t="s">
        <v>19</v>
      </c>
    </row>
    <row r="9" spans="1:7" x14ac:dyDescent="0.25">
      <c r="A9" t="s">
        <v>2</v>
      </c>
      <c r="B9">
        <v>25</v>
      </c>
      <c r="E9" t="s">
        <v>2</v>
      </c>
      <c r="F9">
        <v>34</v>
      </c>
    </row>
    <row r="10" spans="1:7" x14ac:dyDescent="0.25">
      <c r="A10" t="s">
        <v>3</v>
      </c>
      <c r="B10">
        <v>79</v>
      </c>
      <c r="E10" t="s">
        <v>3</v>
      </c>
      <c r="F10">
        <v>14</v>
      </c>
    </row>
    <row r="11" spans="1:7" x14ac:dyDescent="0.25">
      <c r="A11" t="s">
        <v>123</v>
      </c>
      <c r="B11">
        <v>6</v>
      </c>
      <c r="E11" t="s">
        <v>4</v>
      </c>
      <c r="F11">
        <v>12</v>
      </c>
    </row>
    <row r="12" spans="1:7" x14ac:dyDescent="0.25">
      <c r="A12" t="s">
        <v>4</v>
      </c>
      <c r="B12">
        <v>7</v>
      </c>
      <c r="E12" t="s">
        <v>5</v>
      </c>
      <c r="F12">
        <v>5</v>
      </c>
    </row>
    <row r="13" spans="1:7" x14ac:dyDescent="0.25">
      <c r="A13" t="s">
        <v>6</v>
      </c>
      <c r="B13">
        <v>322</v>
      </c>
      <c r="E13" t="s">
        <v>6</v>
      </c>
      <c r="F13">
        <v>190</v>
      </c>
    </row>
    <row r="14" spans="1:7" x14ac:dyDescent="0.25">
      <c r="A14" t="s">
        <v>7</v>
      </c>
      <c r="B14">
        <v>319</v>
      </c>
      <c r="E14" t="s">
        <v>7</v>
      </c>
      <c r="F14">
        <v>22</v>
      </c>
    </row>
    <row r="15" spans="1:7" x14ac:dyDescent="0.25">
      <c r="A15" t="s">
        <v>8</v>
      </c>
      <c r="B15">
        <v>1463</v>
      </c>
      <c r="E15" t="s">
        <v>8</v>
      </c>
      <c r="F15">
        <v>20</v>
      </c>
    </row>
    <row r="16" spans="1:7" x14ac:dyDescent="0.25">
      <c r="A16" t="s">
        <v>124</v>
      </c>
      <c r="B16">
        <v>13</v>
      </c>
      <c r="E16" t="s">
        <v>9</v>
      </c>
      <c r="F16">
        <v>9</v>
      </c>
    </row>
    <row r="17" spans="1:6" x14ac:dyDescent="0.25">
      <c r="A17" t="s">
        <v>10</v>
      </c>
      <c r="B17">
        <v>23</v>
      </c>
      <c r="E17" t="s">
        <v>10</v>
      </c>
      <c r="F17">
        <v>17</v>
      </c>
    </row>
    <row r="18" spans="1:6" x14ac:dyDescent="0.25">
      <c r="A18" t="s">
        <v>11</v>
      </c>
      <c r="B18">
        <v>14</v>
      </c>
      <c r="E18" t="s">
        <v>11</v>
      </c>
      <c r="F18">
        <v>14</v>
      </c>
    </row>
    <row r="19" spans="1:6" x14ac:dyDescent="0.25">
      <c r="A19" t="s">
        <v>12</v>
      </c>
      <c r="B19">
        <v>130</v>
      </c>
      <c r="E19" t="s">
        <v>12</v>
      </c>
      <c r="F19">
        <v>16</v>
      </c>
    </row>
    <row r="20" spans="1:6" x14ac:dyDescent="0.25">
      <c r="A20" t="s">
        <v>13</v>
      </c>
      <c r="B20">
        <v>11</v>
      </c>
      <c r="E20" t="s">
        <v>13</v>
      </c>
      <c r="F20">
        <v>18</v>
      </c>
    </row>
    <row r="21" spans="1:6" x14ac:dyDescent="0.25">
      <c r="A21" t="s">
        <v>14</v>
      </c>
      <c r="B21">
        <v>81</v>
      </c>
      <c r="E21" t="s">
        <v>14</v>
      </c>
      <c r="F21">
        <v>82</v>
      </c>
    </row>
    <row r="22" spans="1:6" x14ac:dyDescent="0.25">
      <c r="A22" t="s">
        <v>125</v>
      </c>
      <c r="B22">
        <v>2</v>
      </c>
      <c r="E22" t="s">
        <v>15</v>
      </c>
      <c r="F22">
        <v>56</v>
      </c>
    </row>
    <row r="23" spans="1:6" x14ac:dyDescent="0.25">
      <c r="A23" t="s">
        <v>15</v>
      </c>
      <c r="B23">
        <v>99</v>
      </c>
      <c r="E23" t="s">
        <v>16</v>
      </c>
      <c r="F23">
        <v>34</v>
      </c>
    </row>
    <row r="24" spans="1:6" x14ac:dyDescent="0.25">
      <c r="A24" t="s">
        <v>16</v>
      </c>
      <c r="B24">
        <v>103</v>
      </c>
      <c r="E24" t="s">
        <v>17</v>
      </c>
      <c r="F24">
        <v>1</v>
      </c>
    </row>
    <row r="25" spans="1:6" x14ac:dyDescent="0.25">
      <c r="A25" t="s">
        <v>126</v>
      </c>
      <c r="B25">
        <v>5</v>
      </c>
      <c r="E25" t="s">
        <v>18</v>
      </c>
      <c r="F25">
        <v>25</v>
      </c>
    </row>
    <row r="26" spans="1:6" x14ac:dyDescent="0.25">
      <c r="A26" t="s">
        <v>17</v>
      </c>
      <c r="B26">
        <v>1</v>
      </c>
      <c r="E26" s="6" t="s">
        <v>20</v>
      </c>
      <c r="F26" s="6">
        <f>SUBTOTAL(109,F9:F25)</f>
        <v>569</v>
      </c>
    </row>
    <row r="27" spans="1:6" x14ac:dyDescent="0.25">
      <c r="A27" t="s">
        <v>18</v>
      </c>
      <c r="B27">
        <v>25</v>
      </c>
    </row>
    <row r="28" spans="1:6" x14ac:dyDescent="0.25">
      <c r="A28" t="s">
        <v>127</v>
      </c>
      <c r="B28">
        <v>2</v>
      </c>
    </row>
    <row r="29" spans="1:6" x14ac:dyDescent="0.25">
      <c r="A29" t="s">
        <v>128</v>
      </c>
      <c r="B29">
        <v>1</v>
      </c>
    </row>
    <row r="30" spans="1:6" x14ac:dyDescent="0.25">
      <c r="A30" t="s">
        <v>129</v>
      </c>
      <c r="B30">
        <v>1</v>
      </c>
    </row>
    <row r="31" spans="1:6" x14ac:dyDescent="0.25">
      <c r="A31" t="s">
        <v>130</v>
      </c>
      <c r="B31">
        <v>1</v>
      </c>
    </row>
    <row r="32" spans="1:6" x14ac:dyDescent="0.25">
      <c r="A32" t="s">
        <v>131</v>
      </c>
      <c r="B32">
        <v>1</v>
      </c>
    </row>
    <row r="33" spans="1:6" x14ac:dyDescent="0.25">
      <c r="A33" s="6" t="s">
        <v>20</v>
      </c>
      <c r="B33" s="6">
        <f>SUBTOTAL(109,B9:B32)</f>
        <v>2734</v>
      </c>
    </row>
    <row r="36" spans="1:6" x14ac:dyDescent="0.25">
      <c r="A36" s="11" t="s">
        <v>133</v>
      </c>
      <c r="B36" s="12" t="s">
        <v>19</v>
      </c>
      <c r="E36" t="s">
        <v>121</v>
      </c>
      <c r="F36" t="s">
        <v>19</v>
      </c>
    </row>
    <row r="37" spans="1:6" x14ac:dyDescent="0.25">
      <c r="A37" t="s">
        <v>21</v>
      </c>
      <c r="B37">
        <v>1541</v>
      </c>
      <c r="E37" t="s">
        <v>21</v>
      </c>
      <c r="F37">
        <v>30</v>
      </c>
    </row>
    <row r="38" spans="1:6" x14ac:dyDescent="0.25">
      <c r="A38" t="s">
        <v>22</v>
      </c>
      <c r="B38">
        <v>124</v>
      </c>
      <c r="E38" t="s">
        <v>22</v>
      </c>
      <c r="F38">
        <v>27</v>
      </c>
    </row>
    <row r="39" spans="1:6" x14ac:dyDescent="0.25">
      <c r="A39" t="s">
        <v>23</v>
      </c>
      <c r="B39">
        <v>19</v>
      </c>
      <c r="E39" t="s">
        <v>23</v>
      </c>
      <c r="F39">
        <v>9</v>
      </c>
    </row>
    <row r="40" spans="1:6" x14ac:dyDescent="0.25">
      <c r="A40" t="s">
        <v>24</v>
      </c>
      <c r="B40">
        <v>171</v>
      </c>
      <c r="E40" t="s">
        <v>24</v>
      </c>
      <c r="F40">
        <v>56</v>
      </c>
    </row>
    <row r="41" spans="1:6" x14ac:dyDescent="0.25">
      <c r="A41" t="s">
        <v>25</v>
      </c>
      <c r="B41">
        <v>268</v>
      </c>
      <c r="E41" t="s">
        <v>25</v>
      </c>
      <c r="F41">
        <v>49</v>
      </c>
    </row>
    <row r="42" spans="1:6" x14ac:dyDescent="0.25">
      <c r="A42" t="s">
        <v>26</v>
      </c>
      <c r="B42">
        <v>180</v>
      </c>
      <c r="E42" t="s">
        <v>26</v>
      </c>
      <c r="F42">
        <v>112</v>
      </c>
    </row>
    <row r="43" spans="1:6" x14ac:dyDescent="0.25">
      <c r="A43" t="s">
        <v>27</v>
      </c>
      <c r="B43">
        <v>43</v>
      </c>
      <c r="E43" t="s">
        <v>27</v>
      </c>
      <c r="F43">
        <v>42</v>
      </c>
    </row>
    <row r="44" spans="1:6" x14ac:dyDescent="0.25">
      <c r="A44" t="s">
        <v>28</v>
      </c>
      <c r="B44">
        <v>388</v>
      </c>
      <c r="E44" t="s">
        <v>28</v>
      </c>
      <c r="F44">
        <v>244</v>
      </c>
    </row>
    <row r="45" spans="1:6" x14ac:dyDescent="0.25">
      <c r="A45" s="6" t="s">
        <v>20</v>
      </c>
      <c r="B45" s="6">
        <f>SUBTOTAL(109,B37:B44)</f>
        <v>2734</v>
      </c>
      <c r="E45" s="6" t="s">
        <v>20</v>
      </c>
      <c r="F45" s="6">
        <f>SUBTOTAL(109,F37:F44)</f>
        <v>569</v>
      </c>
    </row>
  </sheetData>
  <mergeCells count="1">
    <mergeCell ref="D1:G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30B4-98C8-43CC-BD96-CA1FCF250DBA}">
  <dimension ref="A1:J69"/>
  <sheetViews>
    <sheetView workbookViewId="0">
      <pane ySplit="9" topLeftCell="A10" activePane="bottomLeft" state="frozen"/>
      <selection pane="bottomLeft" activeCell="A6" sqref="A6"/>
    </sheetView>
  </sheetViews>
  <sheetFormatPr baseColWidth="10" defaultRowHeight="15.75" x14ac:dyDescent="0.25"/>
  <cols>
    <col min="1" max="1" width="85" bestFit="1" customWidth="1"/>
    <col min="2" max="2" width="22.5" customWidth="1"/>
    <col min="3" max="3" width="12" customWidth="1"/>
    <col min="4" max="4" width="17" customWidth="1"/>
    <col min="5" max="5" width="38.5" customWidth="1"/>
    <col min="6" max="6" width="32.625" customWidth="1"/>
    <col min="7" max="7" width="36" customWidth="1"/>
    <col min="8" max="8" width="14.625" customWidth="1"/>
    <col min="9" max="9" width="34.625" customWidth="1"/>
  </cols>
  <sheetData>
    <row r="1" spans="1:10" s="18" customFormat="1" ht="65.25" customHeight="1" thickBot="1" x14ac:dyDescent="0.3">
      <c r="A1" s="15"/>
      <c r="B1" s="15"/>
      <c r="C1" s="16"/>
      <c r="D1" s="17"/>
      <c r="E1" s="17"/>
      <c r="F1" s="17"/>
      <c r="G1" s="17"/>
      <c r="H1" s="25" t="s">
        <v>0</v>
      </c>
      <c r="I1" s="25"/>
      <c r="J1" s="25"/>
    </row>
    <row r="2" spans="1:10" s="18" customFormat="1" x14ac:dyDescent="0.25">
      <c r="A2" s="8"/>
      <c r="B2" s="8"/>
      <c r="C2" s="19"/>
      <c r="D2" s="19"/>
      <c r="E2" s="19"/>
    </row>
    <row r="3" spans="1:10" s="18" customFormat="1" x14ac:dyDescent="0.25">
      <c r="A3" s="13" t="s">
        <v>571</v>
      </c>
      <c r="B3" s="6"/>
      <c r="C3" s="19"/>
      <c r="D3" s="19"/>
      <c r="E3" s="19"/>
    </row>
    <row r="4" spans="1:10" s="18" customFormat="1" x14ac:dyDescent="0.25">
      <c r="A4" s="6" t="s">
        <v>177</v>
      </c>
      <c r="B4" s="6"/>
      <c r="C4" s="19"/>
      <c r="D4" s="19"/>
      <c r="E4" s="19"/>
    </row>
    <row r="5" spans="1:10" s="18" customFormat="1" x14ac:dyDescent="0.25">
      <c r="A5" s="8" t="s">
        <v>120</v>
      </c>
      <c r="B5" s="8"/>
      <c r="C5" s="19"/>
      <c r="D5" s="19"/>
      <c r="E5" s="19"/>
    </row>
    <row r="6" spans="1:10" s="18" customFormat="1" x14ac:dyDescent="0.25">
      <c r="A6" s="8" t="s">
        <v>1</v>
      </c>
      <c r="B6" s="8"/>
      <c r="C6" s="19"/>
      <c r="D6" s="19"/>
      <c r="E6" s="19"/>
    </row>
    <row r="9" spans="1:10" x14ac:dyDescent="0.25">
      <c r="A9" t="s">
        <v>82</v>
      </c>
      <c r="B9" t="s">
        <v>21</v>
      </c>
      <c r="C9" t="s">
        <v>22</v>
      </c>
      <c r="D9" t="s">
        <v>23</v>
      </c>
      <c r="E9" t="s">
        <v>24</v>
      </c>
      <c r="F9" t="s">
        <v>25</v>
      </c>
      <c r="G9" t="s">
        <v>26</v>
      </c>
      <c r="H9" t="s">
        <v>27</v>
      </c>
      <c r="I9" t="s">
        <v>28</v>
      </c>
      <c r="J9" t="s">
        <v>20</v>
      </c>
    </row>
    <row r="10" spans="1:10" x14ac:dyDescent="0.25">
      <c r="A10" t="s">
        <v>113</v>
      </c>
      <c r="C10">
        <v>2</v>
      </c>
      <c r="I10">
        <v>13</v>
      </c>
      <c r="J10">
        <f>SUM(Tabla3[[#This Row],[Administración pública]:[Pequena (menos de 50 traballadores)]])</f>
        <v>15</v>
      </c>
    </row>
    <row r="11" spans="1:10" x14ac:dyDescent="0.25">
      <c r="A11" t="s">
        <v>29</v>
      </c>
      <c r="B11">
        <v>3</v>
      </c>
      <c r="C11">
        <v>6</v>
      </c>
      <c r="D11">
        <v>1</v>
      </c>
      <c r="E11">
        <v>2</v>
      </c>
      <c r="F11">
        <v>9</v>
      </c>
      <c r="G11">
        <v>13</v>
      </c>
      <c r="H11">
        <v>6</v>
      </c>
      <c r="I11">
        <v>45</v>
      </c>
      <c r="J11">
        <f>SUM(Tabla3[[#This Row],[Administración pública]:[Pequena (menos de 50 traballadores)]])</f>
        <v>85</v>
      </c>
    </row>
    <row r="12" spans="1:10" x14ac:dyDescent="0.25">
      <c r="A12" t="s">
        <v>30</v>
      </c>
      <c r="E12">
        <v>2</v>
      </c>
      <c r="J12">
        <f>SUM(Tabla3[[#This Row],[Administración pública]:[Pequena (menos de 50 traballadores)]])</f>
        <v>2</v>
      </c>
    </row>
    <row r="13" spans="1:10" x14ac:dyDescent="0.25">
      <c r="A13" t="s">
        <v>31</v>
      </c>
      <c r="D13">
        <v>1</v>
      </c>
      <c r="G13">
        <v>2</v>
      </c>
      <c r="J13">
        <f>SUM(Tabla3[[#This Row],[Administración pública]:[Pequena (menos de 50 traballadores)]])</f>
        <v>3</v>
      </c>
    </row>
    <row r="14" spans="1:10" x14ac:dyDescent="0.25">
      <c r="A14" t="s">
        <v>32</v>
      </c>
      <c r="G14">
        <v>6</v>
      </c>
      <c r="I14">
        <v>1</v>
      </c>
      <c r="J14">
        <f>SUM(Tabla3[[#This Row],[Administración pública]:[Pequena (menos de 50 traballadores)]])</f>
        <v>7</v>
      </c>
    </row>
    <row r="15" spans="1:10" x14ac:dyDescent="0.25">
      <c r="A15" t="s">
        <v>33</v>
      </c>
      <c r="B15">
        <v>7</v>
      </c>
      <c r="F15">
        <v>1</v>
      </c>
      <c r="G15">
        <v>1</v>
      </c>
      <c r="H15">
        <v>1</v>
      </c>
      <c r="I15">
        <v>2</v>
      </c>
      <c r="J15">
        <f>SUM(Tabla3[[#This Row],[Administración pública]:[Pequena (menos de 50 traballadores)]])</f>
        <v>12</v>
      </c>
    </row>
    <row r="16" spans="1:10" x14ac:dyDescent="0.25">
      <c r="A16" t="s">
        <v>34</v>
      </c>
      <c r="B16">
        <v>1</v>
      </c>
      <c r="G16">
        <v>1</v>
      </c>
      <c r="H16">
        <v>1</v>
      </c>
      <c r="J16">
        <f>SUM(Tabla3[[#This Row],[Administración pública]:[Pequena (menos de 50 traballadores)]])</f>
        <v>3</v>
      </c>
    </row>
    <row r="17" spans="1:10" x14ac:dyDescent="0.25">
      <c r="A17" t="s">
        <v>35</v>
      </c>
      <c r="F17">
        <v>2</v>
      </c>
      <c r="G17">
        <v>1</v>
      </c>
      <c r="H17">
        <v>1</v>
      </c>
      <c r="I17">
        <v>9</v>
      </c>
      <c r="J17">
        <f>SUM(Tabla3[[#This Row],[Administración pública]:[Pequena (menos de 50 traballadores)]])</f>
        <v>13</v>
      </c>
    </row>
    <row r="18" spans="1:10" x14ac:dyDescent="0.25">
      <c r="A18" t="s">
        <v>36</v>
      </c>
      <c r="B18">
        <v>2</v>
      </c>
      <c r="G18">
        <v>1</v>
      </c>
      <c r="I18">
        <v>9</v>
      </c>
      <c r="J18">
        <f>SUM(Tabla3[[#This Row],[Administración pública]:[Pequena (menos de 50 traballadores)]])</f>
        <v>12</v>
      </c>
    </row>
    <row r="19" spans="1:10" x14ac:dyDescent="0.25">
      <c r="A19" t="s">
        <v>37</v>
      </c>
      <c r="B19">
        <v>5</v>
      </c>
      <c r="C19">
        <v>2</v>
      </c>
      <c r="G19">
        <v>1</v>
      </c>
      <c r="H19">
        <v>1</v>
      </c>
      <c r="I19">
        <v>10</v>
      </c>
      <c r="J19">
        <f>SUM(Tabla3[[#This Row],[Administración pública]:[Pequena (menos de 50 traballadores)]])</f>
        <v>19</v>
      </c>
    </row>
    <row r="20" spans="1:10" x14ac:dyDescent="0.25">
      <c r="A20" t="s">
        <v>38</v>
      </c>
      <c r="C20">
        <v>1</v>
      </c>
      <c r="E20">
        <v>1</v>
      </c>
      <c r="F20">
        <v>2</v>
      </c>
      <c r="I20">
        <v>15</v>
      </c>
      <c r="J20">
        <f>SUM(Tabla3[[#This Row],[Administración pública]:[Pequena (menos de 50 traballadores)]])</f>
        <v>19</v>
      </c>
    </row>
    <row r="21" spans="1:10" x14ac:dyDescent="0.25">
      <c r="A21" t="s">
        <v>39</v>
      </c>
      <c r="C21">
        <v>1</v>
      </c>
      <c r="G21">
        <v>1</v>
      </c>
      <c r="I21">
        <v>1</v>
      </c>
      <c r="J21">
        <f>SUM(Tabla3[[#This Row],[Administración pública]:[Pequena (menos de 50 traballadores)]])</f>
        <v>3</v>
      </c>
    </row>
    <row r="22" spans="1:10" x14ac:dyDescent="0.25">
      <c r="A22" t="s">
        <v>40</v>
      </c>
      <c r="B22">
        <v>1</v>
      </c>
      <c r="I22">
        <v>1</v>
      </c>
      <c r="J22">
        <f>SUM(Tabla3[[#This Row],[Administración pública]:[Pequena (menos de 50 traballadores)]])</f>
        <v>2</v>
      </c>
    </row>
    <row r="23" spans="1:10" x14ac:dyDescent="0.25">
      <c r="A23" t="s">
        <v>41</v>
      </c>
      <c r="F23">
        <v>1</v>
      </c>
      <c r="J23">
        <f>SUM(Tabla3[[#This Row],[Administración pública]:[Pequena (menos de 50 traballadores)]])</f>
        <v>1</v>
      </c>
    </row>
    <row r="24" spans="1:10" x14ac:dyDescent="0.25">
      <c r="A24" t="s">
        <v>42</v>
      </c>
      <c r="B24">
        <v>1</v>
      </c>
      <c r="E24">
        <v>3</v>
      </c>
      <c r="F24">
        <v>2</v>
      </c>
      <c r="G24">
        <v>8</v>
      </c>
      <c r="I24">
        <v>5</v>
      </c>
      <c r="J24">
        <f>SUM(Tabla3[[#This Row],[Administración pública]:[Pequena (menos de 50 traballadores)]])</f>
        <v>19</v>
      </c>
    </row>
    <row r="25" spans="1:10" x14ac:dyDescent="0.25">
      <c r="A25" t="s">
        <v>43</v>
      </c>
      <c r="B25">
        <v>1</v>
      </c>
      <c r="E25">
        <v>3</v>
      </c>
      <c r="F25">
        <v>1</v>
      </c>
      <c r="I25">
        <v>3</v>
      </c>
      <c r="J25">
        <f>SUM(Tabla3[[#This Row],[Administración pública]:[Pequena (menos de 50 traballadores)]])</f>
        <v>8</v>
      </c>
    </row>
    <row r="26" spans="1:10" x14ac:dyDescent="0.25">
      <c r="A26" t="s">
        <v>44</v>
      </c>
      <c r="E26">
        <v>1</v>
      </c>
      <c r="G26">
        <v>5</v>
      </c>
      <c r="H26">
        <v>1</v>
      </c>
      <c r="I26">
        <v>1</v>
      </c>
      <c r="J26">
        <f>SUM(Tabla3[[#This Row],[Administración pública]:[Pequena (menos de 50 traballadores)]])</f>
        <v>8</v>
      </c>
    </row>
    <row r="27" spans="1:10" x14ac:dyDescent="0.25">
      <c r="A27" t="s">
        <v>45</v>
      </c>
      <c r="B27">
        <v>2</v>
      </c>
      <c r="E27">
        <v>21</v>
      </c>
      <c r="F27">
        <v>1</v>
      </c>
      <c r="G27">
        <v>10</v>
      </c>
      <c r="I27">
        <v>22</v>
      </c>
      <c r="J27">
        <f>SUM(Tabla3[[#This Row],[Administración pública]:[Pequena (menos de 50 traballadores)]])</f>
        <v>56</v>
      </c>
    </row>
    <row r="28" spans="1:10" x14ac:dyDescent="0.25">
      <c r="A28" t="s">
        <v>116</v>
      </c>
      <c r="E28">
        <v>4</v>
      </c>
      <c r="I28">
        <v>1</v>
      </c>
      <c r="J28">
        <f>SUM(Tabla3[[#This Row],[Administración pública]:[Pequena (menos de 50 traballadores)]])</f>
        <v>5</v>
      </c>
    </row>
    <row r="29" spans="1:10" x14ac:dyDescent="0.25">
      <c r="A29" t="s">
        <v>46</v>
      </c>
      <c r="G29">
        <v>1</v>
      </c>
      <c r="I29">
        <v>2</v>
      </c>
      <c r="J29">
        <f>SUM(Tabla3[[#This Row],[Administración pública]:[Pequena (menos de 50 traballadores)]])</f>
        <v>3</v>
      </c>
    </row>
    <row r="30" spans="1:10" x14ac:dyDescent="0.25">
      <c r="A30" t="s">
        <v>47</v>
      </c>
      <c r="D30">
        <v>1</v>
      </c>
      <c r="G30">
        <v>2</v>
      </c>
      <c r="I30">
        <v>1</v>
      </c>
      <c r="J30">
        <f>SUM(Tabla3[[#This Row],[Administración pública]:[Pequena (menos de 50 traballadores)]])</f>
        <v>4</v>
      </c>
    </row>
    <row r="31" spans="1:10" x14ac:dyDescent="0.25">
      <c r="A31" t="s">
        <v>48</v>
      </c>
      <c r="E31">
        <v>1</v>
      </c>
      <c r="F31">
        <v>3</v>
      </c>
      <c r="G31">
        <v>3</v>
      </c>
      <c r="H31">
        <v>6</v>
      </c>
      <c r="I31">
        <v>5</v>
      </c>
      <c r="J31">
        <f>SUM(Tabla3[[#This Row],[Administración pública]:[Pequena (menos de 50 traballadores)]])</f>
        <v>18</v>
      </c>
    </row>
    <row r="32" spans="1:10" x14ac:dyDescent="0.25">
      <c r="A32" t="s">
        <v>49</v>
      </c>
      <c r="E32">
        <v>1</v>
      </c>
      <c r="F32">
        <v>5</v>
      </c>
      <c r="G32">
        <v>5</v>
      </c>
      <c r="H32">
        <v>5</v>
      </c>
      <c r="I32">
        <v>6</v>
      </c>
      <c r="J32">
        <f>SUM(Tabla3[[#This Row],[Administración pública]:[Pequena (menos de 50 traballadores)]])</f>
        <v>22</v>
      </c>
    </row>
    <row r="33" spans="1:10" x14ac:dyDescent="0.25">
      <c r="A33" t="s">
        <v>50</v>
      </c>
      <c r="G33">
        <v>2</v>
      </c>
      <c r="I33">
        <v>1</v>
      </c>
      <c r="J33">
        <f>SUM(Tabla3[[#This Row],[Administración pública]:[Pequena (menos de 50 traballadores)]])</f>
        <v>3</v>
      </c>
    </row>
    <row r="34" spans="1:10" x14ac:dyDescent="0.25">
      <c r="A34" t="s">
        <v>51</v>
      </c>
      <c r="F34">
        <v>1</v>
      </c>
      <c r="G34">
        <v>2</v>
      </c>
      <c r="H34">
        <v>1</v>
      </c>
      <c r="I34">
        <v>3</v>
      </c>
      <c r="J34">
        <f>SUM(Tabla3[[#This Row],[Administración pública]:[Pequena (menos de 50 traballadores)]])</f>
        <v>7</v>
      </c>
    </row>
    <row r="35" spans="1:10" x14ac:dyDescent="0.25">
      <c r="A35" t="s">
        <v>52</v>
      </c>
      <c r="E35">
        <v>1</v>
      </c>
      <c r="F35">
        <v>2</v>
      </c>
      <c r="G35">
        <v>8</v>
      </c>
      <c r="H35">
        <v>3</v>
      </c>
      <c r="I35">
        <v>9</v>
      </c>
      <c r="J35">
        <f>SUM(Tabla3[[#This Row],[Administración pública]:[Pequena (menos de 50 traballadores)]])</f>
        <v>23</v>
      </c>
    </row>
    <row r="36" spans="1:10" x14ac:dyDescent="0.25">
      <c r="A36" t="s">
        <v>53</v>
      </c>
      <c r="E36">
        <v>1</v>
      </c>
      <c r="F36">
        <v>1</v>
      </c>
      <c r="G36">
        <v>11</v>
      </c>
      <c r="H36">
        <v>2</v>
      </c>
      <c r="I36">
        <v>8</v>
      </c>
      <c r="J36">
        <f>SUM(Tabla3[[#This Row],[Administración pública]:[Pequena (menos de 50 traballadores)]])</f>
        <v>23</v>
      </c>
    </row>
    <row r="37" spans="1:10" x14ac:dyDescent="0.25">
      <c r="A37" t="s">
        <v>54</v>
      </c>
      <c r="C37">
        <v>11</v>
      </c>
      <c r="D37">
        <v>1</v>
      </c>
      <c r="F37">
        <v>2</v>
      </c>
      <c r="G37">
        <v>1</v>
      </c>
      <c r="I37">
        <v>7</v>
      </c>
      <c r="J37">
        <f>SUM(Tabla3[[#This Row],[Administración pública]:[Pequena (menos de 50 traballadores)]])</f>
        <v>22</v>
      </c>
    </row>
    <row r="38" spans="1:10" x14ac:dyDescent="0.25">
      <c r="A38" t="s">
        <v>55</v>
      </c>
      <c r="B38">
        <v>1</v>
      </c>
      <c r="D38">
        <v>1</v>
      </c>
      <c r="E38">
        <v>1</v>
      </c>
      <c r="F38">
        <v>3</v>
      </c>
      <c r="G38">
        <v>3</v>
      </c>
      <c r="H38">
        <v>1</v>
      </c>
      <c r="I38">
        <v>10</v>
      </c>
      <c r="J38">
        <f>SUM(Tabla3[[#This Row],[Administración pública]:[Pequena (menos de 50 traballadores)]])</f>
        <v>20</v>
      </c>
    </row>
    <row r="39" spans="1:10" x14ac:dyDescent="0.25">
      <c r="A39" t="s">
        <v>56</v>
      </c>
      <c r="B39">
        <v>1</v>
      </c>
      <c r="D39">
        <v>3</v>
      </c>
      <c r="G39">
        <v>1</v>
      </c>
      <c r="I39">
        <v>1</v>
      </c>
      <c r="J39">
        <f>SUM(Tabla3[[#This Row],[Administración pública]:[Pequena (menos de 50 traballadores)]])</f>
        <v>6</v>
      </c>
    </row>
    <row r="40" spans="1:10" x14ac:dyDescent="0.25">
      <c r="A40" t="s">
        <v>57</v>
      </c>
      <c r="G40">
        <v>2</v>
      </c>
      <c r="H40">
        <v>2</v>
      </c>
      <c r="I40">
        <v>3</v>
      </c>
      <c r="J40">
        <f>SUM(Tabla3[[#This Row],[Administración pública]:[Pequena (menos de 50 traballadores)]])</f>
        <v>7</v>
      </c>
    </row>
    <row r="41" spans="1:10" x14ac:dyDescent="0.25">
      <c r="A41" t="s">
        <v>58</v>
      </c>
      <c r="B41">
        <v>4</v>
      </c>
      <c r="E41">
        <v>1</v>
      </c>
      <c r="G41">
        <v>1</v>
      </c>
      <c r="J41">
        <f>SUM(Tabla3[[#This Row],[Administración pública]:[Pequena (menos de 50 traballadores)]])</f>
        <v>6</v>
      </c>
    </row>
    <row r="42" spans="1:10" x14ac:dyDescent="0.25">
      <c r="A42" t="s">
        <v>59</v>
      </c>
      <c r="F42">
        <v>4</v>
      </c>
      <c r="G42">
        <v>4</v>
      </c>
      <c r="H42">
        <v>1</v>
      </c>
      <c r="I42">
        <v>1</v>
      </c>
      <c r="J42">
        <f>SUM(Tabla3[[#This Row],[Administración pública]:[Pequena (menos de 50 traballadores)]])</f>
        <v>10</v>
      </c>
    </row>
    <row r="43" spans="1:10" x14ac:dyDescent="0.25">
      <c r="A43" t="s">
        <v>60</v>
      </c>
      <c r="I43">
        <v>2</v>
      </c>
      <c r="J43">
        <f>SUM(Tabla3[[#This Row],[Administración pública]:[Pequena (menos de 50 traballadores)]])</f>
        <v>2</v>
      </c>
    </row>
    <row r="44" spans="1:10" x14ac:dyDescent="0.25">
      <c r="A44" t="s">
        <v>61</v>
      </c>
      <c r="I44">
        <v>1</v>
      </c>
      <c r="J44">
        <f>SUM(Tabla3[[#This Row],[Administración pública]:[Pequena (menos de 50 traballadores)]])</f>
        <v>1</v>
      </c>
    </row>
    <row r="45" spans="1:10" x14ac:dyDescent="0.25">
      <c r="A45" t="s">
        <v>62</v>
      </c>
      <c r="G45">
        <v>3</v>
      </c>
      <c r="H45">
        <v>2</v>
      </c>
      <c r="I45">
        <v>5</v>
      </c>
      <c r="J45">
        <f>SUM(Tabla3[[#This Row],[Administración pública]:[Pequena (menos de 50 traballadores)]])</f>
        <v>10</v>
      </c>
    </row>
    <row r="46" spans="1:10" x14ac:dyDescent="0.25">
      <c r="A46" t="s">
        <v>63</v>
      </c>
      <c r="G46">
        <v>1</v>
      </c>
      <c r="J46">
        <f>SUM(Tabla3[[#This Row],[Administración pública]:[Pequena (menos de 50 traballadores)]])</f>
        <v>1</v>
      </c>
    </row>
    <row r="47" spans="1:10" x14ac:dyDescent="0.25">
      <c r="A47" t="s">
        <v>64</v>
      </c>
      <c r="H47">
        <v>1</v>
      </c>
      <c r="I47">
        <v>3</v>
      </c>
      <c r="J47">
        <f>SUM(Tabla3[[#This Row],[Administración pública]:[Pequena (menos de 50 traballadores)]])</f>
        <v>4</v>
      </c>
    </row>
    <row r="48" spans="1:10" x14ac:dyDescent="0.25">
      <c r="A48" t="s">
        <v>65</v>
      </c>
      <c r="C48">
        <v>1</v>
      </c>
      <c r="I48">
        <v>3</v>
      </c>
      <c r="J48">
        <f>SUM(Tabla3[[#This Row],[Administración pública]:[Pequena (menos de 50 traballadores)]])</f>
        <v>4</v>
      </c>
    </row>
    <row r="49" spans="1:10" x14ac:dyDescent="0.25">
      <c r="A49" t="s">
        <v>66</v>
      </c>
      <c r="F49">
        <v>1</v>
      </c>
      <c r="G49">
        <v>1</v>
      </c>
      <c r="J49">
        <f>SUM(Tabla3[[#This Row],[Administración pública]:[Pequena (menos de 50 traballadores)]])</f>
        <v>2</v>
      </c>
    </row>
    <row r="50" spans="1:10" x14ac:dyDescent="0.25">
      <c r="A50" t="s">
        <v>67</v>
      </c>
      <c r="E50">
        <v>1</v>
      </c>
      <c r="I50">
        <v>2</v>
      </c>
      <c r="J50">
        <f>SUM(Tabla3[[#This Row],[Administración pública]:[Pequena (menos de 50 traballadores)]])</f>
        <v>3</v>
      </c>
    </row>
    <row r="51" spans="1:10" x14ac:dyDescent="0.25">
      <c r="A51" t="s">
        <v>68</v>
      </c>
      <c r="H51">
        <v>1</v>
      </c>
      <c r="I51">
        <v>1</v>
      </c>
      <c r="J51">
        <f>SUM(Tabla3[[#This Row],[Administración pública]:[Pequena (menos de 50 traballadores)]])</f>
        <v>2</v>
      </c>
    </row>
    <row r="52" spans="1:10" x14ac:dyDescent="0.25">
      <c r="A52" t="s">
        <v>69</v>
      </c>
      <c r="E52">
        <v>7</v>
      </c>
      <c r="G52">
        <v>1</v>
      </c>
      <c r="I52">
        <v>4</v>
      </c>
      <c r="J52">
        <f>SUM(Tabla3[[#This Row],[Administración pública]:[Pequena (menos de 50 traballadores)]])</f>
        <v>12</v>
      </c>
    </row>
    <row r="53" spans="1:10" x14ac:dyDescent="0.25">
      <c r="A53" t="s">
        <v>70</v>
      </c>
      <c r="G53">
        <v>2</v>
      </c>
      <c r="I53">
        <v>1</v>
      </c>
      <c r="J53">
        <f>SUM(Tabla3[[#This Row],[Administración pública]:[Pequena (menos de 50 traballadores)]])</f>
        <v>3</v>
      </c>
    </row>
    <row r="54" spans="1:10" x14ac:dyDescent="0.25">
      <c r="A54" t="s">
        <v>71</v>
      </c>
      <c r="F54">
        <v>1</v>
      </c>
      <c r="G54">
        <v>1</v>
      </c>
      <c r="H54">
        <v>1</v>
      </c>
      <c r="I54">
        <v>2</v>
      </c>
      <c r="J54">
        <f>SUM(Tabla3[[#This Row],[Administración pública]:[Pequena (menos de 50 traballadores)]])</f>
        <v>5</v>
      </c>
    </row>
    <row r="55" spans="1:10" x14ac:dyDescent="0.25">
      <c r="A55" t="s">
        <v>72</v>
      </c>
      <c r="H55">
        <v>1</v>
      </c>
      <c r="J55">
        <f>SUM(Tabla3[[#This Row],[Administración pública]:[Pequena (menos de 50 traballadores)]])</f>
        <v>1</v>
      </c>
    </row>
    <row r="56" spans="1:10" x14ac:dyDescent="0.25">
      <c r="A56" t="s">
        <v>73</v>
      </c>
      <c r="G56">
        <v>1</v>
      </c>
      <c r="I56">
        <v>1</v>
      </c>
      <c r="J56">
        <f>SUM(Tabla3[[#This Row],[Administración pública]:[Pequena (menos de 50 traballadores)]])</f>
        <v>2</v>
      </c>
    </row>
    <row r="57" spans="1:10" x14ac:dyDescent="0.25">
      <c r="A57" t="s">
        <v>111</v>
      </c>
      <c r="E57">
        <v>1</v>
      </c>
      <c r="I57">
        <v>1</v>
      </c>
      <c r="J57">
        <f>SUM(Tabla3[[#This Row],[Administración pública]:[Pequena (menos de 50 traballadores)]])</f>
        <v>2</v>
      </c>
    </row>
    <row r="58" spans="1:10" x14ac:dyDescent="0.25">
      <c r="A58" t="s">
        <v>74</v>
      </c>
      <c r="G58">
        <v>1</v>
      </c>
      <c r="I58">
        <v>1</v>
      </c>
      <c r="J58">
        <f>SUM(Tabla3[[#This Row],[Administración pública]:[Pequena (menos de 50 traballadores)]])</f>
        <v>2</v>
      </c>
    </row>
    <row r="59" spans="1:10" x14ac:dyDescent="0.25">
      <c r="A59" t="s">
        <v>75</v>
      </c>
      <c r="E59">
        <v>2</v>
      </c>
      <c r="J59">
        <f>SUM(Tabla3[[#This Row],[Administración pública]:[Pequena (menos de 50 traballadores)]])</f>
        <v>2</v>
      </c>
    </row>
    <row r="60" spans="1:10" x14ac:dyDescent="0.25">
      <c r="A60" t="s">
        <v>76</v>
      </c>
      <c r="C60">
        <v>2</v>
      </c>
      <c r="J60">
        <f>SUM(Tabla3[[#This Row],[Administración pública]:[Pequena (menos de 50 traballadores)]])</f>
        <v>2</v>
      </c>
    </row>
    <row r="61" spans="1:10" x14ac:dyDescent="0.25">
      <c r="A61" t="s">
        <v>77</v>
      </c>
      <c r="C61">
        <v>1</v>
      </c>
      <c r="F61">
        <v>5</v>
      </c>
      <c r="G61">
        <v>2</v>
      </c>
      <c r="H61">
        <v>2</v>
      </c>
      <c r="I61">
        <v>10</v>
      </c>
      <c r="J61">
        <f>SUM(Tabla3[[#This Row],[Administración pública]:[Pequena (menos de 50 traballadores)]])</f>
        <v>20</v>
      </c>
    </row>
    <row r="62" spans="1:10" x14ac:dyDescent="0.25">
      <c r="A62" t="s">
        <v>78</v>
      </c>
      <c r="G62">
        <v>1</v>
      </c>
      <c r="J62">
        <f>SUM(Tabla3[[#This Row],[Administración pública]:[Pequena (menos de 50 traballadores)]])</f>
        <v>1</v>
      </c>
    </row>
    <row r="63" spans="1:10" x14ac:dyDescent="0.25">
      <c r="A63" t="s">
        <v>79</v>
      </c>
      <c r="E63">
        <v>1</v>
      </c>
      <c r="I63">
        <v>1</v>
      </c>
      <c r="J63">
        <f>SUM(Tabla3[[#This Row],[Administración pública]:[Pequena (menos de 50 traballadores)]])</f>
        <v>2</v>
      </c>
    </row>
    <row r="64" spans="1:10" x14ac:dyDescent="0.25">
      <c r="A64" t="s">
        <v>80</v>
      </c>
      <c r="I64">
        <v>1</v>
      </c>
      <c r="J64">
        <f>SUM(Tabla3[[#This Row],[Administración pública]:[Pequena (menos de 50 traballadores)]])</f>
        <v>1</v>
      </c>
    </row>
    <row r="65" spans="1:10" x14ac:dyDescent="0.25">
      <c r="A65" t="s">
        <v>81</v>
      </c>
      <c r="B65">
        <v>1</v>
      </c>
      <c r="G65">
        <v>2</v>
      </c>
      <c r="I65">
        <v>2</v>
      </c>
      <c r="J65">
        <f>SUM(Tabla3[[#This Row],[Administración pública]:[Pequena (menos de 50 traballadores)]])</f>
        <v>5</v>
      </c>
    </row>
    <row r="66" spans="1:10" x14ac:dyDescent="0.25">
      <c r="A66" t="s">
        <v>117</v>
      </c>
      <c r="D66">
        <v>1</v>
      </c>
      <c r="E66">
        <v>1</v>
      </c>
      <c r="F66">
        <v>1</v>
      </c>
      <c r="H66">
        <v>2</v>
      </c>
      <c r="I66">
        <v>4</v>
      </c>
      <c r="J66">
        <f>SUM(Tabla3[[#This Row],[Administración pública]:[Pequena (menos de 50 traballadores)]])</f>
        <v>9</v>
      </c>
    </row>
    <row r="67" spans="1:10" x14ac:dyDescent="0.25">
      <c r="A67" t="s">
        <v>118</v>
      </c>
      <c r="I67">
        <v>4</v>
      </c>
      <c r="J67">
        <f>SUM(Tabla3[[#This Row],[Administración pública]:[Pequena (menos de 50 traballadores)]])</f>
        <v>4</v>
      </c>
    </row>
    <row r="68" spans="1:10" x14ac:dyDescent="0.25">
      <c r="A68" t="s">
        <v>119</v>
      </c>
      <c r="F68">
        <v>1</v>
      </c>
      <c r="J68">
        <f>SUM(Tabla3[[#This Row],[Administración pública]:[Pequena (menos de 50 traballadores)]])</f>
        <v>1</v>
      </c>
    </row>
    <row r="69" spans="1:10" x14ac:dyDescent="0.25">
      <c r="A69" s="6" t="s">
        <v>20</v>
      </c>
      <c r="B69" s="6">
        <f>SUBTOTAL(109,B10:B68)</f>
        <v>30</v>
      </c>
      <c r="C69" s="6">
        <f t="shared" ref="C69:I69" si="0">SUBTOTAL(109,C10:C68)</f>
        <v>27</v>
      </c>
      <c r="D69" s="6">
        <f t="shared" si="0"/>
        <v>9</v>
      </c>
      <c r="E69" s="6">
        <f t="shared" si="0"/>
        <v>56</v>
      </c>
      <c r="F69" s="6">
        <f t="shared" si="0"/>
        <v>49</v>
      </c>
      <c r="G69" s="6">
        <f t="shared" si="0"/>
        <v>112</v>
      </c>
      <c r="H69" s="6">
        <f t="shared" si="0"/>
        <v>42</v>
      </c>
      <c r="I69" s="6">
        <f t="shared" si="0"/>
        <v>244</v>
      </c>
      <c r="J69" s="6">
        <f>SUBTOTAL(109,J10:J68)</f>
        <v>569</v>
      </c>
    </row>
  </sheetData>
  <mergeCells count="1">
    <mergeCell ref="H1:J1"/>
  </mergeCells>
  <pageMargins left="0.7" right="0.7" top="0.75" bottom="0.75" header="0.3" footer="0.3"/>
  <pageSetup paperSize="9" orientation="portrait" r:id="rId1"/>
  <ignoredErrors>
    <ignoredError sqref="J69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C791-3373-49CF-84E6-D21E667DC871}">
  <dimension ref="A1:J88"/>
  <sheetViews>
    <sheetView workbookViewId="0">
      <pane ySplit="9" topLeftCell="A10" activePane="bottomLeft" state="frozen"/>
      <selection pane="bottomLeft" activeCell="E3" sqref="E3"/>
    </sheetView>
  </sheetViews>
  <sheetFormatPr baseColWidth="10" defaultRowHeight="15.75" x14ac:dyDescent="0.25"/>
  <cols>
    <col min="1" max="1" width="49.875" customWidth="1"/>
    <col min="2" max="2" width="22.5" customWidth="1"/>
    <col min="3" max="3" width="12" customWidth="1"/>
    <col min="4" max="4" width="17" customWidth="1"/>
    <col min="5" max="5" width="38.5" customWidth="1"/>
    <col min="6" max="6" width="32.625" customWidth="1"/>
    <col min="7" max="7" width="36" customWidth="1"/>
    <col min="8" max="8" width="14.625" customWidth="1"/>
    <col min="9" max="9" width="34.625" customWidth="1"/>
  </cols>
  <sheetData>
    <row r="1" spans="1:10" s="3" customFormat="1" ht="65.25" customHeight="1" thickBot="1" x14ac:dyDescent="0.3">
      <c r="A1" s="1"/>
      <c r="B1" s="1"/>
      <c r="C1" s="2"/>
      <c r="D1" s="9"/>
      <c r="E1" s="14"/>
      <c r="F1" s="14"/>
      <c r="G1" s="25" t="s">
        <v>0</v>
      </c>
      <c r="H1" s="25"/>
      <c r="I1" s="25"/>
    </row>
    <row r="2" spans="1:10" s="3" customFormat="1" x14ac:dyDescent="0.25">
      <c r="A2" s="4"/>
      <c r="B2" s="4"/>
      <c r="C2" s="5"/>
      <c r="D2" s="5"/>
      <c r="E2" s="5"/>
    </row>
    <row r="3" spans="1:10" x14ac:dyDescent="0.25">
      <c r="A3" s="6" t="s">
        <v>176</v>
      </c>
      <c r="B3" s="6"/>
      <c r="C3" s="7"/>
      <c r="D3" s="7"/>
      <c r="E3" s="7"/>
    </row>
    <row r="4" spans="1:10" x14ac:dyDescent="0.25">
      <c r="A4" s="6" t="s">
        <v>177</v>
      </c>
      <c r="B4" s="6"/>
      <c r="C4" s="7"/>
      <c r="D4" s="7"/>
      <c r="E4" s="7"/>
    </row>
    <row r="5" spans="1:10" x14ac:dyDescent="0.25">
      <c r="A5" s="8" t="s">
        <v>120</v>
      </c>
      <c r="B5" s="8"/>
      <c r="C5" s="7"/>
      <c r="D5" s="7"/>
      <c r="E5" s="7"/>
    </row>
    <row r="6" spans="1:10" x14ac:dyDescent="0.25">
      <c r="A6" s="8" t="s">
        <v>1</v>
      </c>
      <c r="B6" s="8"/>
      <c r="C6" s="7"/>
      <c r="D6" s="7"/>
      <c r="E6" s="7"/>
    </row>
    <row r="9" spans="1:10" x14ac:dyDescent="0.25">
      <c r="A9" t="s">
        <v>82</v>
      </c>
      <c r="B9" t="s">
        <v>21</v>
      </c>
      <c r="C9" t="s">
        <v>22</v>
      </c>
      <c r="D9" t="s">
        <v>23</v>
      </c>
      <c r="E9" t="s">
        <v>24</v>
      </c>
      <c r="F9" t="s">
        <v>25</v>
      </c>
      <c r="G9" t="s">
        <v>26</v>
      </c>
      <c r="H9" t="s">
        <v>27</v>
      </c>
      <c r="I9" t="s">
        <v>28</v>
      </c>
      <c r="J9" t="s">
        <v>20</v>
      </c>
    </row>
    <row r="10" spans="1:10" x14ac:dyDescent="0.25">
      <c r="A10" t="s">
        <v>31</v>
      </c>
      <c r="B10">
        <v>26</v>
      </c>
      <c r="D10">
        <v>2</v>
      </c>
      <c r="E10">
        <v>8</v>
      </c>
      <c r="F10">
        <v>2</v>
      </c>
      <c r="G10">
        <v>5</v>
      </c>
      <c r="I10">
        <v>15</v>
      </c>
      <c r="J10">
        <f>SUM(Tabla10[[#This Row],[Administración pública]:[Pequena (menos de 50 traballadores)]])</f>
        <v>58</v>
      </c>
    </row>
    <row r="11" spans="1:10" x14ac:dyDescent="0.25">
      <c r="A11" t="s">
        <v>32</v>
      </c>
      <c r="E11">
        <v>2</v>
      </c>
      <c r="G11">
        <v>2</v>
      </c>
      <c r="I11">
        <v>4</v>
      </c>
      <c r="J11">
        <f>SUM(Tabla10[[#This Row],[Administración pública]:[Pequena (menos de 50 traballadores)]])</f>
        <v>8</v>
      </c>
    </row>
    <row r="12" spans="1:10" x14ac:dyDescent="0.25">
      <c r="A12" t="s">
        <v>33</v>
      </c>
      <c r="B12">
        <v>1</v>
      </c>
      <c r="F12">
        <v>1</v>
      </c>
      <c r="J12">
        <f>SUM(Tabla10[[#This Row],[Administración pública]:[Pequena (menos de 50 traballadores)]])</f>
        <v>2</v>
      </c>
    </row>
    <row r="13" spans="1:10" x14ac:dyDescent="0.25">
      <c r="A13" t="s">
        <v>135</v>
      </c>
      <c r="B13">
        <v>37</v>
      </c>
      <c r="C13">
        <v>16</v>
      </c>
      <c r="D13">
        <v>1</v>
      </c>
      <c r="E13">
        <v>10</v>
      </c>
      <c r="G13">
        <v>8</v>
      </c>
      <c r="I13">
        <v>19</v>
      </c>
      <c r="J13">
        <f>SUM(Tabla10[[#This Row],[Administración pública]:[Pequena (menos de 50 traballadores)]])</f>
        <v>91</v>
      </c>
    </row>
    <row r="14" spans="1:10" x14ac:dyDescent="0.25">
      <c r="A14" t="s">
        <v>34</v>
      </c>
      <c r="B14">
        <v>8</v>
      </c>
      <c r="E14">
        <v>3</v>
      </c>
      <c r="G14">
        <v>1</v>
      </c>
      <c r="I14">
        <v>1</v>
      </c>
      <c r="J14">
        <f>SUM(Tabla10[[#This Row],[Administración pública]:[Pequena (menos de 50 traballadores)]])</f>
        <v>13</v>
      </c>
    </row>
    <row r="15" spans="1:10" x14ac:dyDescent="0.25">
      <c r="A15" t="s">
        <v>35</v>
      </c>
      <c r="C15">
        <v>1</v>
      </c>
      <c r="I15">
        <v>8</v>
      </c>
      <c r="J15">
        <f>SUM(Tabla10[[#This Row],[Administración pública]:[Pequena (menos de 50 traballadores)]])</f>
        <v>9</v>
      </c>
    </row>
    <row r="16" spans="1:10" x14ac:dyDescent="0.25">
      <c r="A16" t="s">
        <v>36</v>
      </c>
      <c r="B16">
        <v>3</v>
      </c>
      <c r="C16">
        <v>2</v>
      </c>
      <c r="F16">
        <v>3</v>
      </c>
      <c r="G16">
        <v>4</v>
      </c>
      <c r="H16">
        <v>1</v>
      </c>
      <c r="I16">
        <v>18</v>
      </c>
      <c r="J16">
        <f>SUM(Tabla10[[#This Row],[Administración pública]:[Pequena (menos de 50 traballadores)]])</f>
        <v>31</v>
      </c>
    </row>
    <row r="17" spans="1:10" x14ac:dyDescent="0.25">
      <c r="A17" t="s">
        <v>37</v>
      </c>
      <c r="B17">
        <v>7</v>
      </c>
      <c r="C17">
        <v>11</v>
      </c>
      <c r="F17">
        <v>3</v>
      </c>
      <c r="I17">
        <v>12</v>
      </c>
      <c r="J17">
        <f>SUM(Tabla10[[#This Row],[Administración pública]:[Pequena (menos de 50 traballadores)]])</f>
        <v>33</v>
      </c>
    </row>
    <row r="18" spans="1:10" x14ac:dyDescent="0.25">
      <c r="A18" t="s">
        <v>136</v>
      </c>
      <c r="B18">
        <v>8</v>
      </c>
      <c r="G18">
        <v>1</v>
      </c>
      <c r="I18">
        <v>1</v>
      </c>
      <c r="J18">
        <f>SUM(Tabla10[[#This Row],[Administración pública]:[Pequena (menos de 50 traballadores)]])</f>
        <v>10</v>
      </c>
    </row>
    <row r="19" spans="1:10" x14ac:dyDescent="0.25">
      <c r="A19" t="s">
        <v>39</v>
      </c>
      <c r="B19">
        <v>229</v>
      </c>
      <c r="F19">
        <v>1</v>
      </c>
      <c r="G19">
        <v>3</v>
      </c>
      <c r="J19">
        <f>SUM(Tabla10[[#This Row],[Administración pública]:[Pequena (menos de 50 traballadores)]])</f>
        <v>233</v>
      </c>
    </row>
    <row r="20" spans="1:10" x14ac:dyDescent="0.25">
      <c r="A20" t="s">
        <v>137</v>
      </c>
      <c r="B20">
        <v>218</v>
      </c>
      <c r="G20">
        <v>1</v>
      </c>
      <c r="J20">
        <f>SUM(Tabla10[[#This Row],[Administración pública]:[Pequena (menos de 50 traballadores)]])</f>
        <v>219</v>
      </c>
    </row>
    <row r="21" spans="1:10" x14ac:dyDescent="0.25">
      <c r="A21" t="s">
        <v>40</v>
      </c>
      <c r="B21">
        <v>18</v>
      </c>
      <c r="C21">
        <v>3</v>
      </c>
      <c r="D21">
        <v>2</v>
      </c>
      <c r="E21">
        <v>67</v>
      </c>
      <c r="F21">
        <v>12</v>
      </c>
      <c r="G21">
        <v>5</v>
      </c>
      <c r="I21">
        <v>9</v>
      </c>
      <c r="J21">
        <f>SUM(Tabla10[[#This Row],[Administración pública]:[Pequena (menos de 50 traballadores)]])</f>
        <v>116</v>
      </c>
    </row>
    <row r="22" spans="1:10" x14ac:dyDescent="0.25">
      <c r="A22" t="s">
        <v>110</v>
      </c>
      <c r="B22">
        <v>524</v>
      </c>
      <c r="F22">
        <v>189</v>
      </c>
      <c r="G22">
        <v>10</v>
      </c>
      <c r="J22">
        <f>SUM(Tabla10[[#This Row],[Administración pública]:[Pequena (menos de 50 traballadores)]])</f>
        <v>723</v>
      </c>
    </row>
    <row r="23" spans="1:10" x14ac:dyDescent="0.25">
      <c r="A23" t="s">
        <v>42</v>
      </c>
      <c r="E23">
        <v>1</v>
      </c>
      <c r="G23">
        <v>9</v>
      </c>
      <c r="I23">
        <v>4</v>
      </c>
      <c r="J23">
        <f>SUM(Tabla10[[#This Row],[Administración pública]:[Pequena (menos de 50 traballadores)]])</f>
        <v>14</v>
      </c>
    </row>
    <row r="24" spans="1:10" x14ac:dyDescent="0.25">
      <c r="A24" t="s">
        <v>43</v>
      </c>
      <c r="B24">
        <v>11</v>
      </c>
      <c r="E24">
        <v>3</v>
      </c>
      <c r="F24">
        <v>5</v>
      </c>
      <c r="I24">
        <v>3</v>
      </c>
      <c r="J24">
        <f>SUM(Tabla10[[#This Row],[Administración pública]:[Pequena (menos de 50 traballadores)]])</f>
        <v>22</v>
      </c>
    </row>
    <row r="25" spans="1:10" x14ac:dyDescent="0.25">
      <c r="A25" t="s">
        <v>47</v>
      </c>
      <c r="G25">
        <v>1</v>
      </c>
      <c r="I25">
        <v>1</v>
      </c>
      <c r="J25">
        <f>SUM(Tabla10[[#This Row],[Administración pública]:[Pequena (menos de 50 traballadores)]])</f>
        <v>2</v>
      </c>
    </row>
    <row r="26" spans="1:10" x14ac:dyDescent="0.25">
      <c r="A26" t="s">
        <v>48</v>
      </c>
      <c r="B26">
        <v>2</v>
      </c>
      <c r="E26">
        <v>6</v>
      </c>
      <c r="H26">
        <v>1</v>
      </c>
      <c r="I26">
        <v>4</v>
      </c>
      <c r="J26">
        <f>SUM(Tabla10[[#This Row],[Administración pública]:[Pequena (menos de 50 traballadores)]])</f>
        <v>13</v>
      </c>
    </row>
    <row r="27" spans="1:10" x14ac:dyDescent="0.25">
      <c r="A27" t="s">
        <v>49</v>
      </c>
      <c r="E27">
        <v>2</v>
      </c>
      <c r="F27">
        <v>2</v>
      </c>
      <c r="G27">
        <v>3</v>
      </c>
      <c r="H27">
        <v>6</v>
      </c>
      <c r="I27">
        <v>2</v>
      </c>
      <c r="J27">
        <f>SUM(Tabla10[[#This Row],[Administración pública]:[Pequena (menos de 50 traballadores)]])</f>
        <v>15</v>
      </c>
    </row>
    <row r="28" spans="1:10" x14ac:dyDescent="0.25">
      <c r="A28" t="s">
        <v>51</v>
      </c>
      <c r="E28">
        <v>2</v>
      </c>
      <c r="G28">
        <v>1</v>
      </c>
      <c r="H28">
        <v>1</v>
      </c>
      <c r="I28">
        <v>3</v>
      </c>
      <c r="J28">
        <f>SUM(Tabla10[[#This Row],[Administración pública]:[Pequena (menos de 50 traballadores)]])</f>
        <v>7</v>
      </c>
    </row>
    <row r="29" spans="1:10" x14ac:dyDescent="0.25">
      <c r="A29" t="s">
        <v>138</v>
      </c>
      <c r="B29">
        <v>1</v>
      </c>
      <c r="G29">
        <v>1</v>
      </c>
      <c r="J29">
        <f>SUM(Tabla10[[#This Row],[Administración pública]:[Pequena (menos de 50 traballadores)]])</f>
        <v>2</v>
      </c>
    </row>
    <row r="30" spans="1:10" x14ac:dyDescent="0.25">
      <c r="A30" t="s">
        <v>139</v>
      </c>
      <c r="B30">
        <v>2</v>
      </c>
      <c r="J30">
        <f>SUM(Tabla10[[#This Row],[Administración pública]:[Pequena (menos de 50 traballadores)]])</f>
        <v>2</v>
      </c>
    </row>
    <row r="31" spans="1:10" x14ac:dyDescent="0.25">
      <c r="A31" t="s">
        <v>52</v>
      </c>
      <c r="E31">
        <v>1</v>
      </c>
      <c r="F31">
        <v>1</v>
      </c>
      <c r="G31">
        <v>7</v>
      </c>
      <c r="H31">
        <v>18</v>
      </c>
      <c r="I31">
        <v>9</v>
      </c>
      <c r="J31">
        <f>SUM(Tabla10[[#This Row],[Administración pública]:[Pequena (menos de 50 traballadores)]])</f>
        <v>36</v>
      </c>
    </row>
    <row r="32" spans="1:10" x14ac:dyDescent="0.25">
      <c r="A32" t="s">
        <v>53</v>
      </c>
      <c r="B32">
        <v>3</v>
      </c>
      <c r="E32">
        <v>3</v>
      </c>
      <c r="G32">
        <v>7</v>
      </c>
      <c r="H32">
        <v>2</v>
      </c>
      <c r="I32">
        <v>3</v>
      </c>
      <c r="J32">
        <f>SUM(Tabla10[[#This Row],[Administración pública]:[Pequena (menos de 50 traballadores)]])</f>
        <v>18</v>
      </c>
    </row>
    <row r="33" spans="1:10" x14ac:dyDescent="0.25">
      <c r="A33" t="s">
        <v>54</v>
      </c>
      <c r="B33">
        <v>29</v>
      </c>
      <c r="F33">
        <v>8</v>
      </c>
      <c r="G33">
        <v>9</v>
      </c>
      <c r="I33">
        <v>3</v>
      </c>
      <c r="J33">
        <f>SUM(Tabla10[[#This Row],[Administración pública]:[Pequena (menos de 50 traballadores)]])</f>
        <v>49</v>
      </c>
    </row>
    <row r="34" spans="1:10" x14ac:dyDescent="0.25">
      <c r="A34" t="s">
        <v>55</v>
      </c>
      <c r="B34">
        <v>2</v>
      </c>
      <c r="C34">
        <v>13</v>
      </c>
      <c r="D34">
        <v>1</v>
      </c>
      <c r="F34">
        <v>2</v>
      </c>
      <c r="G34">
        <v>10</v>
      </c>
      <c r="I34">
        <v>58</v>
      </c>
      <c r="J34">
        <f>SUM(Tabla10[[#This Row],[Administración pública]:[Pequena (menos de 50 traballadores)]])</f>
        <v>86</v>
      </c>
    </row>
    <row r="35" spans="1:10" x14ac:dyDescent="0.25">
      <c r="A35" t="s">
        <v>56</v>
      </c>
      <c r="B35">
        <v>5</v>
      </c>
      <c r="D35">
        <v>3</v>
      </c>
      <c r="G35">
        <v>1</v>
      </c>
      <c r="I35">
        <v>5</v>
      </c>
      <c r="J35">
        <f>SUM(Tabla10[[#This Row],[Administración pública]:[Pequena (menos de 50 traballadores)]])</f>
        <v>14</v>
      </c>
    </row>
    <row r="36" spans="1:10" x14ac:dyDescent="0.25">
      <c r="A36" t="s">
        <v>57</v>
      </c>
      <c r="B36">
        <v>1</v>
      </c>
      <c r="C36">
        <v>1</v>
      </c>
      <c r="E36">
        <v>1</v>
      </c>
      <c r="F36">
        <v>2</v>
      </c>
      <c r="G36">
        <v>9</v>
      </c>
      <c r="H36">
        <v>4</v>
      </c>
      <c r="I36">
        <v>7</v>
      </c>
      <c r="J36">
        <f>SUM(Tabla10[[#This Row],[Administración pública]:[Pequena (menos de 50 traballadores)]])</f>
        <v>25</v>
      </c>
    </row>
    <row r="37" spans="1:10" x14ac:dyDescent="0.25">
      <c r="A37" t="s">
        <v>58</v>
      </c>
      <c r="B37">
        <v>6</v>
      </c>
      <c r="F37">
        <v>1</v>
      </c>
      <c r="J37">
        <f>SUM(Tabla10[[#This Row],[Administración pública]:[Pequena (menos de 50 traballadores)]])</f>
        <v>7</v>
      </c>
    </row>
    <row r="38" spans="1:10" x14ac:dyDescent="0.25">
      <c r="A38" t="s">
        <v>140</v>
      </c>
      <c r="B38">
        <v>3</v>
      </c>
      <c r="C38">
        <v>2</v>
      </c>
      <c r="E38">
        <v>2</v>
      </c>
      <c r="G38">
        <v>1</v>
      </c>
      <c r="I38">
        <v>2</v>
      </c>
      <c r="J38">
        <f>SUM(Tabla10[[#This Row],[Administración pública]:[Pequena (menos de 50 traballadores)]])</f>
        <v>10</v>
      </c>
    </row>
    <row r="39" spans="1:10" x14ac:dyDescent="0.25">
      <c r="A39" t="s">
        <v>141</v>
      </c>
      <c r="B39">
        <v>8</v>
      </c>
      <c r="C39">
        <v>4</v>
      </c>
      <c r="E39">
        <v>8</v>
      </c>
      <c r="G39">
        <v>3</v>
      </c>
      <c r="I39">
        <v>14</v>
      </c>
      <c r="J39">
        <f>SUM(Tabla10[[#This Row],[Administración pública]:[Pequena (menos de 50 traballadores)]])</f>
        <v>37</v>
      </c>
    </row>
    <row r="40" spans="1:10" x14ac:dyDescent="0.25">
      <c r="A40" t="s">
        <v>142</v>
      </c>
      <c r="C40">
        <v>1</v>
      </c>
      <c r="J40">
        <f>SUM(Tabla10[[#This Row],[Administración pública]:[Pequena (menos de 50 traballadores)]])</f>
        <v>1</v>
      </c>
    </row>
    <row r="41" spans="1:10" x14ac:dyDescent="0.25">
      <c r="A41" t="s">
        <v>143</v>
      </c>
      <c r="B41">
        <v>2</v>
      </c>
      <c r="C41">
        <v>2</v>
      </c>
      <c r="E41">
        <v>2</v>
      </c>
      <c r="F41">
        <v>1</v>
      </c>
      <c r="I41">
        <v>3</v>
      </c>
      <c r="J41">
        <f>SUM(Tabla10[[#This Row],[Administración pública]:[Pequena (menos de 50 traballadores)]])</f>
        <v>10</v>
      </c>
    </row>
    <row r="42" spans="1:10" x14ac:dyDescent="0.25">
      <c r="A42" t="s">
        <v>59</v>
      </c>
      <c r="B42">
        <v>1</v>
      </c>
      <c r="C42">
        <v>1</v>
      </c>
      <c r="D42">
        <v>1</v>
      </c>
      <c r="E42">
        <v>2</v>
      </c>
      <c r="F42">
        <v>6</v>
      </c>
      <c r="G42">
        <v>2</v>
      </c>
      <c r="I42">
        <v>3</v>
      </c>
      <c r="J42">
        <f>SUM(Tabla10[[#This Row],[Administración pública]:[Pequena (menos de 50 traballadores)]])</f>
        <v>16</v>
      </c>
    </row>
    <row r="43" spans="1:10" x14ac:dyDescent="0.25">
      <c r="A43" t="s">
        <v>60</v>
      </c>
      <c r="B43">
        <v>18</v>
      </c>
      <c r="C43">
        <v>1</v>
      </c>
      <c r="G43">
        <v>4</v>
      </c>
      <c r="I43">
        <v>5</v>
      </c>
      <c r="J43">
        <f>SUM(Tabla10[[#This Row],[Administración pública]:[Pequena (menos de 50 traballadores)]])</f>
        <v>28</v>
      </c>
    </row>
    <row r="44" spans="1:10" x14ac:dyDescent="0.25">
      <c r="A44" t="s">
        <v>144</v>
      </c>
      <c r="C44">
        <v>8</v>
      </c>
      <c r="I44">
        <v>3</v>
      </c>
      <c r="J44">
        <f>SUM(Tabla10[[#This Row],[Administración pública]:[Pequena (menos de 50 traballadores)]])</f>
        <v>11</v>
      </c>
    </row>
    <row r="45" spans="1:10" x14ac:dyDescent="0.25">
      <c r="A45" t="s">
        <v>145</v>
      </c>
      <c r="C45">
        <v>10</v>
      </c>
      <c r="D45">
        <v>2</v>
      </c>
      <c r="G45">
        <v>1</v>
      </c>
      <c r="I45">
        <v>11</v>
      </c>
      <c r="J45">
        <f>SUM(Tabla10[[#This Row],[Administración pública]:[Pequena (menos de 50 traballadores)]])</f>
        <v>24</v>
      </c>
    </row>
    <row r="46" spans="1:10" x14ac:dyDescent="0.25">
      <c r="A46" t="s">
        <v>118</v>
      </c>
      <c r="B46">
        <v>1</v>
      </c>
      <c r="C46">
        <v>2</v>
      </c>
      <c r="I46">
        <v>3</v>
      </c>
      <c r="J46">
        <f>SUM(Tabla10[[#This Row],[Administración pública]:[Pequena (menos de 50 traballadores)]])</f>
        <v>6</v>
      </c>
    </row>
    <row r="47" spans="1:10" x14ac:dyDescent="0.25">
      <c r="A47" t="s">
        <v>146</v>
      </c>
      <c r="C47">
        <v>13</v>
      </c>
      <c r="I47">
        <v>5</v>
      </c>
      <c r="J47">
        <f>SUM(Tabla10[[#This Row],[Administración pública]:[Pequena (menos de 50 traballadores)]])</f>
        <v>18</v>
      </c>
    </row>
    <row r="48" spans="1:10" x14ac:dyDescent="0.25">
      <c r="A48" t="s">
        <v>147</v>
      </c>
      <c r="C48">
        <v>16</v>
      </c>
      <c r="D48">
        <v>2</v>
      </c>
      <c r="G48">
        <v>1</v>
      </c>
      <c r="I48">
        <v>16</v>
      </c>
      <c r="J48">
        <f>SUM(Tabla10[[#This Row],[Administración pública]:[Pequena (menos de 50 traballadores)]])</f>
        <v>35</v>
      </c>
    </row>
    <row r="49" spans="1:10" x14ac:dyDescent="0.25">
      <c r="A49" t="s">
        <v>148</v>
      </c>
      <c r="B49">
        <v>1</v>
      </c>
      <c r="E49">
        <v>1</v>
      </c>
      <c r="J49">
        <f>SUM(Tabla10[[#This Row],[Administración pública]:[Pequena (menos de 50 traballadores)]])</f>
        <v>2</v>
      </c>
    </row>
    <row r="50" spans="1:10" x14ac:dyDescent="0.25">
      <c r="A50" t="s">
        <v>149</v>
      </c>
      <c r="B50">
        <v>2</v>
      </c>
      <c r="J50">
        <f>SUM(Tabla10[[#This Row],[Administración pública]:[Pequena (menos de 50 traballadores)]])</f>
        <v>2</v>
      </c>
    </row>
    <row r="51" spans="1:10" x14ac:dyDescent="0.25">
      <c r="A51" t="s">
        <v>119</v>
      </c>
      <c r="C51">
        <v>1</v>
      </c>
      <c r="F51">
        <v>2</v>
      </c>
      <c r="G51">
        <v>4</v>
      </c>
      <c r="I51">
        <v>3</v>
      </c>
      <c r="J51">
        <f>SUM(Tabla10[[#This Row],[Administración pública]:[Pequena (menos de 50 traballadores)]])</f>
        <v>10</v>
      </c>
    </row>
    <row r="52" spans="1:10" x14ac:dyDescent="0.25">
      <c r="A52" t="s">
        <v>117</v>
      </c>
      <c r="D52">
        <v>1</v>
      </c>
      <c r="F52">
        <v>4</v>
      </c>
      <c r="G52">
        <v>3</v>
      </c>
      <c r="H52">
        <v>3</v>
      </c>
      <c r="I52">
        <v>6</v>
      </c>
      <c r="J52">
        <f>SUM(Tabla10[[#This Row],[Administración pública]:[Pequena (menos de 50 traballadores)]])</f>
        <v>17</v>
      </c>
    </row>
    <row r="53" spans="1:10" x14ac:dyDescent="0.25">
      <c r="A53" t="s">
        <v>65</v>
      </c>
      <c r="C53">
        <v>1</v>
      </c>
      <c r="D53">
        <v>1</v>
      </c>
      <c r="E53">
        <v>1</v>
      </c>
      <c r="F53">
        <v>2</v>
      </c>
      <c r="G53">
        <v>2</v>
      </c>
      <c r="I53">
        <v>15</v>
      </c>
      <c r="J53">
        <f>SUM(Tabla10[[#This Row],[Administración pública]:[Pequena (menos de 50 traballadores)]])</f>
        <v>22</v>
      </c>
    </row>
    <row r="54" spans="1:10" x14ac:dyDescent="0.25">
      <c r="A54" t="s">
        <v>150</v>
      </c>
      <c r="C54">
        <v>1</v>
      </c>
      <c r="J54">
        <f>SUM(Tabla10[[#This Row],[Administración pública]:[Pequena (menos de 50 traballadores)]])</f>
        <v>1</v>
      </c>
    </row>
    <row r="55" spans="1:10" x14ac:dyDescent="0.25">
      <c r="A55" t="s">
        <v>66</v>
      </c>
      <c r="C55">
        <v>4</v>
      </c>
      <c r="F55">
        <v>4</v>
      </c>
      <c r="G55">
        <v>3</v>
      </c>
      <c r="I55">
        <v>3</v>
      </c>
      <c r="J55">
        <f>SUM(Tabla10[[#This Row],[Administración pública]:[Pequena (menos de 50 traballadores)]])</f>
        <v>14</v>
      </c>
    </row>
    <row r="56" spans="1:10" x14ac:dyDescent="0.25">
      <c r="A56" t="s">
        <v>67</v>
      </c>
      <c r="C56">
        <v>4</v>
      </c>
      <c r="D56">
        <v>1</v>
      </c>
      <c r="E56">
        <v>1</v>
      </c>
      <c r="F56">
        <v>1</v>
      </c>
      <c r="I56">
        <v>18</v>
      </c>
      <c r="J56">
        <f>SUM(Tabla10[[#This Row],[Administración pública]:[Pequena (menos de 50 traballadores)]])</f>
        <v>25</v>
      </c>
    </row>
    <row r="57" spans="1:10" x14ac:dyDescent="0.25">
      <c r="A57" t="s">
        <v>68</v>
      </c>
      <c r="C57">
        <v>2</v>
      </c>
      <c r="G57">
        <v>3</v>
      </c>
      <c r="H57">
        <v>1</v>
      </c>
      <c r="I57">
        <v>6</v>
      </c>
      <c r="J57">
        <f>SUM(Tabla10[[#This Row],[Administración pública]:[Pequena (menos de 50 traballadores)]])</f>
        <v>12</v>
      </c>
    </row>
    <row r="58" spans="1:10" x14ac:dyDescent="0.25">
      <c r="A58" t="s">
        <v>151</v>
      </c>
      <c r="I58">
        <v>2</v>
      </c>
      <c r="J58">
        <f>SUM(Tabla10[[#This Row],[Administración pública]:[Pequena (menos de 50 traballadores)]])</f>
        <v>2</v>
      </c>
    </row>
    <row r="59" spans="1:10" x14ac:dyDescent="0.25">
      <c r="A59" t="s">
        <v>152</v>
      </c>
      <c r="B59">
        <v>1</v>
      </c>
      <c r="G59">
        <v>1</v>
      </c>
      <c r="J59">
        <f>SUM(Tabla10[[#This Row],[Administración pública]:[Pequena (menos de 50 traballadores)]])</f>
        <v>2</v>
      </c>
    </row>
    <row r="60" spans="1:10" x14ac:dyDescent="0.25">
      <c r="A60" t="s">
        <v>153</v>
      </c>
      <c r="E60">
        <v>1</v>
      </c>
      <c r="G60">
        <v>2</v>
      </c>
      <c r="I60">
        <v>1</v>
      </c>
      <c r="J60">
        <f>SUM(Tabla10[[#This Row],[Administración pública]:[Pequena (menos de 50 traballadores)]])</f>
        <v>4</v>
      </c>
    </row>
    <row r="61" spans="1:10" x14ac:dyDescent="0.25">
      <c r="A61" t="s">
        <v>154</v>
      </c>
      <c r="B61">
        <v>2</v>
      </c>
      <c r="I61">
        <v>2</v>
      </c>
      <c r="J61">
        <f>SUM(Tabla10[[#This Row],[Administración pública]:[Pequena (menos de 50 traballadores)]])</f>
        <v>4</v>
      </c>
    </row>
    <row r="62" spans="1:10" x14ac:dyDescent="0.25">
      <c r="A62" t="s">
        <v>155</v>
      </c>
      <c r="E62">
        <v>3</v>
      </c>
      <c r="I62">
        <v>2</v>
      </c>
      <c r="J62">
        <f>SUM(Tabla10[[#This Row],[Administración pública]:[Pequena (menos de 50 traballadores)]])</f>
        <v>5</v>
      </c>
    </row>
    <row r="63" spans="1:10" x14ac:dyDescent="0.25">
      <c r="A63" t="s">
        <v>156</v>
      </c>
      <c r="B63">
        <v>2</v>
      </c>
      <c r="F63">
        <v>1</v>
      </c>
      <c r="G63">
        <v>1</v>
      </c>
      <c r="H63">
        <v>2</v>
      </c>
      <c r="I63">
        <v>3</v>
      </c>
      <c r="J63">
        <f>SUM(Tabla10[[#This Row],[Administración pública]:[Pequena (menos de 50 traballadores)]])</f>
        <v>9</v>
      </c>
    </row>
    <row r="64" spans="1:10" x14ac:dyDescent="0.25">
      <c r="A64" t="s">
        <v>69</v>
      </c>
      <c r="E64">
        <v>7</v>
      </c>
      <c r="G64">
        <v>1</v>
      </c>
      <c r="H64">
        <v>2</v>
      </c>
      <c r="I64">
        <v>4</v>
      </c>
      <c r="J64">
        <f>SUM(Tabla10[[#This Row],[Administración pública]:[Pequena (menos de 50 traballadores)]])</f>
        <v>14</v>
      </c>
    </row>
    <row r="65" spans="1:10" x14ac:dyDescent="0.25">
      <c r="A65" t="s">
        <v>157</v>
      </c>
      <c r="B65">
        <v>1</v>
      </c>
      <c r="D65">
        <v>1</v>
      </c>
      <c r="F65">
        <v>1</v>
      </c>
      <c r="G65">
        <v>1</v>
      </c>
      <c r="I65">
        <v>2</v>
      </c>
      <c r="J65">
        <f>SUM(Tabla10[[#This Row],[Administración pública]:[Pequena (menos de 50 traballadores)]])</f>
        <v>6</v>
      </c>
    </row>
    <row r="66" spans="1:10" x14ac:dyDescent="0.25">
      <c r="A66" t="s">
        <v>158</v>
      </c>
      <c r="B66">
        <v>2</v>
      </c>
      <c r="D66">
        <v>1</v>
      </c>
      <c r="G66">
        <v>1</v>
      </c>
      <c r="J66">
        <f>SUM(Tabla10[[#This Row],[Administración pública]:[Pequena (menos de 50 traballadores)]])</f>
        <v>4</v>
      </c>
    </row>
    <row r="67" spans="1:10" x14ac:dyDescent="0.25">
      <c r="A67" t="s">
        <v>159</v>
      </c>
      <c r="B67">
        <v>1</v>
      </c>
      <c r="C67">
        <v>1</v>
      </c>
      <c r="G67">
        <v>1</v>
      </c>
      <c r="I67">
        <v>15</v>
      </c>
      <c r="J67">
        <f>SUM(Tabla10[[#This Row],[Administración pública]:[Pequena (menos de 50 traballadores)]])</f>
        <v>18</v>
      </c>
    </row>
    <row r="68" spans="1:10" x14ac:dyDescent="0.25">
      <c r="A68" t="s">
        <v>160</v>
      </c>
      <c r="E68">
        <v>1</v>
      </c>
      <c r="I68">
        <v>1</v>
      </c>
      <c r="J68">
        <f>SUM(Tabla10[[#This Row],[Administración pública]:[Pequena (menos de 50 traballadores)]])</f>
        <v>2</v>
      </c>
    </row>
    <row r="69" spans="1:10" x14ac:dyDescent="0.25">
      <c r="A69" t="s">
        <v>73</v>
      </c>
      <c r="B69">
        <v>1</v>
      </c>
      <c r="F69">
        <v>1</v>
      </c>
      <c r="G69">
        <v>2</v>
      </c>
      <c r="H69">
        <v>1</v>
      </c>
      <c r="I69">
        <v>9</v>
      </c>
      <c r="J69">
        <f>SUM(Tabla10[[#This Row],[Administración pública]:[Pequena (menos de 50 traballadores)]])</f>
        <v>14</v>
      </c>
    </row>
    <row r="70" spans="1:10" x14ac:dyDescent="0.25">
      <c r="A70" t="s">
        <v>161</v>
      </c>
      <c r="E70">
        <v>1</v>
      </c>
      <c r="J70">
        <f>SUM(Tabla10[[#This Row],[Administración pública]:[Pequena (menos de 50 traballadores)]])</f>
        <v>1</v>
      </c>
    </row>
    <row r="71" spans="1:10" x14ac:dyDescent="0.25">
      <c r="A71" t="s">
        <v>162</v>
      </c>
      <c r="B71">
        <v>1</v>
      </c>
      <c r="E71">
        <v>12</v>
      </c>
      <c r="G71">
        <v>12</v>
      </c>
      <c r="I71">
        <v>4</v>
      </c>
      <c r="J71">
        <f>SUM(Tabla10[[#This Row],[Administración pública]:[Pequena (menos de 50 traballadores)]])</f>
        <v>29</v>
      </c>
    </row>
    <row r="72" spans="1:10" x14ac:dyDescent="0.25">
      <c r="A72" t="s">
        <v>163</v>
      </c>
      <c r="B72">
        <v>10</v>
      </c>
      <c r="J72">
        <f>SUM(Tabla10[[#This Row],[Administración pública]:[Pequena (menos de 50 traballadores)]])</f>
        <v>10</v>
      </c>
    </row>
    <row r="73" spans="1:10" x14ac:dyDescent="0.25">
      <c r="A73" t="s">
        <v>164</v>
      </c>
      <c r="B73">
        <v>6</v>
      </c>
      <c r="I73">
        <v>1</v>
      </c>
      <c r="J73">
        <f>SUM(Tabla10[[#This Row],[Administración pública]:[Pequena (menos de 50 traballadores)]])</f>
        <v>7</v>
      </c>
    </row>
    <row r="74" spans="1:10" x14ac:dyDescent="0.25">
      <c r="A74" t="s">
        <v>165</v>
      </c>
      <c r="B74">
        <v>2</v>
      </c>
      <c r="G74">
        <v>1</v>
      </c>
      <c r="I74">
        <v>2</v>
      </c>
      <c r="J74">
        <f>SUM(Tabla10[[#This Row],[Administración pública]:[Pequena (menos de 50 traballadores)]])</f>
        <v>5</v>
      </c>
    </row>
    <row r="75" spans="1:10" x14ac:dyDescent="0.25">
      <c r="A75" t="s">
        <v>166</v>
      </c>
      <c r="B75">
        <v>7</v>
      </c>
      <c r="E75">
        <v>1</v>
      </c>
      <c r="G75">
        <v>1</v>
      </c>
      <c r="J75">
        <f>SUM(Tabla10[[#This Row],[Administración pública]:[Pequena (menos de 50 traballadores)]])</f>
        <v>9</v>
      </c>
    </row>
    <row r="76" spans="1:10" x14ac:dyDescent="0.25">
      <c r="A76" t="s">
        <v>167</v>
      </c>
      <c r="E76">
        <v>4</v>
      </c>
      <c r="F76">
        <v>1</v>
      </c>
      <c r="G76">
        <v>17</v>
      </c>
      <c r="I76">
        <v>8</v>
      </c>
      <c r="J76">
        <f>SUM(Tabla10[[#This Row],[Administración pública]:[Pequena (menos de 50 traballadores)]])</f>
        <v>30</v>
      </c>
    </row>
    <row r="77" spans="1:10" x14ac:dyDescent="0.25">
      <c r="A77" t="s">
        <v>74</v>
      </c>
      <c r="F77">
        <v>11</v>
      </c>
      <c r="G77">
        <v>7</v>
      </c>
      <c r="I77">
        <v>2</v>
      </c>
      <c r="J77">
        <f>SUM(Tabla10[[#This Row],[Administración pública]:[Pequena (menos de 50 traballadores)]])</f>
        <v>20</v>
      </c>
    </row>
    <row r="78" spans="1:10" x14ac:dyDescent="0.25">
      <c r="A78" t="s">
        <v>168</v>
      </c>
      <c r="B78">
        <v>309</v>
      </c>
      <c r="J78">
        <f>SUM(Tabla10[[#This Row],[Administración pública]:[Pequena (menos de 50 traballadores)]])</f>
        <v>309</v>
      </c>
    </row>
    <row r="79" spans="1:10" x14ac:dyDescent="0.25">
      <c r="A79" t="s">
        <v>169</v>
      </c>
      <c r="B79">
        <v>2</v>
      </c>
      <c r="C79">
        <v>2</v>
      </c>
      <c r="E79">
        <v>5</v>
      </c>
      <c r="G79">
        <v>2</v>
      </c>
      <c r="I79">
        <v>11</v>
      </c>
      <c r="J79">
        <f>SUM(Tabla10[[#This Row],[Administración pública]:[Pequena (menos de 50 traballadores)]])</f>
        <v>22</v>
      </c>
    </row>
    <row r="80" spans="1:10" x14ac:dyDescent="0.25">
      <c r="A80" t="s">
        <v>170</v>
      </c>
      <c r="B80">
        <v>3</v>
      </c>
      <c r="I80">
        <v>1</v>
      </c>
      <c r="J80">
        <f>SUM(Tabla10[[#This Row],[Administración pública]:[Pequena (menos de 50 traballadores)]])</f>
        <v>4</v>
      </c>
    </row>
    <row r="81" spans="1:10" x14ac:dyDescent="0.25">
      <c r="A81" t="s">
        <v>171</v>
      </c>
      <c r="E81">
        <v>1</v>
      </c>
      <c r="J81">
        <f>SUM(Tabla10[[#This Row],[Administración pública]:[Pequena (menos de 50 traballadores)]])</f>
        <v>1</v>
      </c>
    </row>
    <row r="82" spans="1:10" x14ac:dyDescent="0.25">
      <c r="A82" t="s">
        <v>172</v>
      </c>
      <c r="B82">
        <v>9</v>
      </c>
      <c r="E82">
        <v>2</v>
      </c>
      <c r="J82">
        <f>SUM(Tabla10[[#This Row],[Administración pública]:[Pequena (menos de 50 traballadores)]])</f>
        <v>11</v>
      </c>
    </row>
    <row r="83" spans="1:10" x14ac:dyDescent="0.25">
      <c r="A83" t="s">
        <v>173</v>
      </c>
      <c r="E83">
        <v>1</v>
      </c>
      <c r="J83">
        <f>SUM(Tabla10[[#This Row],[Administración pública]:[Pequena (menos de 50 traballadores)]])</f>
        <v>1</v>
      </c>
    </row>
    <row r="84" spans="1:10" x14ac:dyDescent="0.25">
      <c r="A84" t="s">
        <v>174</v>
      </c>
      <c r="E84">
        <v>2</v>
      </c>
      <c r="G84">
        <v>2</v>
      </c>
      <c r="H84">
        <v>1</v>
      </c>
      <c r="I84">
        <v>10</v>
      </c>
      <c r="J84">
        <f>SUM(Tabla10[[#This Row],[Administración pública]:[Pequena (menos de 50 traballadores)]])</f>
        <v>15</v>
      </c>
    </row>
    <row r="85" spans="1:10" x14ac:dyDescent="0.25">
      <c r="A85" t="s">
        <v>175</v>
      </c>
      <c r="B85">
        <v>3</v>
      </c>
      <c r="C85">
        <v>1</v>
      </c>
      <c r="E85">
        <v>4</v>
      </c>
      <c r="G85">
        <v>3</v>
      </c>
      <c r="I85">
        <v>3</v>
      </c>
      <c r="J85">
        <f>SUM(Tabla10[[#This Row],[Administración pública]:[Pequena (menos de 50 traballadores)]])</f>
        <v>14</v>
      </c>
    </row>
    <row r="86" spans="1:10" x14ac:dyDescent="0.25">
      <c r="A86" t="s">
        <v>77</v>
      </c>
      <c r="B86">
        <v>1</v>
      </c>
      <c r="J86">
        <f>SUM(Tabla10[[#This Row],[Administración pública]:[Pequena (menos de 50 traballadores)]])</f>
        <v>1</v>
      </c>
    </row>
    <row r="87" spans="1:10" x14ac:dyDescent="0.25">
      <c r="A87" t="s">
        <v>81</v>
      </c>
      <c r="B87">
        <v>1</v>
      </c>
      <c r="F87">
        <v>1</v>
      </c>
      <c r="J87">
        <f>SUM(Tabla10[[#This Row],[Administración pública]:[Pequena (menos de 50 traballadores)]])</f>
        <v>2</v>
      </c>
    </row>
    <row r="88" spans="1:10" x14ac:dyDescent="0.25">
      <c r="A88" t="s">
        <v>20</v>
      </c>
      <c r="B88">
        <f>SUBTOTAL(109,B10:B87)</f>
        <v>1541</v>
      </c>
      <c r="C88">
        <f t="shared" ref="C88:J88" si="0">SUBTOTAL(109,C10:C87)</f>
        <v>124</v>
      </c>
      <c r="D88">
        <f t="shared" si="0"/>
        <v>19</v>
      </c>
      <c r="E88">
        <f t="shared" si="0"/>
        <v>171</v>
      </c>
      <c r="F88">
        <f t="shared" si="0"/>
        <v>268</v>
      </c>
      <c r="G88">
        <f t="shared" si="0"/>
        <v>180</v>
      </c>
      <c r="H88">
        <f t="shared" si="0"/>
        <v>43</v>
      </c>
      <c r="I88">
        <f t="shared" si="0"/>
        <v>388</v>
      </c>
      <c r="J88">
        <f t="shared" si="0"/>
        <v>2734</v>
      </c>
    </row>
  </sheetData>
  <mergeCells count="1">
    <mergeCell ref="G1:I1"/>
  </mergeCells>
  <pageMargins left="0.7" right="0.7" top="0.75" bottom="0.75" header="0.3" footer="0.3"/>
  <ignoredErrors>
    <ignoredError sqref="J88" calculatedColumn="1"/>
  </ignoredErrors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CBA1-4C63-4DB5-88F1-9F0A933752AF}">
  <dimension ref="A1:D470"/>
  <sheetViews>
    <sheetView workbookViewId="0">
      <pane ySplit="9" topLeftCell="A10" activePane="bottomLeft" state="frozen"/>
      <selection pane="bottomLeft" activeCell="B6" sqref="B6"/>
    </sheetView>
  </sheetViews>
  <sheetFormatPr baseColWidth="10" defaultRowHeight="15.75" x14ac:dyDescent="0.25"/>
  <cols>
    <col min="1" max="1" width="43.625" style="18" customWidth="1"/>
    <col min="2" max="2" width="85" style="18" bestFit="1" customWidth="1"/>
    <col min="3" max="3" width="76.375" style="18" bestFit="1" customWidth="1"/>
    <col min="4" max="4" width="13.125" style="18" customWidth="1"/>
    <col min="5" max="16384" width="11" style="18"/>
  </cols>
  <sheetData>
    <row r="1" spans="1:4" ht="65.25" customHeight="1" thickBot="1" x14ac:dyDescent="0.3">
      <c r="A1" s="15"/>
      <c r="B1" s="15"/>
      <c r="C1" s="25" t="s">
        <v>0</v>
      </c>
      <c r="D1" s="25"/>
    </row>
    <row r="2" spans="1:4" x14ac:dyDescent="0.25">
      <c r="A2" s="8"/>
      <c r="B2" s="8"/>
      <c r="C2" s="19"/>
      <c r="D2" s="19"/>
    </row>
    <row r="3" spans="1:4" x14ac:dyDescent="0.25">
      <c r="A3" s="13" t="s">
        <v>571</v>
      </c>
      <c r="B3" s="6"/>
      <c r="C3" s="19"/>
      <c r="D3" s="19"/>
    </row>
    <row r="4" spans="1:4" x14ac:dyDescent="0.25">
      <c r="A4" s="6" t="s">
        <v>178</v>
      </c>
      <c r="B4" s="6"/>
      <c r="C4" s="19"/>
      <c r="D4" s="19"/>
    </row>
    <row r="5" spans="1:4" x14ac:dyDescent="0.25">
      <c r="A5" s="8" t="s">
        <v>120</v>
      </c>
      <c r="B5" s="8"/>
      <c r="C5" s="19"/>
      <c r="D5" s="19"/>
    </row>
    <row r="6" spans="1:4" x14ac:dyDescent="0.25">
      <c r="A6" s="8" t="s">
        <v>1</v>
      </c>
      <c r="B6" s="8"/>
      <c r="C6" s="19"/>
      <c r="D6" s="19"/>
    </row>
    <row r="9" spans="1:4" x14ac:dyDescent="0.25">
      <c r="A9" s="18" t="s">
        <v>105</v>
      </c>
      <c r="B9" s="18" t="s">
        <v>82</v>
      </c>
      <c r="C9" s="18" t="s">
        <v>570</v>
      </c>
      <c r="D9" s="18" t="s">
        <v>19</v>
      </c>
    </row>
    <row r="10" spans="1:4" x14ac:dyDescent="0.25">
      <c r="A10" s="18" t="s">
        <v>83</v>
      </c>
      <c r="B10" s="18" t="s">
        <v>32</v>
      </c>
      <c r="C10" s="18" t="s">
        <v>179</v>
      </c>
      <c r="D10" s="18">
        <v>1</v>
      </c>
    </row>
    <row r="11" spans="1:4" x14ac:dyDescent="0.25">
      <c r="A11" s="18" t="s">
        <v>83</v>
      </c>
      <c r="B11" s="18" t="s">
        <v>32</v>
      </c>
      <c r="C11" s="18" t="s">
        <v>180</v>
      </c>
      <c r="D11" s="18">
        <v>1</v>
      </c>
    </row>
    <row r="12" spans="1:4" x14ac:dyDescent="0.25">
      <c r="A12" s="18" t="s">
        <v>83</v>
      </c>
      <c r="B12" s="18" t="s">
        <v>32</v>
      </c>
      <c r="C12" s="18" t="s">
        <v>181</v>
      </c>
      <c r="D12" s="18">
        <v>1</v>
      </c>
    </row>
    <row r="13" spans="1:4" x14ac:dyDescent="0.25">
      <c r="A13" s="18" t="s">
        <v>83</v>
      </c>
      <c r="B13" s="18" t="s">
        <v>32</v>
      </c>
      <c r="C13" s="18" t="s">
        <v>182</v>
      </c>
      <c r="D13" s="18">
        <v>3</v>
      </c>
    </row>
    <row r="14" spans="1:4" x14ac:dyDescent="0.25">
      <c r="A14" s="18" t="s">
        <v>83</v>
      </c>
      <c r="B14" s="18" t="s">
        <v>32</v>
      </c>
      <c r="C14" s="18" t="s">
        <v>183</v>
      </c>
      <c r="D14" s="18">
        <v>1</v>
      </c>
    </row>
    <row r="15" spans="1:4" x14ac:dyDescent="0.25">
      <c r="A15" s="18" t="s">
        <v>83</v>
      </c>
      <c r="B15" s="18" t="s">
        <v>33</v>
      </c>
      <c r="C15" s="18" t="s">
        <v>184</v>
      </c>
      <c r="D15" s="18">
        <v>1</v>
      </c>
    </row>
    <row r="16" spans="1:4" x14ac:dyDescent="0.25">
      <c r="A16" s="18" t="s">
        <v>83</v>
      </c>
      <c r="B16" s="18" t="s">
        <v>33</v>
      </c>
      <c r="C16" s="18" t="s">
        <v>185</v>
      </c>
      <c r="D16" s="18">
        <v>1</v>
      </c>
    </row>
    <row r="17" spans="1:4" x14ac:dyDescent="0.25">
      <c r="A17" s="18" t="s">
        <v>83</v>
      </c>
      <c r="B17" s="18" t="s">
        <v>33</v>
      </c>
      <c r="C17" s="18" t="s">
        <v>186</v>
      </c>
      <c r="D17" s="18">
        <v>1</v>
      </c>
    </row>
    <row r="18" spans="1:4" x14ac:dyDescent="0.25">
      <c r="A18" s="18" t="s">
        <v>83</v>
      </c>
      <c r="B18" s="18" t="s">
        <v>33</v>
      </c>
      <c r="C18" s="18" t="s">
        <v>187</v>
      </c>
      <c r="D18" s="18">
        <v>1</v>
      </c>
    </row>
    <row r="19" spans="1:4" x14ac:dyDescent="0.25">
      <c r="A19" s="18" t="s">
        <v>83</v>
      </c>
      <c r="B19" s="18" t="s">
        <v>33</v>
      </c>
      <c r="C19" s="18" t="s">
        <v>188</v>
      </c>
      <c r="D19" s="18">
        <v>1</v>
      </c>
    </row>
    <row r="20" spans="1:4" x14ac:dyDescent="0.25">
      <c r="A20" s="18" t="s">
        <v>83</v>
      </c>
      <c r="B20" s="18" t="s">
        <v>33</v>
      </c>
      <c r="C20" s="18" t="s">
        <v>189</v>
      </c>
      <c r="D20" s="18">
        <v>1</v>
      </c>
    </row>
    <row r="21" spans="1:4" x14ac:dyDescent="0.25">
      <c r="A21" s="18" t="s">
        <v>83</v>
      </c>
      <c r="B21" s="18" t="s">
        <v>33</v>
      </c>
      <c r="C21" s="18" t="s">
        <v>190</v>
      </c>
      <c r="D21" s="18">
        <v>3</v>
      </c>
    </row>
    <row r="22" spans="1:4" x14ac:dyDescent="0.25">
      <c r="A22" s="18" t="s">
        <v>83</v>
      </c>
      <c r="B22" s="18" t="s">
        <v>33</v>
      </c>
      <c r="C22" s="18" t="s">
        <v>191</v>
      </c>
      <c r="D22" s="18">
        <v>1</v>
      </c>
    </row>
    <row r="23" spans="1:4" x14ac:dyDescent="0.25">
      <c r="A23" s="18" t="s">
        <v>83</v>
      </c>
      <c r="B23" s="18" t="s">
        <v>33</v>
      </c>
      <c r="C23" s="18" t="s">
        <v>192</v>
      </c>
      <c r="D23" s="18">
        <v>1</v>
      </c>
    </row>
    <row r="24" spans="1:4" x14ac:dyDescent="0.25">
      <c r="A24" s="18" t="s">
        <v>83</v>
      </c>
      <c r="B24" s="18" t="s">
        <v>33</v>
      </c>
      <c r="C24" s="18" t="s">
        <v>193</v>
      </c>
      <c r="D24" s="18">
        <v>1</v>
      </c>
    </row>
    <row r="25" spans="1:4" x14ac:dyDescent="0.25">
      <c r="A25" s="18" t="s">
        <v>84</v>
      </c>
      <c r="B25" s="18" t="s">
        <v>60</v>
      </c>
      <c r="C25" s="18" t="s">
        <v>194</v>
      </c>
      <c r="D25" s="18">
        <v>2</v>
      </c>
    </row>
    <row r="26" spans="1:4" x14ac:dyDescent="0.25">
      <c r="A26" s="18" t="s">
        <v>85</v>
      </c>
      <c r="B26" s="18" t="s">
        <v>37</v>
      </c>
      <c r="C26" s="18" t="s">
        <v>195</v>
      </c>
      <c r="D26" s="18">
        <v>1</v>
      </c>
    </row>
    <row r="27" spans="1:4" x14ac:dyDescent="0.25">
      <c r="A27" s="18" t="s">
        <v>85</v>
      </c>
      <c r="B27" s="18" t="s">
        <v>37</v>
      </c>
      <c r="C27" s="18" t="s">
        <v>196</v>
      </c>
      <c r="D27" s="18">
        <v>1</v>
      </c>
    </row>
    <row r="28" spans="1:4" x14ac:dyDescent="0.25">
      <c r="A28" s="18" t="s">
        <v>85</v>
      </c>
      <c r="B28" s="18" t="s">
        <v>37</v>
      </c>
      <c r="C28" s="18" t="s">
        <v>197</v>
      </c>
      <c r="D28" s="18">
        <v>1</v>
      </c>
    </row>
    <row r="29" spans="1:4" x14ac:dyDescent="0.25">
      <c r="A29" s="18" t="s">
        <v>85</v>
      </c>
      <c r="B29" s="18" t="s">
        <v>37</v>
      </c>
      <c r="C29" s="18" t="s">
        <v>198</v>
      </c>
      <c r="D29" s="18">
        <v>1</v>
      </c>
    </row>
    <row r="30" spans="1:4" x14ac:dyDescent="0.25">
      <c r="A30" s="18" t="s">
        <v>85</v>
      </c>
      <c r="B30" s="18" t="s">
        <v>37</v>
      </c>
      <c r="C30" s="18" t="s">
        <v>199</v>
      </c>
      <c r="D30" s="18">
        <v>1</v>
      </c>
    </row>
    <row r="31" spans="1:4" x14ac:dyDescent="0.25">
      <c r="A31" s="18" t="s">
        <v>85</v>
      </c>
      <c r="B31" s="18" t="s">
        <v>37</v>
      </c>
      <c r="C31" s="18" t="s">
        <v>200</v>
      </c>
      <c r="D31" s="18">
        <v>1</v>
      </c>
    </row>
    <row r="32" spans="1:4" x14ac:dyDescent="0.25">
      <c r="A32" s="18" t="s">
        <v>85</v>
      </c>
      <c r="B32" s="18" t="s">
        <v>37</v>
      </c>
      <c r="C32" s="18" t="s">
        <v>201</v>
      </c>
      <c r="D32" s="18">
        <v>1</v>
      </c>
    </row>
    <row r="33" spans="1:4" x14ac:dyDescent="0.25">
      <c r="A33" s="18" t="s">
        <v>85</v>
      </c>
      <c r="B33" s="18" t="s">
        <v>37</v>
      </c>
      <c r="C33" s="18" t="s">
        <v>202</v>
      </c>
      <c r="D33" s="18">
        <v>2</v>
      </c>
    </row>
    <row r="34" spans="1:4" x14ac:dyDescent="0.25">
      <c r="A34" s="18" t="s">
        <v>85</v>
      </c>
      <c r="B34" s="18" t="s">
        <v>37</v>
      </c>
      <c r="C34" s="18" t="s">
        <v>203</v>
      </c>
      <c r="D34" s="18">
        <v>3</v>
      </c>
    </row>
    <row r="35" spans="1:4" x14ac:dyDescent="0.25">
      <c r="A35" s="18" t="s">
        <v>85</v>
      </c>
      <c r="B35" s="18" t="s">
        <v>37</v>
      </c>
      <c r="C35" s="18" t="s">
        <v>204</v>
      </c>
      <c r="D35" s="18">
        <v>1</v>
      </c>
    </row>
    <row r="36" spans="1:4" x14ac:dyDescent="0.25">
      <c r="A36" s="18" t="s">
        <v>85</v>
      </c>
      <c r="B36" s="18" t="s">
        <v>37</v>
      </c>
      <c r="C36" s="18" t="s">
        <v>205</v>
      </c>
      <c r="D36" s="18">
        <v>1</v>
      </c>
    </row>
    <row r="37" spans="1:4" x14ac:dyDescent="0.25">
      <c r="A37" s="18" t="s">
        <v>85</v>
      </c>
      <c r="B37" s="18" t="s">
        <v>77</v>
      </c>
      <c r="C37" s="18" t="s">
        <v>206</v>
      </c>
      <c r="D37" s="18">
        <v>1</v>
      </c>
    </row>
    <row r="38" spans="1:4" x14ac:dyDescent="0.25">
      <c r="A38" s="18" t="s">
        <v>85</v>
      </c>
      <c r="B38" s="18" t="s">
        <v>77</v>
      </c>
      <c r="C38" s="18" t="s">
        <v>207</v>
      </c>
      <c r="D38" s="18">
        <v>1</v>
      </c>
    </row>
    <row r="39" spans="1:4" x14ac:dyDescent="0.25">
      <c r="A39" s="18" t="s">
        <v>85</v>
      </c>
      <c r="B39" s="18" t="s">
        <v>77</v>
      </c>
      <c r="C39" s="18" t="s">
        <v>208</v>
      </c>
      <c r="D39" s="18">
        <v>1</v>
      </c>
    </row>
    <row r="40" spans="1:4" x14ac:dyDescent="0.25">
      <c r="A40" s="18" t="s">
        <v>85</v>
      </c>
      <c r="B40" s="18" t="s">
        <v>77</v>
      </c>
      <c r="C40" s="18" t="s">
        <v>209</v>
      </c>
      <c r="D40" s="18">
        <v>1</v>
      </c>
    </row>
    <row r="41" spans="1:4" x14ac:dyDescent="0.25">
      <c r="A41" s="18" t="s">
        <v>85</v>
      </c>
      <c r="B41" s="18" t="s">
        <v>118</v>
      </c>
      <c r="C41" s="18" t="s">
        <v>210</v>
      </c>
      <c r="D41" s="18">
        <v>1</v>
      </c>
    </row>
    <row r="42" spans="1:4" x14ac:dyDescent="0.25">
      <c r="A42" s="18" t="s">
        <v>85</v>
      </c>
      <c r="B42" s="18" t="s">
        <v>118</v>
      </c>
      <c r="C42" s="18" t="s">
        <v>211</v>
      </c>
      <c r="D42" s="18">
        <v>1</v>
      </c>
    </row>
    <row r="43" spans="1:4" x14ac:dyDescent="0.25">
      <c r="A43" s="18" t="s">
        <v>85</v>
      </c>
      <c r="B43" s="18" t="s">
        <v>118</v>
      </c>
      <c r="C43" s="18" t="s">
        <v>212</v>
      </c>
      <c r="D43" s="18">
        <v>1</v>
      </c>
    </row>
    <row r="44" spans="1:4" x14ac:dyDescent="0.25">
      <c r="A44" s="18" t="s">
        <v>85</v>
      </c>
      <c r="B44" s="18" t="s">
        <v>118</v>
      </c>
      <c r="C44" s="18" t="s">
        <v>202</v>
      </c>
      <c r="D44" s="18">
        <v>1</v>
      </c>
    </row>
    <row r="45" spans="1:4" x14ac:dyDescent="0.25">
      <c r="A45" s="18" t="s">
        <v>86</v>
      </c>
      <c r="B45" s="18" t="s">
        <v>29</v>
      </c>
      <c r="C45" s="18" t="s">
        <v>213</v>
      </c>
      <c r="D45" s="18">
        <v>1</v>
      </c>
    </row>
    <row r="46" spans="1:4" x14ac:dyDescent="0.25">
      <c r="A46" s="18" t="s">
        <v>86</v>
      </c>
      <c r="B46" s="18" t="s">
        <v>29</v>
      </c>
      <c r="C46" s="18" t="s">
        <v>214</v>
      </c>
      <c r="D46" s="18">
        <v>1</v>
      </c>
    </row>
    <row r="47" spans="1:4" x14ac:dyDescent="0.25">
      <c r="A47" s="18" t="s">
        <v>86</v>
      </c>
      <c r="B47" s="18" t="s">
        <v>29</v>
      </c>
      <c r="C47" s="18" t="s">
        <v>215</v>
      </c>
      <c r="D47" s="18">
        <v>1</v>
      </c>
    </row>
    <row r="48" spans="1:4" x14ac:dyDescent="0.25">
      <c r="A48" s="18" t="s">
        <v>86</v>
      </c>
      <c r="B48" s="18" t="s">
        <v>29</v>
      </c>
      <c r="C48" s="18" t="s">
        <v>216</v>
      </c>
      <c r="D48" s="18">
        <v>1</v>
      </c>
    </row>
    <row r="49" spans="1:4" x14ac:dyDescent="0.25">
      <c r="A49" s="18" t="s">
        <v>86</v>
      </c>
      <c r="B49" s="18" t="s">
        <v>29</v>
      </c>
      <c r="C49" s="18" t="s">
        <v>217</v>
      </c>
      <c r="D49" s="18">
        <v>1</v>
      </c>
    </row>
    <row r="50" spans="1:4" x14ac:dyDescent="0.25">
      <c r="A50" s="18" t="s">
        <v>86</v>
      </c>
      <c r="B50" s="18" t="s">
        <v>29</v>
      </c>
      <c r="C50" s="18" t="s">
        <v>218</v>
      </c>
      <c r="D50" s="18">
        <v>2</v>
      </c>
    </row>
    <row r="51" spans="1:4" x14ac:dyDescent="0.25">
      <c r="A51" s="18" t="s">
        <v>86</v>
      </c>
      <c r="B51" s="18" t="s">
        <v>29</v>
      </c>
      <c r="C51" s="18" t="s">
        <v>219</v>
      </c>
      <c r="D51" s="18">
        <v>1</v>
      </c>
    </row>
    <row r="52" spans="1:4" x14ac:dyDescent="0.25">
      <c r="A52" s="18" t="s">
        <v>86</v>
      </c>
      <c r="B52" s="18" t="s">
        <v>29</v>
      </c>
      <c r="C52" s="18" t="s">
        <v>220</v>
      </c>
      <c r="D52" s="18">
        <v>1</v>
      </c>
    </row>
    <row r="53" spans="1:4" x14ac:dyDescent="0.25">
      <c r="A53" s="18" t="s">
        <v>86</v>
      </c>
      <c r="B53" s="18" t="s">
        <v>29</v>
      </c>
      <c r="C53" s="18" t="s">
        <v>221</v>
      </c>
      <c r="D53" s="18">
        <v>1</v>
      </c>
    </row>
    <row r="54" spans="1:4" x14ac:dyDescent="0.25">
      <c r="A54" s="18" t="s">
        <v>86</v>
      </c>
      <c r="B54" s="18" t="s">
        <v>29</v>
      </c>
      <c r="C54" s="18" t="s">
        <v>222</v>
      </c>
      <c r="D54" s="18">
        <v>1</v>
      </c>
    </row>
    <row r="55" spans="1:4" x14ac:dyDescent="0.25">
      <c r="A55" s="18" t="s">
        <v>86</v>
      </c>
      <c r="B55" s="18" t="s">
        <v>29</v>
      </c>
      <c r="C55" s="18" t="s">
        <v>223</v>
      </c>
      <c r="D55" s="18">
        <v>1</v>
      </c>
    </row>
    <row r="56" spans="1:4" x14ac:dyDescent="0.25">
      <c r="A56" s="18" t="s">
        <v>86</v>
      </c>
      <c r="B56" s="18" t="s">
        <v>29</v>
      </c>
      <c r="C56" s="18" t="s">
        <v>224</v>
      </c>
      <c r="D56" s="18">
        <v>1</v>
      </c>
    </row>
    <row r="57" spans="1:4" x14ac:dyDescent="0.25">
      <c r="A57" s="18" t="s">
        <v>86</v>
      </c>
      <c r="B57" s="18" t="s">
        <v>29</v>
      </c>
      <c r="C57" s="18" t="s">
        <v>225</v>
      </c>
      <c r="D57" s="18">
        <v>1</v>
      </c>
    </row>
    <row r="58" spans="1:4" x14ac:dyDescent="0.25">
      <c r="A58" s="18" t="s">
        <v>86</v>
      </c>
      <c r="B58" s="18" t="s">
        <v>29</v>
      </c>
      <c r="C58" s="18" t="s">
        <v>226</v>
      </c>
      <c r="D58" s="18">
        <v>1</v>
      </c>
    </row>
    <row r="59" spans="1:4" x14ac:dyDescent="0.25">
      <c r="A59" s="18" t="s">
        <v>86</v>
      </c>
      <c r="B59" s="18" t="s">
        <v>29</v>
      </c>
      <c r="C59" s="18" t="s">
        <v>227</v>
      </c>
      <c r="D59" s="18">
        <v>1</v>
      </c>
    </row>
    <row r="60" spans="1:4" x14ac:dyDescent="0.25">
      <c r="A60" s="18" t="s">
        <v>86</v>
      </c>
      <c r="B60" s="18" t="s">
        <v>29</v>
      </c>
      <c r="C60" s="18" t="s">
        <v>228</v>
      </c>
      <c r="D60" s="18">
        <v>2</v>
      </c>
    </row>
    <row r="61" spans="1:4" x14ac:dyDescent="0.25">
      <c r="A61" s="18" t="s">
        <v>86</v>
      </c>
      <c r="B61" s="18" t="s">
        <v>29</v>
      </c>
      <c r="C61" s="18" t="s">
        <v>229</v>
      </c>
      <c r="D61" s="18">
        <v>1</v>
      </c>
    </row>
    <row r="62" spans="1:4" x14ac:dyDescent="0.25">
      <c r="A62" s="18" t="s">
        <v>86</v>
      </c>
      <c r="B62" s="18" t="s">
        <v>29</v>
      </c>
      <c r="C62" s="18" t="s">
        <v>230</v>
      </c>
      <c r="D62" s="18">
        <v>1</v>
      </c>
    </row>
    <row r="63" spans="1:4" x14ac:dyDescent="0.25">
      <c r="A63" s="18" t="s">
        <v>86</v>
      </c>
      <c r="B63" s="18" t="s">
        <v>29</v>
      </c>
      <c r="C63" s="18" t="s">
        <v>206</v>
      </c>
      <c r="D63" s="18">
        <v>1</v>
      </c>
    </row>
    <row r="64" spans="1:4" x14ac:dyDescent="0.25">
      <c r="A64" s="18" t="s">
        <v>86</v>
      </c>
      <c r="B64" s="18" t="s">
        <v>29</v>
      </c>
      <c r="C64" s="18" t="s">
        <v>231</v>
      </c>
      <c r="D64" s="18">
        <v>1</v>
      </c>
    </row>
    <row r="65" spans="1:4" x14ac:dyDescent="0.25">
      <c r="A65" s="18" t="s">
        <v>86</v>
      </c>
      <c r="B65" s="18" t="s">
        <v>29</v>
      </c>
      <c r="C65" s="18" t="s">
        <v>232</v>
      </c>
      <c r="D65" s="18">
        <v>1</v>
      </c>
    </row>
    <row r="66" spans="1:4" x14ac:dyDescent="0.25">
      <c r="A66" s="18" t="s">
        <v>86</v>
      </c>
      <c r="B66" s="18" t="s">
        <v>29</v>
      </c>
      <c r="C66" s="18" t="s">
        <v>233</v>
      </c>
      <c r="D66" s="18">
        <v>1</v>
      </c>
    </row>
    <row r="67" spans="1:4" x14ac:dyDescent="0.25">
      <c r="A67" s="18" t="s">
        <v>86</v>
      </c>
      <c r="B67" s="18" t="s">
        <v>29</v>
      </c>
      <c r="C67" s="18" t="s">
        <v>234</v>
      </c>
      <c r="D67" s="18">
        <v>2</v>
      </c>
    </row>
    <row r="68" spans="1:4" x14ac:dyDescent="0.25">
      <c r="A68" s="18" t="s">
        <v>86</v>
      </c>
      <c r="B68" s="18" t="s">
        <v>29</v>
      </c>
      <c r="C68" s="18" t="s">
        <v>209</v>
      </c>
      <c r="D68" s="18">
        <v>1</v>
      </c>
    </row>
    <row r="69" spans="1:4" x14ac:dyDescent="0.25">
      <c r="A69" s="18" t="s">
        <v>86</v>
      </c>
      <c r="B69" s="18" t="s">
        <v>29</v>
      </c>
      <c r="C69" s="18" t="s">
        <v>235</v>
      </c>
      <c r="D69" s="18">
        <v>1</v>
      </c>
    </row>
    <row r="70" spans="1:4" x14ac:dyDescent="0.25">
      <c r="A70" s="18" t="s">
        <v>86</v>
      </c>
      <c r="B70" s="18" t="s">
        <v>29</v>
      </c>
      <c r="C70" s="18" t="s">
        <v>236</v>
      </c>
      <c r="D70" s="18">
        <v>1</v>
      </c>
    </row>
    <row r="71" spans="1:4" x14ac:dyDescent="0.25">
      <c r="A71" s="18" t="s">
        <v>86</v>
      </c>
      <c r="B71" s="18" t="s">
        <v>29</v>
      </c>
      <c r="C71" s="18" t="s">
        <v>237</v>
      </c>
      <c r="D71" s="18">
        <v>1</v>
      </c>
    </row>
    <row r="72" spans="1:4" x14ac:dyDescent="0.25">
      <c r="A72" s="18" t="s">
        <v>86</v>
      </c>
      <c r="B72" s="18" t="s">
        <v>29</v>
      </c>
      <c r="C72" s="18" t="s">
        <v>238</v>
      </c>
      <c r="D72" s="18">
        <v>1</v>
      </c>
    </row>
    <row r="73" spans="1:4" x14ac:dyDescent="0.25">
      <c r="A73" s="18" t="s">
        <v>86</v>
      </c>
      <c r="B73" s="18" t="s">
        <v>29</v>
      </c>
      <c r="C73" s="18" t="s">
        <v>239</v>
      </c>
      <c r="D73" s="18">
        <v>1</v>
      </c>
    </row>
    <row r="74" spans="1:4" x14ac:dyDescent="0.25">
      <c r="A74" s="18" t="s">
        <v>86</v>
      </c>
      <c r="B74" s="18" t="s">
        <v>29</v>
      </c>
      <c r="C74" s="18" t="s">
        <v>240</v>
      </c>
      <c r="D74" s="18">
        <v>1</v>
      </c>
    </row>
    <row r="75" spans="1:4" x14ac:dyDescent="0.25">
      <c r="A75" s="18" t="s">
        <v>86</v>
      </c>
      <c r="B75" s="18" t="s">
        <v>59</v>
      </c>
      <c r="C75" s="18" t="s">
        <v>241</v>
      </c>
      <c r="D75" s="18">
        <v>1</v>
      </c>
    </row>
    <row r="76" spans="1:4" x14ac:dyDescent="0.25">
      <c r="A76" s="18" t="s">
        <v>86</v>
      </c>
      <c r="B76" s="18" t="s">
        <v>59</v>
      </c>
      <c r="C76" s="18" t="s">
        <v>242</v>
      </c>
      <c r="D76" s="18">
        <v>2</v>
      </c>
    </row>
    <row r="77" spans="1:4" x14ac:dyDescent="0.25">
      <c r="A77" s="18" t="s">
        <v>86</v>
      </c>
      <c r="B77" s="18" t="s">
        <v>59</v>
      </c>
      <c r="C77" s="18" t="s">
        <v>243</v>
      </c>
      <c r="D77" s="18">
        <v>2</v>
      </c>
    </row>
    <row r="78" spans="1:4" x14ac:dyDescent="0.25">
      <c r="A78" s="18" t="s">
        <v>86</v>
      </c>
      <c r="B78" s="18" t="s">
        <v>59</v>
      </c>
      <c r="C78" s="18" t="s">
        <v>244</v>
      </c>
      <c r="D78" s="18">
        <v>1</v>
      </c>
    </row>
    <row r="79" spans="1:4" x14ac:dyDescent="0.25">
      <c r="A79" s="18" t="s">
        <v>86</v>
      </c>
      <c r="B79" s="18" t="s">
        <v>59</v>
      </c>
      <c r="C79" s="18" t="s">
        <v>245</v>
      </c>
      <c r="D79" s="18">
        <v>4</v>
      </c>
    </row>
    <row r="80" spans="1:4" x14ac:dyDescent="0.25">
      <c r="A80" s="18" t="s">
        <v>86</v>
      </c>
      <c r="B80" s="18" t="s">
        <v>81</v>
      </c>
      <c r="C80" s="18" t="s">
        <v>246</v>
      </c>
      <c r="D80" s="18">
        <v>1</v>
      </c>
    </row>
    <row r="81" spans="1:4" x14ac:dyDescent="0.25">
      <c r="A81" s="18" t="s">
        <v>86</v>
      </c>
      <c r="B81" s="18" t="s">
        <v>81</v>
      </c>
      <c r="C81" s="18" t="s">
        <v>247</v>
      </c>
      <c r="D81" s="18">
        <v>1</v>
      </c>
    </row>
    <row r="82" spans="1:4" x14ac:dyDescent="0.25">
      <c r="A82" s="18" t="s">
        <v>86</v>
      </c>
      <c r="B82" s="18" t="s">
        <v>81</v>
      </c>
      <c r="C82" s="18" t="s">
        <v>248</v>
      </c>
      <c r="D82" s="18">
        <v>1</v>
      </c>
    </row>
    <row r="83" spans="1:4" x14ac:dyDescent="0.25">
      <c r="A83" s="18" t="s">
        <v>86</v>
      </c>
      <c r="B83" s="18" t="s">
        <v>81</v>
      </c>
      <c r="C83" s="18" t="s">
        <v>242</v>
      </c>
      <c r="D83" s="18">
        <v>1</v>
      </c>
    </row>
    <row r="84" spans="1:4" x14ac:dyDescent="0.25">
      <c r="A84" s="18" t="s">
        <v>86</v>
      </c>
      <c r="B84" s="18" t="s">
        <v>81</v>
      </c>
      <c r="C84" s="18" t="s">
        <v>243</v>
      </c>
      <c r="D84" s="18">
        <v>1</v>
      </c>
    </row>
    <row r="85" spans="1:4" x14ac:dyDescent="0.25">
      <c r="A85" s="18" t="s">
        <v>87</v>
      </c>
      <c r="B85" s="18" t="s">
        <v>39</v>
      </c>
      <c r="C85" s="18" t="s">
        <v>249</v>
      </c>
      <c r="D85" s="18">
        <v>1</v>
      </c>
    </row>
    <row r="86" spans="1:4" x14ac:dyDescent="0.25">
      <c r="A86" s="18" t="s">
        <v>87</v>
      </c>
      <c r="B86" s="18" t="s">
        <v>39</v>
      </c>
      <c r="C86" s="18" t="s">
        <v>250</v>
      </c>
      <c r="D86" s="18">
        <v>1</v>
      </c>
    </row>
    <row r="87" spans="1:4" x14ac:dyDescent="0.25">
      <c r="A87" s="18" t="s">
        <v>87</v>
      </c>
      <c r="B87" s="18" t="s">
        <v>40</v>
      </c>
      <c r="C87" s="18" t="s">
        <v>251</v>
      </c>
      <c r="D87" s="18">
        <v>1</v>
      </c>
    </row>
    <row r="88" spans="1:4" x14ac:dyDescent="0.25">
      <c r="A88" s="18" t="s">
        <v>87</v>
      </c>
      <c r="B88" s="18" t="s">
        <v>40</v>
      </c>
      <c r="C88" s="18" t="s">
        <v>252</v>
      </c>
      <c r="D88" s="18">
        <v>1</v>
      </c>
    </row>
    <row r="89" spans="1:4" x14ac:dyDescent="0.25">
      <c r="A89" s="18" t="s">
        <v>87</v>
      </c>
      <c r="B89" s="18" t="s">
        <v>58</v>
      </c>
      <c r="C89" s="18" t="s">
        <v>221</v>
      </c>
      <c r="D89" s="18">
        <v>1</v>
      </c>
    </row>
    <row r="90" spans="1:4" x14ac:dyDescent="0.25">
      <c r="A90" s="18" t="s">
        <v>87</v>
      </c>
      <c r="B90" s="18" t="s">
        <v>58</v>
      </c>
      <c r="C90" s="18" t="s">
        <v>253</v>
      </c>
      <c r="D90" s="18">
        <v>1</v>
      </c>
    </row>
    <row r="91" spans="1:4" x14ac:dyDescent="0.25">
      <c r="A91" s="18" t="s">
        <v>87</v>
      </c>
      <c r="B91" s="18" t="s">
        <v>58</v>
      </c>
      <c r="C91" s="18" t="s">
        <v>254</v>
      </c>
      <c r="D91" s="18">
        <v>1</v>
      </c>
    </row>
    <row r="92" spans="1:4" x14ac:dyDescent="0.25">
      <c r="A92" s="18" t="s">
        <v>87</v>
      </c>
      <c r="B92" s="18" t="s">
        <v>58</v>
      </c>
      <c r="C92" s="18" t="s">
        <v>255</v>
      </c>
      <c r="D92" s="18">
        <v>1</v>
      </c>
    </row>
    <row r="93" spans="1:4" x14ac:dyDescent="0.25">
      <c r="A93" s="18" t="s">
        <v>87</v>
      </c>
      <c r="B93" s="18" t="s">
        <v>58</v>
      </c>
      <c r="C93" s="18" t="s">
        <v>256</v>
      </c>
      <c r="D93" s="18">
        <v>1</v>
      </c>
    </row>
    <row r="94" spans="1:4" x14ac:dyDescent="0.25">
      <c r="A94" s="18" t="s">
        <v>87</v>
      </c>
      <c r="B94" s="18" t="s">
        <v>58</v>
      </c>
      <c r="C94" s="18" t="s">
        <v>257</v>
      </c>
      <c r="D94" s="18">
        <v>1</v>
      </c>
    </row>
    <row r="95" spans="1:4" x14ac:dyDescent="0.25">
      <c r="A95" s="18" t="s">
        <v>88</v>
      </c>
      <c r="B95" s="18" t="s">
        <v>52</v>
      </c>
      <c r="C95" s="18" t="s">
        <v>258</v>
      </c>
      <c r="D95" s="18">
        <v>1</v>
      </c>
    </row>
    <row r="96" spans="1:4" x14ac:dyDescent="0.25">
      <c r="A96" s="18" t="s">
        <v>88</v>
      </c>
      <c r="B96" s="18" t="s">
        <v>52</v>
      </c>
      <c r="C96" s="18" t="s">
        <v>259</v>
      </c>
      <c r="D96" s="18">
        <v>1</v>
      </c>
    </row>
    <row r="97" spans="1:4" x14ac:dyDescent="0.25">
      <c r="A97" s="18" t="s">
        <v>88</v>
      </c>
      <c r="B97" s="18" t="s">
        <v>52</v>
      </c>
      <c r="C97" s="18" t="s">
        <v>260</v>
      </c>
      <c r="D97" s="18">
        <v>1</v>
      </c>
    </row>
    <row r="98" spans="1:4" x14ac:dyDescent="0.25">
      <c r="A98" s="18" t="s">
        <v>88</v>
      </c>
      <c r="B98" s="18" t="s">
        <v>52</v>
      </c>
      <c r="C98" s="18" t="s">
        <v>261</v>
      </c>
      <c r="D98" s="18">
        <v>1</v>
      </c>
    </row>
    <row r="99" spans="1:4" x14ac:dyDescent="0.25">
      <c r="A99" s="18" t="s">
        <v>88</v>
      </c>
      <c r="B99" s="18" t="s">
        <v>52</v>
      </c>
      <c r="C99" s="18" t="s">
        <v>262</v>
      </c>
      <c r="D99" s="18">
        <v>1</v>
      </c>
    </row>
    <row r="100" spans="1:4" x14ac:dyDescent="0.25">
      <c r="A100" s="18" t="s">
        <v>88</v>
      </c>
      <c r="B100" s="18" t="s">
        <v>52</v>
      </c>
      <c r="C100" s="18" t="s">
        <v>263</v>
      </c>
      <c r="D100" s="18">
        <v>1</v>
      </c>
    </row>
    <row r="101" spans="1:4" x14ac:dyDescent="0.25">
      <c r="A101" s="18" t="s">
        <v>88</v>
      </c>
      <c r="B101" s="18" t="s">
        <v>52</v>
      </c>
      <c r="C101" s="18" t="s">
        <v>264</v>
      </c>
      <c r="D101" s="18">
        <v>2</v>
      </c>
    </row>
    <row r="102" spans="1:4" x14ac:dyDescent="0.25">
      <c r="A102" s="18" t="s">
        <v>88</v>
      </c>
      <c r="B102" s="18" t="s">
        <v>52</v>
      </c>
      <c r="C102" s="18" t="s">
        <v>265</v>
      </c>
      <c r="D102" s="18">
        <v>1</v>
      </c>
    </row>
    <row r="103" spans="1:4" x14ac:dyDescent="0.25">
      <c r="A103" s="18" t="s">
        <v>88</v>
      </c>
      <c r="B103" s="18" t="s">
        <v>52</v>
      </c>
      <c r="C103" s="18" t="s">
        <v>266</v>
      </c>
      <c r="D103" s="18">
        <v>1</v>
      </c>
    </row>
    <row r="104" spans="1:4" x14ac:dyDescent="0.25">
      <c r="A104" s="18" t="s">
        <v>88</v>
      </c>
      <c r="B104" s="18" t="s">
        <v>52</v>
      </c>
      <c r="C104" s="18" t="s">
        <v>267</v>
      </c>
      <c r="D104" s="18">
        <v>1</v>
      </c>
    </row>
    <row r="105" spans="1:4" x14ac:dyDescent="0.25">
      <c r="A105" s="18" t="s">
        <v>88</v>
      </c>
      <c r="B105" s="18" t="s">
        <v>52</v>
      </c>
      <c r="C105" s="18" t="s">
        <v>268</v>
      </c>
      <c r="D105" s="18">
        <v>1</v>
      </c>
    </row>
    <row r="106" spans="1:4" x14ac:dyDescent="0.25">
      <c r="A106" s="18" t="s">
        <v>88</v>
      </c>
      <c r="B106" s="18" t="s">
        <v>52</v>
      </c>
      <c r="C106" s="18" t="s">
        <v>269</v>
      </c>
      <c r="D106" s="18">
        <v>1</v>
      </c>
    </row>
    <row r="107" spans="1:4" x14ac:dyDescent="0.25">
      <c r="A107" s="18" t="s">
        <v>88</v>
      </c>
      <c r="B107" s="18" t="s">
        <v>52</v>
      </c>
      <c r="C107" s="18" t="s">
        <v>270</v>
      </c>
      <c r="D107" s="18">
        <v>1</v>
      </c>
    </row>
    <row r="108" spans="1:4" x14ac:dyDescent="0.25">
      <c r="A108" s="18" t="s">
        <v>88</v>
      </c>
      <c r="B108" s="18" t="s">
        <v>52</v>
      </c>
      <c r="C108" s="18" t="s">
        <v>271</v>
      </c>
      <c r="D108" s="18">
        <v>1</v>
      </c>
    </row>
    <row r="109" spans="1:4" x14ac:dyDescent="0.25">
      <c r="A109" s="18" t="s">
        <v>88</v>
      </c>
      <c r="B109" s="18" t="s">
        <v>52</v>
      </c>
      <c r="C109" s="18" t="s">
        <v>272</v>
      </c>
      <c r="D109" s="18">
        <v>1</v>
      </c>
    </row>
    <row r="110" spans="1:4" x14ac:dyDescent="0.25">
      <c r="A110" s="18" t="s">
        <v>88</v>
      </c>
      <c r="B110" s="18" t="s">
        <v>52</v>
      </c>
      <c r="C110" s="18" t="s">
        <v>273</v>
      </c>
      <c r="D110" s="18">
        <v>1</v>
      </c>
    </row>
    <row r="111" spans="1:4" x14ac:dyDescent="0.25">
      <c r="A111" s="18" t="s">
        <v>88</v>
      </c>
      <c r="B111" s="18" t="s">
        <v>52</v>
      </c>
      <c r="C111" s="18" t="s">
        <v>274</v>
      </c>
      <c r="D111" s="18">
        <v>2</v>
      </c>
    </row>
    <row r="112" spans="1:4" x14ac:dyDescent="0.25">
      <c r="A112" s="18" t="s">
        <v>88</v>
      </c>
      <c r="B112" s="18" t="s">
        <v>52</v>
      </c>
      <c r="C112" s="18" t="s">
        <v>275</v>
      </c>
      <c r="D112" s="18">
        <v>1</v>
      </c>
    </row>
    <row r="113" spans="1:4" x14ac:dyDescent="0.25">
      <c r="A113" s="18" t="s">
        <v>88</v>
      </c>
      <c r="B113" s="18" t="s">
        <v>52</v>
      </c>
      <c r="C113" s="18" t="s">
        <v>276</v>
      </c>
      <c r="D113" s="18">
        <v>1</v>
      </c>
    </row>
    <row r="114" spans="1:4" x14ac:dyDescent="0.25">
      <c r="A114" s="18" t="s">
        <v>88</v>
      </c>
      <c r="B114" s="18" t="s">
        <v>52</v>
      </c>
      <c r="C114" s="18" t="s">
        <v>277</v>
      </c>
      <c r="D114" s="18">
        <v>1</v>
      </c>
    </row>
    <row r="115" spans="1:4" x14ac:dyDescent="0.25">
      <c r="A115" s="18" t="s">
        <v>88</v>
      </c>
      <c r="B115" s="18" t="s">
        <v>52</v>
      </c>
      <c r="C115" s="18" t="s">
        <v>278</v>
      </c>
      <c r="D115" s="18">
        <v>1</v>
      </c>
    </row>
    <row r="116" spans="1:4" x14ac:dyDescent="0.25">
      <c r="A116" s="18" t="s">
        <v>88</v>
      </c>
      <c r="B116" s="18" t="s">
        <v>72</v>
      </c>
      <c r="C116" s="18" t="s">
        <v>279</v>
      </c>
      <c r="D116" s="18">
        <v>1</v>
      </c>
    </row>
    <row r="117" spans="1:4" x14ac:dyDescent="0.25">
      <c r="A117" s="18" t="s">
        <v>88</v>
      </c>
      <c r="B117" s="18" t="s">
        <v>111</v>
      </c>
      <c r="C117" s="18" t="s">
        <v>280</v>
      </c>
      <c r="D117" s="18">
        <v>1</v>
      </c>
    </row>
    <row r="118" spans="1:4" x14ac:dyDescent="0.25">
      <c r="A118" s="18" t="s">
        <v>88</v>
      </c>
      <c r="B118" s="18" t="s">
        <v>111</v>
      </c>
      <c r="C118" s="18" t="s">
        <v>262</v>
      </c>
      <c r="D118" s="18">
        <v>1</v>
      </c>
    </row>
    <row r="119" spans="1:4" x14ac:dyDescent="0.25">
      <c r="A119" s="18" t="s">
        <v>88</v>
      </c>
      <c r="B119" s="18" t="s">
        <v>78</v>
      </c>
      <c r="C119" s="18" t="s">
        <v>281</v>
      </c>
      <c r="D119" s="18">
        <v>1</v>
      </c>
    </row>
    <row r="120" spans="1:4" x14ac:dyDescent="0.25">
      <c r="A120" s="18" t="s">
        <v>89</v>
      </c>
      <c r="B120" s="18" t="s">
        <v>42</v>
      </c>
      <c r="C120" s="18" t="s">
        <v>282</v>
      </c>
      <c r="D120" s="18">
        <v>3</v>
      </c>
    </row>
    <row r="121" spans="1:4" x14ac:dyDescent="0.25">
      <c r="A121" s="18" t="s">
        <v>89</v>
      </c>
      <c r="B121" s="18" t="s">
        <v>42</v>
      </c>
      <c r="C121" s="18" t="s">
        <v>283</v>
      </c>
      <c r="D121" s="18">
        <v>1</v>
      </c>
    </row>
    <row r="122" spans="1:4" x14ac:dyDescent="0.25">
      <c r="A122" s="18" t="s">
        <v>89</v>
      </c>
      <c r="B122" s="18" t="s">
        <v>42</v>
      </c>
      <c r="C122" s="18" t="s">
        <v>284</v>
      </c>
      <c r="D122" s="18">
        <v>1</v>
      </c>
    </row>
    <row r="123" spans="1:4" x14ac:dyDescent="0.25">
      <c r="A123" s="18" t="s">
        <v>89</v>
      </c>
      <c r="B123" s="18" t="s">
        <v>42</v>
      </c>
      <c r="C123" s="18" t="s">
        <v>285</v>
      </c>
      <c r="D123" s="18">
        <v>1</v>
      </c>
    </row>
    <row r="124" spans="1:4" x14ac:dyDescent="0.25">
      <c r="A124" s="18" t="s">
        <v>89</v>
      </c>
      <c r="B124" s="18" t="s">
        <v>42</v>
      </c>
      <c r="C124" s="18" t="s">
        <v>286</v>
      </c>
      <c r="D124" s="18">
        <v>1</v>
      </c>
    </row>
    <row r="125" spans="1:4" x14ac:dyDescent="0.25">
      <c r="A125" s="18" t="s">
        <v>89</v>
      </c>
      <c r="B125" s="18" t="s">
        <v>42</v>
      </c>
      <c r="C125" s="18" t="s">
        <v>287</v>
      </c>
      <c r="D125" s="18">
        <v>1</v>
      </c>
    </row>
    <row r="126" spans="1:4" x14ac:dyDescent="0.25">
      <c r="A126" s="18" t="s">
        <v>89</v>
      </c>
      <c r="B126" s="18" t="s">
        <v>42</v>
      </c>
      <c r="C126" s="18" t="s">
        <v>288</v>
      </c>
      <c r="D126" s="18">
        <v>2</v>
      </c>
    </row>
    <row r="127" spans="1:4" x14ac:dyDescent="0.25">
      <c r="A127" s="18" t="s">
        <v>89</v>
      </c>
      <c r="B127" s="18" t="s">
        <v>42</v>
      </c>
      <c r="C127" s="18" t="s">
        <v>289</v>
      </c>
      <c r="D127" s="18">
        <v>1</v>
      </c>
    </row>
    <row r="128" spans="1:4" x14ac:dyDescent="0.25">
      <c r="A128" s="18" t="s">
        <v>89</v>
      </c>
      <c r="B128" s="18" t="s">
        <v>42</v>
      </c>
      <c r="C128" s="18" t="s">
        <v>262</v>
      </c>
      <c r="D128" s="18">
        <v>1</v>
      </c>
    </row>
    <row r="129" spans="1:4" x14ac:dyDescent="0.25">
      <c r="A129" s="18" t="s">
        <v>89</v>
      </c>
      <c r="B129" s="18" t="s">
        <v>42</v>
      </c>
      <c r="C129" s="18" t="s">
        <v>290</v>
      </c>
      <c r="D129" s="18">
        <v>1</v>
      </c>
    </row>
    <row r="130" spans="1:4" x14ac:dyDescent="0.25">
      <c r="A130" s="18" t="s">
        <v>89</v>
      </c>
      <c r="B130" s="18" t="s">
        <v>42</v>
      </c>
      <c r="C130" s="18" t="s">
        <v>291</v>
      </c>
      <c r="D130" s="18">
        <v>1</v>
      </c>
    </row>
    <row r="131" spans="1:4" x14ac:dyDescent="0.25">
      <c r="A131" s="18" t="s">
        <v>89</v>
      </c>
      <c r="B131" s="18" t="s">
        <v>42</v>
      </c>
      <c r="C131" s="18" t="s">
        <v>292</v>
      </c>
      <c r="D131" s="18">
        <v>3</v>
      </c>
    </row>
    <row r="132" spans="1:4" x14ac:dyDescent="0.25">
      <c r="A132" s="18" t="s">
        <v>89</v>
      </c>
      <c r="B132" s="18" t="s">
        <v>42</v>
      </c>
      <c r="C132" s="18" t="s">
        <v>293</v>
      </c>
      <c r="D132" s="18">
        <v>1</v>
      </c>
    </row>
    <row r="133" spans="1:4" x14ac:dyDescent="0.25">
      <c r="A133" s="18" t="s">
        <v>89</v>
      </c>
      <c r="B133" s="18" t="s">
        <v>42</v>
      </c>
      <c r="C133" s="18" t="s">
        <v>294</v>
      </c>
      <c r="D133" s="18">
        <v>1</v>
      </c>
    </row>
    <row r="134" spans="1:4" x14ac:dyDescent="0.25">
      <c r="A134" s="18" t="s">
        <v>90</v>
      </c>
      <c r="B134" s="18" t="s">
        <v>30</v>
      </c>
      <c r="C134" s="18" t="s">
        <v>295</v>
      </c>
      <c r="D134" s="18">
        <v>1</v>
      </c>
    </row>
    <row r="135" spans="1:4" x14ac:dyDescent="0.25">
      <c r="A135" s="18" t="s">
        <v>90</v>
      </c>
      <c r="B135" s="18" t="s">
        <v>30</v>
      </c>
      <c r="C135" s="18" t="s">
        <v>296</v>
      </c>
      <c r="D135" s="18">
        <v>1</v>
      </c>
    </row>
    <row r="136" spans="1:4" x14ac:dyDescent="0.25">
      <c r="A136" s="18" t="s">
        <v>90</v>
      </c>
      <c r="B136" s="18" t="s">
        <v>66</v>
      </c>
      <c r="C136" s="18" t="s">
        <v>297</v>
      </c>
      <c r="D136" s="18">
        <v>1</v>
      </c>
    </row>
    <row r="137" spans="1:4" x14ac:dyDescent="0.25">
      <c r="A137" s="18" t="s">
        <v>90</v>
      </c>
      <c r="B137" s="18" t="s">
        <v>66</v>
      </c>
      <c r="C137" s="18" t="s">
        <v>298</v>
      </c>
      <c r="D137" s="18">
        <v>1</v>
      </c>
    </row>
    <row r="138" spans="1:4" x14ac:dyDescent="0.25">
      <c r="A138" s="18" t="s">
        <v>91</v>
      </c>
      <c r="B138" s="18" t="s">
        <v>36</v>
      </c>
      <c r="C138" s="18" t="s">
        <v>299</v>
      </c>
      <c r="D138" s="18">
        <v>2</v>
      </c>
    </row>
    <row r="139" spans="1:4" x14ac:dyDescent="0.25">
      <c r="A139" s="18" t="s">
        <v>91</v>
      </c>
      <c r="B139" s="18" t="s">
        <v>36</v>
      </c>
      <c r="C139" s="18" t="s">
        <v>300</v>
      </c>
      <c r="D139" s="18">
        <v>1</v>
      </c>
    </row>
    <row r="140" spans="1:4" x14ac:dyDescent="0.25">
      <c r="A140" s="18" t="s">
        <v>91</v>
      </c>
      <c r="B140" s="18" t="s">
        <v>36</v>
      </c>
      <c r="C140" s="18" t="s">
        <v>301</v>
      </c>
      <c r="D140" s="18">
        <v>1</v>
      </c>
    </row>
    <row r="141" spans="1:4" x14ac:dyDescent="0.25">
      <c r="A141" s="18" t="s">
        <v>91</v>
      </c>
      <c r="B141" s="18" t="s">
        <v>36</v>
      </c>
      <c r="C141" s="18" t="s">
        <v>302</v>
      </c>
      <c r="D141" s="18">
        <v>2</v>
      </c>
    </row>
    <row r="142" spans="1:4" x14ac:dyDescent="0.25">
      <c r="A142" s="18" t="s">
        <v>91</v>
      </c>
      <c r="B142" s="18" t="s">
        <v>36</v>
      </c>
      <c r="C142" s="18" t="s">
        <v>303</v>
      </c>
      <c r="D142" s="18">
        <v>1</v>
      </c>
    </row>
    <row r="143" spans="1:4" x14ac:dyDescent="0.25">
      <c r="A143" s="18" t="s">
        <v>91</v>
      </c>
      <c r="B143" s="18" t="s">
        <v>36</v>
      </c>
      <c r="C143" s="18" t="s">
        <v>304</v>
      </c>
      <c r="D143" s="18">
        <v>4</v>
      </c>
    </row>
    <row r="144" spans="1:4" x14ac:dyDescent="0.25">
      <c r="A144" s="18" t="s">
        <v>91</v>
      </c>
      <c r="B144" s="18" t="s">
        <v>36</v>
      </c>
      <c r="C144" s="18" t="s">
        <v>305</v>
      </c>
      <c r="D144" s="18">
        <v>1</v>
      </c>
    </row>
    <row r="145" spans="1:4" x14ac:dyDescent="0.25">
      <c r="A145" s="18" t="s">
        <v>91</v>
      </c>
      <c r="B145" s="18" t="s">
        <v>55</v>
      </c>
      <c r="C145" s="18" t="s">
        <v>306</v>
      </c>
      <c r="D145" s="18">
        <v>1</v>
      </c>
    </row>
    <row r="146" spans="1:4" x14ac:dyDescent="0.25">
      <c r="A146" s="18" t="s">
        <v>91</v>
      </c>
      <c r="B146" s="18" t="s">
        <v>55</v>
      </c>
      <c r="C146" s="18" t="s">
        <v>307</v>
      </c>
      <c r="D146" s="18">
        <v>1</v>
      </c>
    </row>
    <row r="147" spans="1:4" x14ac:dyDescent="0.25">
      <c r="A147" s="18" t="s">
        <v>91</v>
      </c>
      <c r="B147" s="18" t="s">
        <v>55</v>
      </c>
      <c r="C147" s="18" t="s">
        <v>308</v>
      </c>
      <c r="D147" s="18">
        <v>1</v>
      </c>
    </row>
    <row r="148" spans="1:4" x14ac:dyDescent="0.25">
      <c r="A148" s="18" t="s">
        <v>91</v>
      </c>
      <c r="B148" s="18" t="s">
        <v>55</v>
      </c>
      <c r="C148" s="18" t="s">
        <v>309</v>
      </c>
      <c r="D148" s="18">
        <v>1</v>
      </c>
    </row>
    <row r="149" spans="1:4" x14ac:dyDescent="0.25">
      <c r="A149" s="18" t="s">
        <v>91</v>
      </c>
      <c r="B149" s="18" t="s">
        <v>55</v>
      </c>
      <c r="C149" s="18" t="s">
        <v>310</v>
      </c>
      <c r="D149" s="18">
        <v>1</v>
      </c>
    </row>
    <row r="150" spans="1:4" x14ac:dyDescent="0.25">
      <c r="A150" s="18" t="s">
        <v>91</v>
      </c>
      <c r="B150" s="18" t="s">
        <v>55</v>
      </c>
      <c r="C150" s="18" t="s">
        <v>311</v>
      </c>
      <c r="D150" s="18">
        <v>1</v>
      </c>
    </row>
    <row r="151" spans="1:4" x14ac:dyDescent="0.25">
      <c r="A151" s="18" t="s">
        <v>91</v>
      </c>
      <c r="B151" s="18" t="s">
        <v>55</v>
      </c>
      <c r="C151" s="18" t="s">
        <v>300</v>
      </c>
      <c r="D151" s="18">
        <v>2</v>
      </c>
    </row>
    <row r="152" spans="1:4" x14ac:dyDescent="0.25">
      <c r="A152" s="18" t="s">
        <v>91</v>
      </c>
      <c r="B152" s="18" t="s">
        <v>55</v>
      </c>
      <c r="C152" s="18" t="s">
        <v>312</v>
      </c>
      <c r="D152" s="18">
        <v>1</v>
      </c>
    </row>
    <row r="153" spans="1:4" x14ac:dyDescent="0.25">
      <c r="A153" s="18" t="s">
        <v>91</v>
      </c>
      <c r="B153" s="18" t="s">
        <v>55</v>
      </c>
      <c r="C153" s="18" t="s">
        <v>313</v>
      </c>
      <c r="D153" s="18">
        <v>1</v>
      </c>
    </row>
    <row r="154" spans="1:4" x14ac:dyDescent="0.25">
      <c r="A154" s="18" t="s">
        <v>91</v>
      </c>
      <c r="B154" s="18" t="s">
        <v>55</v>
      </c>
      <c r="C154" s="18" t="s">
        <v>302</v>
      </c>
      <c r="D154" s="18">
        <v>1</v>
      </c>
    </row>
    <row r="155" spans="1:4" x14ac:dyDescent="0.25">
      <c r="A155" s="18" t="s">
        <v>91</v>
      </c>
      <c r="B155" s="18" t="s">
        <v>55</v>
      </c>
      <c r="C155" s="18" t="s">
        <v>314</v>
      </c>
      <c r="D155" s="18">
        <v>1</v>
      </c>
    </row>
    <row r="156" spans="1:4" x14ac:dyDescent="0.25">
      <c r="A156" s="18" t="s">
        <v>91</v>
      </c>
      <c r="B156" s="18" t="s">
        <v>55</v>
      </c>
      <c r="C156" s="18" t="s">
        <v>315</v>
      </c>
      <c r="D156" s="18">
        <v>1</v>
      </c>
    </row>
    <row r="157" spans="1:4" x14ac:dyDescent="0.25">
      <c r="A157" s="18" t="s">
        <v>91</v>
      </c>
      <c r="B157" s="18" t="s">
        <v>55</v>
      </c>
      <c r="C157" s="18" t="s">
        <v>316</v>
      </c>
      <c r="D157" s="18">
        <v>1</v>
      </c>
    </row>
    <row r="158" spans="1:4" x14ac:dyDescent="0.25">
      <c r="A158" s="18" t="s">
        <v>91</v>
      </c>
      <c r="B158" s="18" t="s">
        <v>55</v>
      </c>
      <c r="C158" s="18" t="s">
        <v>317</v>
      </c>
      <c r="D158" s="18">
        <v>1</v>
      </c>
    </row>
    <row r="159" spans="1:4" x14ac:dyDescent="0.25">
      <c r="A159" s="18" t="s">
        <v>91</v>
      </c>
      <c r="B159" s="18" t="s">
        <v>55</v>
      </c>
      <c r="C159" s="18" t="s">
        <v>318</v>
      </c>
      <c r="D159" s="18">
        <v>1</v>
      </c>
    </row>
    <row r="160" spans="1:4" x14ac:dyDescent="0.25">
      <c r="A160" s="18" t="s">
        <v>91</v>
      </c>
      <c r="B160" s="18" t="s">
        <v>55</v>
      </c>
      <c r="C160" s="18" t="s">
        <v>319</v>
      </c>
      <c r="D160" s="18">
        <v>1</v>
      </c>
    </row>
    <row r="161" spans="1:4" x14ac:dyDescent="0.25">
      <c r="A161" s="18" t="s">
        <v>91</v>
      </c>
      <c r="B161" s="18" t="s">
        <v>55</v>
      </c>
      <c r="C161" s="18" t="s">
        <v>320</v>
      </c>
      <c r="D161" s="18">
        <v>2</v>
      </c>
    </row>
    <row r="162" spans="1:4" x14ac:dyDescent="0.25">
      <c r="A162" s="18" t="s">
        <v>91</v>
      </c>
      <c r="B162" s="18" t="s">
        <v>55</v>
      </c>
      <c r="C162" s="18" t="s">
        <v>321</v>
      </c>
      <c r="D162" s="18">
        <v>1</v>
      </c>
    </row>
    <row r="163" spans="1:4" x14ac:dyDescent="0.25">
      <c r="A163" s="18" t="s">
        <v>91</v>
      </c>
      <c r="B163" s="18" t="s">
        <v>65</v>
      </c>
      <c r="C163" s="18" t="s">
        <v>322</v>
      </c>
      <c r="D163" s="18">
        <v>1</v>
      </c>
    </row>
    <row r="164" spans="1:4" x14ac:dyDescent="0.25">
      <c r="A164" s="18" t="s">
        <v>91</v>
      </c>
      <c r="B164" s="18" t="s">
        <v>65</v>
      </c>
      <c r="C164" s="18" t="s">
        <v>323</v>
      </c>
      <c r="D164" s="18">
        <v>1</v>
      </c>
    </row>
    <row r="165" spans="1:4" x14ac:dyDescent="0.25">
      <c r="A165" s="18" t="s">
        <v>91</v>
      </c>
      <c r="B165" s="18" t="s">
        <v>65</v>
      </c>
      <c r="C165" s="18" t="s">
        <v>324</v>
      </c>
      <c r="D165" s="18">
        <v>1</v>
      </c>
    </row>
    <row r="166" spans="1:4" x14ac:dyDescent="0.25">
      <c r="A166" s="18" t="s">
        <v>91</v>
      </c>
      <c r="B166" s="18" t="s">
        <v>65</v>
      </c>
      <c r="C166" s="18" t="s">
        <v>325</v>
      </c>
      <c r="D166" s="18">
        <v>1</v>
      </c>
    </row>
    <row r="167" spans="1:4" x14ac:dyDescent="0.25">
      <c r="A167" s="18" t="s">
        <v>91</v>
      </c>
      <c r="B167" s="18" t="s">
        <v>67</v>
      </c>
      <c r="C167" s="18" t="s">
        <v>326</v>
      </c>
      <c r="D167" s="18">
        <v>1</v>
      </c>
    </row>
    <row r="168" spans="1:4" x14ac:dyDescent="0.25">
      <c r="A168" s="18" t="s">
        <v>91</v>
      </c>
      <c r="B168" s="18" t="s">
        <v>67</v>
      </c>
      <c r="C168" s="18" t="s">
        <v>327</v>
      </c>
      <c r="D168" s="18">
        <v>1</v>
      </c>
    </row>
    <row r="169" spans="1:4" x14ac:dyDescent="0.25">
      <c r="A169" s="18" t="s">
        <v>91</v>
      </c>
      <c r="B169" s="18" t="s">
        <v>67</v>
      </c>
      <c r="C169" s="18" t="s">
        <v>328</v>
      </c>
      <c r="D169" s="18">
        <v>1</v>
      </c>
    </row>
    <row r="170" spans="1:4" x14ac:dyDescent="0.25">
      <c r="A170" s="18" t="s">
        <v>92</v>
      </c>
      <c r="B170" s="18" t="s">
        <v>54</v>
      </c>
      <c r="C170" s="18" t="s">
        <v>329</v>
      </c>
      <c r="D170" s="18">
        <v>1</v>
      </c>
    </row>
    <row r="171" spans="1:4" x14ac:dyDescent="0.25">
      <c r="A171" s="18" t="s">
        <v>92</v>
      </c>
      <c r="B171" s="18" t="s">
        <v>54</v>
      </c>
      <c r="C171" s="18" t="s">
        <v>330</v>
      </c>
      <c r="D171" s="18">
        <v>1</v>
      </c>
    </row>
    <row r="172" spans="1:4" x14ac:dyDescent="0.25">
      <c r="A172" s="18" t="s">
        <v>92</v>
      </c>
      <c r="B172" s="18" t="s">
        <v>54</v>
      </c>
      <c r="C172" s="18" t="s">
        <v>331</v>
      </c>
      <c r="D172" s="18">
        <v>1</v>
      </c>
    </row>
    <row r="173" spans="1:4" x14ac:dyDescent="0.25">
      <c r="A173" s="18" t="s">
        <v>92</v>
      </c>
      <c r="B173" s="18" t="s">
        <v>54</v>
      </c>
      <c r="C173" s="18" t="s">
        <v>332</v>
      </c>
      <c r="D173" s="18">
        <v>1</v>
      </c>
    </row>
    <row r="174" spans="1:4" x14ac:dyDescent="0.25">
      <c r="A174" s="18" t="s">
        <v>92</v>
      </c>
      <c r="B174" s="18" t="s">
        <v>54</v>
      </c>
      <c r="C174" s="18" t="s">
        <v>333</v>
      </c>
      <c r="D174" s="18">
        <v>1</v>
      </c>
    </row>
    <row r="175" spans="1:4" x14ac:dyDescent="0.25">
      <c r="A175" s="18" t="s">
        <v>92</v>
      </c>
      <c r="B175" s="18" t="s">
        <v>54</v>
      </c>
      <c r="C175" s="18" t="s">
        <v>334</v>
      </c>
      <c r="D175" s="18">
        <v>1</v>
      </c>
    </row>
    <row r="176" spans="1:4" x14ac:dyDescent="0.25">
      <c r="A176" s="18" t="s">
        <v>92</v>
      </c>
      <c r="B176" s="18" t="s">
        <v>54</v>
      </c>
      <c r="C176" s="18" t="s">
        <v>335</v>
      </c>
      <c r="D176" s="18">
        <v>1</v>
      </c>
    </row>
    <row r="177" spans="1:4" x14ac:dyDescent="0.25">
      <c r="A177" s="18" t="s">
        <v>92</v>
      </c>
      <c r="B177" s="18" t="s">
        <v>54</v>
      </c>
      <c r="C177" s="18" t="s">
        <v>336</v>
      </c>
      <c r="D177" s="18">
        <v>1</v>
      </c>
    </row>
    <row r="178" spans="1:4" x14ac:dyDescent="0.25">
      <c r="A178" s="18" t="s">
        <v>92</v>
      </c>
      <c r="B178" s="18" t="s">
        <v>54</v>
      </c>
      <c r="C178" s="18" t="s">
        <v>337</v>
      </c>
      <c r="D178" s="18">
        <v>1</v>
      </c>
    </row>
    <row r="179" spans="1:4" x14ac:dyDescent="0.25">
      <c r="A179" s="18" t="s">
        <v>92</v>
      </c>
      <c r="B179" s="18" t="s">
        <v>54</v>
      </c>
      <c r="C179" s="18" t="s">
        <v>338</v>
      </c>
      <c r="D179" s="18">
        <v>1</v>
      </c>
    </row>
    <row r="180" spans="1:4" x14ac:dyDescent="0.25">
      <c r="A180" s="18" t="s">
        <v>92</v>
      </c>
      <c r="B180" s="18" t="s">
        <v>54</v>
      </c>
      <c r="C180" s="18" t="s">
        <v>339</v>
      </c>
      <c r="D180" s="18">
        <v>1</v>
      </c>
    </row>
    <row r="181" spans="1:4" x14ac:dyDescent="0.25">
      <c r="A181" s="18" t="s">
        <v>92</v>
      </c>
      <c r="B181" s="18" t="s">
        <v>54</v>
      </c>
      <c r="C181" s="18" t="s">
        <v>340</v>
      </c>
      <c r="D181" s="18">
        <v>1</v>
      </c>
    </row>
    <row r="182" spans="1:4" x14ac:dyDescent="0.25">
      <c r="A182" s="18" t="s">
        <v>92</v>
      </c>
      <c r="B182" s="18" t="s">
        <v>54</v>
      </c>
      <c r="C182" s="18" t="s">
        <v>341</v>
      </c>
      <c r="D182" s="18">
        <v>1</v>
      </c>
    </row>
    <row r="183" spans="1:4" x14ac:dyDescent="0.25">
      <c r="A183" s="18" t="s">
        <v>92</v>
      </c>
      <c r="B183" s="18" t="s">
        <v>54</v>
      </c>
      <c r="C183" s="18" t="s">
        <v>342</v>
      </c>
      <c r="D183" s="18">
        <v>1</v>
      </c>
    </row>
    <row r="184" spans="1:4" x14ac:dyDescent="0.25">
      <c r="A184" s="18" t="s">
        <v>92</v>
      </c>
      <c r="B184" s="18" t="s">
        <v>54</v>
      </c>
      <c r="C184" s="18" t="s">
        <v>343</v>
      </c>
      <c r="D184" s="18">
        <v>1</v>
      </c>
    </row>
    <row r="185" spans="1:4" x14ac:dyDescent="0.25">
      <c r="A185" s="18" t="s">
        <v>92</v>
      </c>
      <c r="B185" s="18" t="s">
        <v>54</v>
      </c>
      <c r="C185" s="18" t="s">
        <v>344</v>
      </c>
      <c r="D185" s="18">
        <v>1</v>
      </c>
    </row>
    <row r="186" spans="1:4" x14ac:dyDescent="0.25">
      <c r="A186" s="18" t="s">
        <v>92</v>
      </c>
      <c r="B186" s="18" t="s">
        <v>54</v>
      </c>
      <c r="C186" s="18" t="s">
        <v>345</v>
      </c>
      <c r="D186" s="18">
        <v>1</v>
      </c>
    </row>
    <row r="187" spans="1:4" x14ac:dyDescent="0.25">
      <c r="A187" s="18" t="s">
        <v>92</v>
      </c>
      <c r="B187" s="18" t="s">
        <v>54</v>
      </c>
      <c r="C187" s="18" t="s">
        <v>346</v>
      </c>
      <c r="D187" s="18">
        <v>1</v>
      </c>
    </row>
    <row r="188" spans="1:4" x14ac:dyDescent="0.25">
      <c r="A188" s="18" t="s">
        <v>92</v>
      </c>
      <c r="B188" s="18" t="s">
        <v>54</v>
      </c>
      <c r="C188" s="18" t="s">
        <v>347</v>
      </c>
      <c r="D188" s="18">
        <v>1</v>
      </c>
    </row>
    <row r="189" spans="1:4" x14ac:dyDescent="0.25">
      <c r="A189" s="18" t="s">
        <v>92</v>
      </c>
      <c r="B189" s="18" t="s">
        <v>54</v>
      </c>
      <c r="C189" s="18" t="s">
        <v>348</v>
      </c>
      <c r="D189" s="18">
        <v>1</v>
      </c>
    </row>
    <row r="190" spans="1:4" x14ac:dyDescent="0.25">
      <c r="A190" s="18" t="s">
        <v>92</v>
      </c>
      <c r="B190" s="18" t="s">
        <v>54</v>
      </c>
      <c r="C190" s="18" t="s">
        <v>349</v>
      </c>
      <c r="D190" s="18">
        <v>2</v>
      </c>
    </row>
    <row r="191" spans="1:4" x14ac:dyDescent="0.25">
      <c r="A191" s="18" t="s">
        <v>93</v>
      </c>
      <c r="B191" s="18" t="s">
        <v>350</v>
      </c>
      <c r="C191" s="18" t="s">
        <v>351</v>
      </c>
      <c r="D191" s="18">
        <v>4</v>
      </c>
    </row>
    <row r="192" spans="1:4" x14ac:dyDescent="0.25">
      <c r="A192" s="18" t="s">
        <v>93</v>
      </c>
      <c r="B192" s="18" t="s">
        <v>350</v>
      </c>
      <c r="C192" s="18" t="s">
        <v>352</v>
      </c>
      <c r="D192" s="18">
        <v>2</v>
      </c>
    </row>
    <row r="193" spans="1:4" x14ac:dyDescent="0.25">
      <c r="A193" s="18" t="s">
        <v>93</v>
      </c>
      <c r="B193" s="18" t="s">
        <v>350</v>
      </c>
      <c r="C193" s="18" t="s">
        <v>353</v>
      </c>
      <c r="D193" s="18">
        <v>5</v>
      </c>
    </row>
    <row r="194" spans="1:4" x14ac:dyDescent="0.25">
      <c r="A194" s="18" t="s">
        <v>93</v>
      </c>
      <c r="B194" s="18" t="s">
        <v>350</v>
      </c>
      <c r="C194" s="18" t="s">
        <v>354</v>
      </c>
      <c r="D194" s="18">
        <v>2</v>
      </c>
    </row>
    <row r="195" spans="1:4" x14ac:dyDescent="0.25">
      <c r="A195" s="18" t="s">
        <v>93</v>
      </c>
      <c r="B195" s="18" t="s">
        <v>350</v>
      </c>
      <c r="C195" s="18" t="s">
        <v>355</v>
      </c>
      <c r="D195" s="18">
        <v>2</v>
      </c>
    </row>
    <row r="196" spans="1:4" x14ac:dyDescent="0.25">
      <c r="A196" s="18" t="s">
        <v>93</v>
      </c>
      <c r="B196" s="18" t="s">
        <v>76</v>
      </c>
      <c r="C196" s="18" t="s">
        <v>356</v>
      </c>
      <c r="D196" s="18">
        <v>2</v>
      </c>
    </row>
    <row r="197" spans="1:4" x14ac:dyDescent="0.25">
      <c r="A197" s="18" t="s">
        <v>94</v>
      </c>
      <c r="B197" s="18" t="s">
        <v>31</v>
      </c>
      <c r="C197" s="18" t="s">
        <v>180</v>
      </c>
      <c r="D197" s="18">
        <v>1</v>
      </c>
    </row>
    <row r="198" spans="1:4" x14ac:dyDescent="0.25">
      <c r="A198" s="18" t="s">
        <v>94</v>
      </c>
      <c r="B198" s="18" t="s">
        <v>31</v>
      </c>
      <c r="C198" s="18" t="s">
        <v>357</v>
      </c>
      <c r="D198" s="18">
        <v>1</v>
      </c>
    </row>
    <row r="199" spans="1:4" x14ac:dyDescent="0.25">
      <c r="A199" s="18" t="s">
        <v>94</v>
      </c>
      <c r="B199" s="18" t="s">
        <v>31</v>
      </c>
      <c r="C199" s="18" t="s">
        <v>314</v>
      </c>
      <c r="D199" s="18">
        <v>1</v>
      </c>
    </row>
    <row r="200" spans="1:4" x14ac:dyDescent="0.25">
      <c r="A200" s="18" t="s">
        <v>94</v>
      </c>
      <c r="B200" s="18" t="s">
        <v>61</v>
      </c>
      <c r="C200" s="18" t="s">
        <v>358</v>
      </c>
      <c r="D200" s="18">
        <v>1</v>
      </c>
    </row>
    <row r="201" spans="1:4" x14ac:dyDescent="0.25">
      <c r="A201" s="18" t="s">
        <v>94</v>
      </c>
      <c r="B201" s="18" t="s">
        <v>63</v>
      </c>
      <c r="C201" s="18" t="s">
        <v>359</v>
      </c>
      <c r="D201" s="18">
        <v>1</v>
      </c>
    </row>
    <row r="202" spans="1:4" x14ac:dyDescent="0.25">
      <c r="A202" s="18" t="s">
        <v>95</v>
      </c>
      <c r="B202" s="18" t="s">
        <v>29</v>
      </c>
      <c r="C202" s="18" t="s">
        <v>360</v>
      </c>
      <c r="D202" s="18">
        <v>1</v>
      </c>
    </row>
    <row r="203" spans="1:4" x14ac:dyDescent="0.25">
      <c r="A203" s="18" t="s">
        <v>95</v>
      </c>
      <c r="B203" s="18" t="s">
        <v>29</v>
      </c>
      <c r="C203" s="18" t="s">
        <v>361</v>
      </c>
      <c r="D203" s="18">
        <v>1</v>
      </c>
    </row>
    <row r="204" spans="1:4" x14ac:dyDescent="0.25">
      <c r="A204" s="18" t="s">
        <v>95</v>
      </c>
      <c r="B204" s="18" t="s">
        <v>29</v>
      </c>
      <c r="C204" s="18" t="s">
        <v>362</v>
      </c>
      <c r="D204" s="18">
        <v>1</v>
      </c>
    </row>
    <row r="205" spans="1:4" x14ac:dyDescent="0.25">
      <c r="A205" s="18" t="s">
        <v>95</v>
      </c>
      <c r="B205" s="18" t="s">
        <v>29</v>
      </c>
      <c r="C205" s="18" t="s">
        <v>363</v>
      </c>
      <c r="D205" s="18">
        <v>1</v>
      </c>
    </row>
    <row r="206" spans="1:4" x14ac:dyDescent="0.25">
      <c r="A206" s="18" t="s">
        <v>95</v>
      </c>
      <c r="B206" s="18" t="s">
        <v>29</v>
      </c>
      <c r="C206" s="18" t="s">
        <v>364</v>
      </c>
      <c r="D206" s="18">
        <v>1</v>
      </c>
    </row>
    <row r="207" spans="1:4" x14ac:dyDescent="0.25">
      <c r="A207" s="18" t="s">
        <v>95</v>
      </c>
      <c r="B207" s="18" t="s">
        <v>29</v>
      </c>
      <c r="C207" s="18" t="s">
        <v>365</v>
      </c>
      <c r="D207" s="18">
        <v>1</v>
      </c>
    </row>
    <row r="208" spans="1:4" x14ac:dyDescent="0.25">
      <c r="A208" s="18" t="s">
        <v>95</v>
      </c>
      <c r="B208" s="18" t="s">
        <v>29</v>
      </c>
      <c r="C208" s="18" t="s">
        <v>366</v>
      </c>
      <c r="D208" s="18">
        <v>1</v>
      </c>
    </row>
    <row r="209" spans="1:4" x14ac:dyDescent="0.25">
      <c r="A209" s="18" t="s">
        <v>95</v>
      </c>
      <c r="B209" s="18" t="s">
        <v>29</v>
      </c>
      <c r="C209" s="18" t="s">
        <v>367</v>
      </c>
      <c r="D209" s="18">
        <v>1</v>
      </c>
    </row>
    <row r="210" spans="1:4" x14ac:dyDescent="0.25">
      <c r="A210" s="18" t="s">
        <v>95</v>
      </c>
      <c r="B210" s="18" t="s">
        <v>29</v>
      </c>
      <c r="C210" s="18" t="s">
        <v>368</v>
      </c>
      <c r="D210" s="18">
        <v>1</v>
      </c>
    </row>
    <row r="211" spans="1:4" x14ac:dyDescent="0.25">
      <c r="A211" s="18" t="s">
        <v>95</v>
      </c>
      <c r="B211" s="18" t="s">
        <v>29</v>
      </c>
      <c r="C211" s="18" t="s">
        <v>369</v>
      </c>
      <c r="D211" s="18">
        <v>1</v>
      </c>
    </row>
    <row r="212" spans="1:4" x14ac:dyDescent="0.25">
      <c r="A212" s="18" t="s">
        <v>95</v>
      </c>
      <c r="B212" s="18" t="s">
        <v>29</v>
      </c>
      <c r="C212" s="18" t="s">
        <v>370</v>
      </c>
      <c r="D212" s="18">
        <v>1</v>
      </c>
    </row>
    <row r="213" spans="1:4" x14ac:dyDescent="0.25">
      <c r="A213" s="18" t="s">
        <v>95</v>
      </c>
      <c r="B213" s="18" t="s">
        <v>29</v>
      </c>
      <c r="C213" s="18" t="s">
        <v>371</v>
      </c>
      <c r="D213" s="18">
        <v>1</v>
      </c>
    </row>
    <row r="214" spans="1:4" x14ac:dyDescent="0.25">
      <c r="A214" s="18" t="s">
        <v>95</v>
      </c>
      <c r="B214" s="18" t="s">
        <v>29</v>
      </c>
      <c r="C214" s="18" t="s">
        <v>372</v>
      </c>
      <c r="D214" s="18">
        <v>1</v>
      </c>
    </row>
    <row r="215" spans="1:4" x14ac:dyDescent="0.25">
      <c r="A215" s="18" t="s">
        <v>95</v>
      </c>
      <c r="B215" s="18" t="s">
        <v>29</v>
      </c>
      <c r="C215" s="18" t="s">
        <v>373</v>
      </c>
      <c r="D215" s="18">
        <v>2</v>
      </c>
    </row>
    <row r="216" spans="1:4" x14ac:dyDescent="0.25">
      <c r="A216" s="18" t="s">
        <v>95</v>
      </c>
      <c r="B216" s="18" t="s">
        <v>29</v>
      </c>
      <c r="C216" s="18" t="s">
        <v>374</v>
      </c>
      <c r="D216" s="18">
        <v>1</v>
      </c>
    </row>
    <row r="217" spans="1:4" x14ac:dyDescent="0.25">
      <c r="A217" s="18" t="s">
        <v>95</v>
      </c>
      <c r="B217" s="18" t="s">
        <v>29</v>
      </c>
      <c r="C217" s="18" t="s">
        <v>375</v>
      </c>
      <c r="D217" s="18">
        <v>1</v>
      </c>
    </row>
    <row r="218" spans="1:4" x14ac:dyDescent="0.25">
      <c r="A218" s="18" t="s">
        <v>95</v>
      </c>
      <c r="B218" s="18" t="s">
        <v>29</v>
      </c>
      <c r="C218" s="18" t="s">
        <v>376</v>
      </c>
      <c r="D218" s="18">
        <v>1</v>
      </c>
    </row>
    <row r="219" spans="1:4" x14ac:dyDescent="0.25">
      <c r="A219" s="18" t="s">
        <v>95</v>
      </c>
      <c r="B219" s="18" t="s">
        <v>29</v>
      </c>
      <c r="C219" s="18" t="s">
        <v>377</v>
      </c>
      <c r="D219" s="18">
        <v>1</v>
      </c>
    </row>
    <row r="220" spans="1:4" x14ac:dyDescent="0.25">
      <c r="A220" s="18" t="s">
        <v>95</v>
      </c>
      <c r="B220" s="18" t="s">
        <v>29</v>
      </c>
      <c r="C220" s="18" t="s">
        <v>378</v>
      </c>
      <c r="D220" s="18">
        <v>1</v>
      </c>
    </row>
    <row r="221" spans="1:4" x14ac:dyDescent="0.25">
      <c r="A221" s="18" t="s">
        <v>95</v>
      </c>
      <c r="B221" s="18" t="s">
        <v>29</v>
      </c>
      <c r="C221" s="18" t="s">
        <v>379</v>
      </c>
      <c r="D221" s="18">
        <v>1</v>
      </c>
    </row>
    <row r="222" spans="1:4" x14ac:dyDescent="0.25">
      <c r="A222" s="18" t="s">
        <v>95</v>
      </c>
      <c r="B222" s="18" t="s">
        <v>29</v>
      </c>
      <c r="C222" s="18" t="s">
        <v>380</v>
      </c>
      <c r="D222" s="18">
        <v>1</v>
      </c>
    </row>
    <row r="223" spans="1:4" x14ac:dyDescent="0.25">
      <c r="A223" s="18" t="s">
        <v>95</v>
      </c>
      <c r="B223" s="18" t="s">
        <v>29</v>
      </c>
      <c r="C223" s="18" t="s">
        <v>381</v>
      </c>
      <c r="D223" s="18">
        <v>1</v>
      </c>
    </row>
    <row r="224" spans="1:4" x14ac:dyDescent="0.25">
      <c r="A224" s="18" t="s">
        <v>95</v>
      </c>
      <c r="B224" s="18" t="s">
        <v>29</v>
      </c>
      <c r="C224" s="18" t="s">
        <v>382</v>
      </c>
      <c r="D224" s="18">
        <v>1</v>
      </c>
    </row>
    <row r="225" spans="1:4" x14ac:dyDescent="0.25">
      <c r="A225" s="18" t="s">
        <v>95</v>
      </c>
      <c r="B225" s="18" t="s">
        <v>29</v>
      </c>
      <c r="C225" s="18" t="s">
        <v>383</v>
      </c>
      <c r="D225" s="18">
        <v>1</v>
      </c>
    </row>
    <row r="226" spans="1:4" x14ac:dyDescent="0.25">
      <c r="A226" s="18" t="s">
        <v>95</v>
      </c>
      <c r="B226" s="18" t="s">
        <v>29</v>
      </c>
      <c r="C226" s="18" t="s">
        <v>384</v>
      </c>
      <c r="D226" s="18">
        <v>1</v>
      </c>
    </row>
    <row r="227" spans="1:4" x14ac:dyDescent="0.25">
      <c r="A227" s="18" t="s">
        <v>95</v>
      </c>
      <c r="B227" s="18" t="s">
        <v>29</v>
      </c>
      <c r="C227" s="18" t="s">
        <v>385</v>
      </c>
      <c r="D227" s="18">
        <v>1</v>
      </c>
    </row>
    <row r="228" spans="1:4" x14ac:dyDescent="0.25">
      <c r="A228" s="18" t="s">
        <v>95</v>
      </c>
      <c r="B228" s="18" t="s">
        <v>29</v>
      </c>
      <c r="C228" s="18" t="s">
        <v>386</v>
      </c>
      <c r="D228" s="18">
        <v>1</v>
      </c>
    </row>
    <row r="229" spans="1:4" x14ac:dyDescent="0.25">
      <c r="A229" s="18" t="s">
        <v>95</v>
      </c>
      <c r="B229" s="18" t="s">
        <v>29</v>
      </c>
      <c r="C229" s="18" t="s">
        <v>387</v>
      </c>
      <c r="D229" s="18">
        <v>1</v>
      </c>
    </row>
    <row r="230" spans="1:4" x14ac:dyDescent="0.25">
      <c r="A230" s="18" t="s">
        <v>95</v>
      </c>
      <c r="B230" s="18" t="s">
        <v>29</v>
      </c>
      <c r="C230" s="18" t="s">
        <v>388</v>
      </c>
      <c r="D230" s="18">
        <v>1</v>
      </c>
    </row>
    <row r="231" spans="1:4" x14ac:dyDescent="0.25">
      <c r="A231" s="18" t="s">
        <v>95</v>
      </c>
      <c r="B231" s="18" t="s">
        <v>29</v>
      </c>
      <c r="C231" s="18" t="s">
        <v>389</v>
      </c>
      <c r="D231" s="18">
        <v>1</v>
      </c>
    </row>
    <row r="232" spans="1:4" x14ac:dyDescent="0.25">
      <c r="A232" s="18" t="s">
        <v>95</v>
      </c>
      <c r="B232" s="18" t="s">
        <v>29</v>
      </c>
      <c r="C232" s="18" t="s">
        <v>303</v>
      </c>
      <c r="D232" s="18">
        <v>1</v>
      </c>
    </row>
    <row r="233" spans="1:4" x14ac:dyDescent="0.25">
      <c r="A233" s="18" t="s">
        <v>95</v>
      </c>
      <c r="B233" s="18" t="s">
        <v>29</v>
      </c>
      <c r="C233" s="18" t="s">
        <v>390</v>
      </c>
      <c r="D233" s="18">
        <v>1</v>
      </c>
    </row>
    <row r="234" spans="1:4" x14ac:dyDescent="0.25">
      <c r="A234" s="18" t="s">
        <v>95</v>
      </c>
      <c r="B234" s="18" t="s">
        <v>29</v>
      </c>
      <c r="C234" s="18" t="s">
        <v>391</v>
      </c>
      <c r="D234" s="18">
        <v>1</v>
      </c>
    </row>
    <row r="235" spans="1:4" x14ac:dyDescent="0.25">
      <c r="A235" s="18" t="s">
        <v>95</v>
      </c>
      <c r="B235" s="18" t="s">
        <v>29</v>
      </c>
      <c r="C235" s="18" t="s">
        <v>392</v>
      </c>
      <c r="D235" s="18">
        <v>1</v>
      </c>
    </row>
    <row r="236" spans="1:4" x14ac:dyDescent="0.25">
      <c r="A236" s="18" t="s">
        <v>95</v>
      </c>
      <c r="B236" s="18" t="s">
        <v>29</v>
      </c>
      <c r="C236" s="18" t="s">
        <v>393</v>
      </c>
      <c r="D236" s="18">
        <v>1</v>
      </c>
    </row>
    <row r="237" spans="1:4" x14ac:dyDescent="0.25">
      <c r="A237" s="18" t="s">
        <v>95</v>
      </c>
      <c r="B237" s="18" t="s">
        <v>29</v>
      </c>
      <c r="C237" s="18" t="s">
        <v>394</v>
      </c>
      <c r="D237" s="18">
        <v>1</v>
      </c>
    </row>
    <row r="238" spans="1:4" x14ac:dyDescent="0.25">
      <c r="A238" s="18" t="s">
        <v>95</v>
      </c>
      <c r="B238" s="18" t="s">
        <v>29</v>
      </c>
      <c r="C238" s="18" t="s">
        <v>395</v>
      </c>
      <c r="D238" s="18">
        <v>1</v>
      </c>
    </row>
    <row r="239" spans="1:4" x14ac:dyDescent="0.25">
      <c r="A239" s="18" t="s">
        <v>95</v>
      </c>
      <c r="B239" s="18" t="s">
        <v>29</v>
      </c>
      <c r="C239" s="18" t="s">
        <v>396</v>
      </c>
      <c r="D239" s="18">
        <v>1</v>
      </c>
    </row>
    <row r="240" spans="1:4" x14ac:dyDescent="0.25">
      <c r="A240" s="18" t="s">
        <v>95</v>
      </c>
      <c r="B240" s="18" t="s">
        <v>29</v>
      </c>
      <c r="C240" s="18" t="s">
        <v>397</v>
      </c>
      <c r="D240" s="18">
        <v>1</v>
      </c>
    </row>
    <row r="241" spans="1:4" x14ac:dyDescent="0.25">
      <c r="A241" s="18" t="s">
        <v>95</v>
      </c>
      <c r="B241" s="18" t="s">
        <v>29</v>
      </c>
      <c r="C241" s="18" t="s">
        <v>398</v>
      </c>
      <c r="D241" s="18">
        <v>1</v>
      </c>
    </row>
    <row r="242" spans="1:4" x14ac:dyDescent="0.25">
      <c r="A242" s="18" t="s">
        <v>95</v>
      </c>
      <c r="B242" s="18" t="s">
        <v>29</v>
      </c>
      <c r="C242" s="18" t="s">
        <v>399</v>
      </c>
      <c r="D242" s="18">
        <v>1</v>
      </c>
    </row>
    <row r="243" spans="1:4" x14ac:dyDescent="0.25">
      <c r="A243" s="18" t="s">
        <v>95</v>
      </c>
      <c r="B243" s="18" t="s">
        <v>29</v>
      </c>
      <c r="C243" s="18" t="s">
        <v>400</v>
      </c>
      <c r="D243" s="18">
        <v>1</v>
      </c>
    </row>
    <row r="244" spans="1:4" x14ac:dyDescent="0.25">
      <c r="A244" s="18" t="s">
        <v>95</v>
      </c>
      <c r="B244" s="18" t="s">
        <v>29</v>
      </c>
      <c r="C244" s="18" t="s">
        <v>401</v>
      </c>
      <c r="D244" s="18">
        <v>1</v>
      </c>
    </row>
    <row r="245" spans="1:4" x14ac:dyDescent="0.25">
      <c r="A245" s="18" t="s">
        <v>95</v>
      </c>
      <c r="B245" s="18" t="s">
        <v>29</v>
      </c>
      <c r="C245" s="18" t="s">
        <v>402</v>
      </c>
      <c r="D245" s="18">
        <v>1</v>
      </c>
    </row>
    <row r="246" spans="1:4" x14ac:dyDescent="0.25">
      <c r="A246" s="18" t="s">
        <v>95</v>
      </c>
      <c r="B246" s="18" t="s">
        <v>29</v>
      </c>
      <c r="C246" s="18" t="s">
        <v>403</v>
      </c>
      <c r="D246" s="18">
        <v>1</v>
      </c>
    </row>
    <row r="247" spans="1:4" x14ac:dyDescent="0.25">
      <c r="A247" s="18" t="s">
        <v>95</v>
      </c>
      <c r="B247" s="18" t="s">
        <v>29</v>
      </c>
      <c r="C247" s="18" t="s">
        <v>404</v>
      </c>
      <c r="D247" s="18">
        <v>1</v>
      </c>
    </row>
    <row r="248" spans="1:4" x14ac:dyDescent="0.25">
      <c r="A248" s="18" t="s">
        <v>95</v>
      </c>
      <c r="B248" s="18" t="s">
        <v>29</v>
      </c>
      <c r="C248" s="18" t="s">
        <v>405</v>
      </c>
      <c r="D248" s="18">
        <v>1</v>
      </c>
    </row>
    <row r="249" spans="1:4" x14ac:dyDescent="0.25">
      <c r="A249" s="18" t="s">
        <v>95</v>
      </c>
      <c r="B249" s="18" t="s">
        <v>29</v>
      </c>
      <c r="C249" s="18" t="s">
        <v>406</v>
      </c>
      <c r="D249" s="18">
        <v>1</v>
      </c>
    </row>
    <row r="250" spans="1:4" x14ac:dyDescent="0.25">
      <c r="A250" s="18" t="s">
        <v>95</v>
      </c>
      <c r="B250" s="18" t="s">
        <v>29</v>
      </c>
      <c r="C250" s="18" t="s">
        <v>407</v>
      </c>
      <c r="D250" s="18">
        <v>1</v>
      </c>
    </row>
    <row r="251" spans="1:4" x14ac:dyDescent="0.25">
      <c r="A251" s="18" t="s">
        <v>95</v>
      </c>
      <c r="B251" s="18" t="s">
        <v>29</v>
      </c>
      <c r="C251" s="18" t="s">
        <v>240</v>
      </c>
      <c r="D251" s="18">
        <v>1</v>
      </c>
    </row>
    <row r="252" spans="1:4" x14ac:dyDescent="0.25">
      <c r="A252" s="18" t="s">
        <v>95</v>
      </c>
      <c r="B252" s="18" t="s">
        <v>29</v>
      </c>
      <c r="C252" s="18" t="s">
        <v>408</v>
      </c>
      <c r="D252" s="18">
        <v>1</v>
      </c>
    </row>
    <row r="253" spans="1:4" x14ac:dyDescent="0.25">
      <c r="A253" s="18" t="s">
        <v>95</v>
      </c>
      <c r="B253" s="18" t="s">
        <v>38</v>
      </c>
      <c r="C253" s="18" t="s">
        <v>409</v>
      </c>
      <c r="D253" s="18">
        <v>1</v>
      </c>
    </row>
    <row r="254" spans="1:4" x14ac:dyDescent="0.25">
      <c r="A254" s="18" t="s">
        <v>95</v>
      </c>
      <c r="B254" s="18" t="s">
        <v>38</v>
      </c>
      <c r="C254" s="18" t="s">
        <v>410</v>
      </c>
      <c r="D254" s="18">
        <v>1</v>
      </c>
    </row>
    <row r="255" spans="1:4" x14ac:dyDescent="0.25">
      <c r="A255" s="18" t="s">
        <v>95</v>
      </c>
      <c r="B255" s="18" t="s">
        <v>38</v>
      </c>
      <c r="C255" s="18" t="s">
        <v>411</v>
      </c>
      <c r="D255" s="18">
        <v>1</v>
      </c>
    </row>
    <row r="256" spans="1:4" x14ac:dyDescent="0.25">
      <c r="A256" s="18" t="s">
        <v>95</v>
      </c>
      <c r="B256" s="18" t="s">
        <v>38</v>
      </c>
      <c r="C256" s="18" t="s">
        <v>366</v>
      </c>
      <c r="D256" s="18">
        <v>1</v>
      </c>
    </row>
    <row r="257" spans="1:4" x14ac:dyDescent="0.25">
      <c r="A257" s="18" t="s">
        <v>95</v>
      </c>
      <c r="B257" s="18" t="s">
        <v>38</v>
      </c>
      <c r="C257" s="18" t="s">
        <v>412</v>
      </c>
      <c r="D257" s="18">
        <v>1</v>
      </c>
    </row>
    <row r="258" spans="1:4" x14ac:dyDescent="0.25">
      <c r="A258" s="18" t="s">
        <v>95</v>
      </c>
      <c r="B258" s="18" t="s">
        <v>38</v>
      </c>
      <c r="C258" s="18" t="s">
        <v>373</v>
      </c>
      <c r="D258" s="18">
        <v>1</v>
      </c>
    </row>
    <row r="259" spans="1:4" x14ac:dyDescent="0.25">
      <c r="A259" s="18" t="s">
        <v>95</v>
      </c>
      <c r="B259" s="18" t="s">
        <v>38</v>
      </c>
      <c r="C259" s="18" t="s">
        <v>413</v>
      </c>
      <c r="D259" s="18">
        <v>1</v>
      </c>
    </row>
    <row r="260" spans="1:4" x14ac:dyDescent="0.25">
      <c r="A260" s="18" t="s">
        <v>95</v>
      </c>
      <c r="B260" s="18" t="s">
        <v>38</v>
      </c>
      <c r="C260" s="18" t="s">
        <v>385</v>
      </c>
      <c r="D260" s="18">
        <v>1</v>
      </c>
    </row>
    <row r="261" spans="1:4" x14ac:dyDescent="0.25">
      <c r="A261" s="18" t="s">
        <v>95</v>
      </c>
      <c r="B261" s="18" t="s">
        <v>38</v>
      </c>
      <c r="C261" s="18" t="s">
        <v>414</v>
      </c>
      <c r="D261" s="18">
        <v>1</v>
      </c>
    </row>
    <row r="262" spans="1:4" x14ac:dyDescent="0.25">
      <c r="A262" s="18" t="s">
        <v>95</v>
      </c>
      <c r="B262" s="18" t="s">
        <v>38</v>
      </c>
      <c r="C262" s="18" t="s">
        <v>415</v>
      </c>
      <c r="D262" s="18">
        <v>1</v>
      </c>
    </row>
    <row r="263" spans="1:4" x14ac:dyDescent="0.25">
      <c r="A263" s="18" t="s">
        <v>95</v>
      </c>
      <c r="B263" s="18" t="s">
        <v>38</v>
      </c>
      <c r="C263" s="18" t="s">
        <v>416</v>
      </c>
      <c r="D263" s="18">
        <v>1</v>
      </c>
    </row>
    <row r="264" spans="1:4" x14ac:dyDescent="0.25">
      <c r="A264" s="18" t="s">
        <v>95</v>
      </c>
      <c r="B264" s="18" t="s">
        <v>38</v>
      </c>
      <c r="C264" s="18" t="s">
        <v>417</v>
      </c>
      <c r="D264" s="18">
        <v>1</v>
      </c>
    </row>
    <row r="265" spans="1:4" x14ac:dyDescent="0.25">
      <c r="A265" s="18" t="s">
        <v>95</v>
      </c>
      <c r="B265" s="18" t="s">
        <v>38</v>
      </c>
      <c r="C265" s="18" t="s">
        <v>418</v>
      </c>
      <c r="D265" s="18">
        <v>1</v>
      </c>
    </row>
    <row r="266" spans="1:4" x14ac:dyDescent="0.25">
      <c r="A266" s="18" t="s">
        <v>95</v>
      </c>
      <c r="B266" s="18" t="s">
        <v>38</v>
      </c>
      <c r="C266" s="18" t="s">
        <v>419</v>
      </c>
      <c r="D266" s="18">
        <v>1</v>
      </c>
    </row>
    <row r="267" spans="1:4" x14ac:dyDescent="0.25">
      <c r="A267" s="18" t="s">
        <v>95</v>
      </c>
      <c r="B267" s="18" t="s">
        <v>38</v>
      </c>
      <c r="C267" s="18" t="s">
        <v>420</v>
      </c>
      <c r="D267" s="18">
        <v>1</v>
      </c>
    </row>
    <row r="268" spans="1:4" x14ac:dyDescent="0.25">
      <c r="A268" s="18" t="s">
        <v>95</v>
      </c>
      <c r="B268" s="18" t="s">
        <v>38</v>
      </c>
      <c r="C268" s="18" t="s">
        <v>421</v>
      </c>
      <c r="D268" s="18">
        <v>1</v>
      </c>
    </row>
    <row r="269" spans="1:4" x14ac:dyDescent="0.25">
      <c r="A269" s="18" t="s">
        <v>95</v>
      </c>
      <c r="B269" s="18" t="s">
        <v>38</v>
      </c>
      <c r="C269" s="18" t="s">
        <v>422</v>
      </c>
      <c r="D269" s="18">
        <v>1</v>
      </c>
    </row>
    <row r="270" spans="1:4" x14ac:dyDescent="0.25">
      <c r="A270" s="18" t="s">
        <v>95</v>
      </c>
      <c r="B270" s="18" t="s">
        <v>38</v>
      </c>
      <c r="C270" s="18" t="s">
        <v>423</v>
      </c>
      <c r="D270" s="18">
        <v>1</v>
      </c>
    </row>
    <row r="271" spans="1:4" x14ac:dyDescent="0.25">
      <c r="A271" s="18" t="s">
        <v>95</v>
      </c>
      <c r="B271" s="18" t="s">
        <v>38</v>
      </c>
      <c r="C271" s="18" t="s">
        <v>424</v>
      </c>
      <c r="D271" s="18">
        <v>1</v>
      </c>
    </row>
    <row r="272" spans="1:4" x14ac:dyDescent="0.25">
      <c r="A272" s="18" t="s">
        <v>95</v>
      </c>
      <c r="B272" s="18" t="s">
        <v>62</v>
      </c>
      <c r="C272" s="18" t="s">
        <v>425</v>
      </c>
      <c r="D272" s="18">
        <v>1</v>
      </c>
    </row>
    <row r="273" spans="1:4" x14ac:dyDescent="0.25">
      <c r="A273" s="18" t="s">
        <v>95</v>
      </c>
      <c r="B273" s="18" t="s">
        <v>62</v>
      </c>
      <c r="C273" s="18" t="s">
        <v>426</v>
      </c>
      <c r="D273" s="18">
        <v>2</v>
      </c>
    </row>
    <row r="274" spans="1:4" x14ac:dyDescent="0.25">
      <c r="A274" s="18" t="s">
        <v>95</v>
      </c>
      <c r="B274" s="18" t="s">
        <v>62</v>
      </c>
      <c r="C274" s="18" t="s">
        <v>385</v>
      </c>
      <c r="D274" s="18">
        <v>1</v>
      </c>
    </row>
    <row r="275" spans="1:4" x14ac:dyDescent="0.25">
      <c r="A275" s="18" t="s">
        <v>95</v>
      </c>
      <c r="B275" s="18" t="s">
        <v>62</v>
      </c>
      <c r="C275" s="18" t="s">
        <v>427</v>
      </c>
      <c r="D275" s="18">
        <v>1</v>
      </c>
    </row>
    <row r="276" spans="1:4" x14ac:dyDescent="0.25">
      <c r="A276" s="18" t="s">
        <v>95</v>
      </c>
      <c r="B276" s="18" t="s">
        <v>62</v>
      </c>
      <c r="C276" s="18" t="s">
        <v>428</v>
      </c>
      <c r="D276" s="18">
        <v>1</v>
      </c>
    </row>
    <row r="277" spans="1:4" x14ac:dyDescent="0.25">
      <c r="A277" s="18" t="s">
        <v>95</v>
      </c>
      <c r="B277" s="18" t="s">
        <v>62</v>
      </c>
      <c r="C277" s="18" t="s">
        <v>429</v>
      </c>
      <c r="D277" s="18">
        <v>1</v>
      </c>
    </row>
    <row r="278" spans="1:4" x14ac:dyDescent="0.25">
      <c r="A278" s="18" t="s">
        <v>95</v>
      </c>
      <c r="B278" s="18" t="s">
        <v>62</v>
      </c>
      <c r="C278" s="18" t="s">
        <v>430</v>
      </c>
      <c r="D278" s="18">
        <v>1</v>
      </c>
    </row>
    <row r="279" spans="1:4" x14ac:dyDescent="0.25">
      <c r="A279" s="18" t="s">
        <v>95</v>
      </c>
      <c r="B279" s="18" t="s">
        <v>62</v>
      </c>
      <c r="C279" s="18" t="s">
        <v>431</v>
      </c>
      <c r="D279" s="18">
        <v>1</v>
      </c>
    </row>
    <row r="280" spans="1:4" x14ac:dyDescent="0.25">
      <c r="A280" s="18" t="s">
        <v>95</v>
      </c>
      <c r="B280" s="18" t="s">
        <v>62</v>
      </c>
      <c r="C280" s="18" t="s">
        <v>432</v>
      </c>
      <c r="D280" s="18">
        <v>1</v>
      </c>
    </row>
    <row r="281" spans="1:4" x14ac:dyDescent="0.25">
      <c r="A281" s="18" t="s">
        <v>95</v>
      </c>
      <c r="B281" s="18" t="s">
        <v>73</v>
      </c>
      <c r="C281" s="18" t="s">
        <v>433</v>
      </c>
      <c r="D281" s="18">
        <v>1</v>
      </c>
    </row>
    <row r="282" spans="1:4" x14ac:dyDescent="0.25">
      <c r="A282" s="18" t="s">
        <v>95</v>
      </c>
      <c r="B282" s="18" t="s">
        <v>73</v>
      </c>
      <c r="C282" s="18" t="s">
        <v>391</v>
      </c>
      <c r="D282" s="18">
        <v>1</v>
      </c>
    </row>
    <row r="283" spans="1:4" x14ac:dyDescent="0.25">
      <c r="A283" s="18" t="s">
        <v>95</v>
      </c>
      <c r="B283" s="18" t="s">
        <v>77</v>
      </c>
      <c r="C283" s="18" t="s">
        <v>412</v>
      </c>
      <c r="D283" s="18">
        <v>3</v>
      </c>
    </row>
    <row r="284" spans="1:4" x14ac:dyDescent="0.25">
      <c r="A284" s="18" t="s">
        <v>95</v>
      </c>
      <c r="B284" s="18" t="s">
        <v>77</v>
      </c>
      <c r="C284" s="18" t="s">
        <v>434</v>
      </c>
      <c r="D284" s="18">
        <v>1</v>
      </c>
    </row>
    <row r="285" spans="1:4" x14ac:dyDescent="0.25">
      <c r="A285" s="18" t="s">
        <v>95</v>
      </c>
      <c r="B285" s="18" t="s">
        <v>77</v>
      </c>
      <c r="C285" s="18" t="s">
        <v>435</v>
      </c>
      <c r="D285" s="18">
        <v>1</v>
      </c>
    </row>
    <row r="286" spans="1:4" x14ac:dyDescent="0.25">
      <c r="A286" s="18" t="s">
        <v>95</v>
      </c>
      <c r="B286" s="18" t="s">
        <v>77</v>
      </c>
      <c r="C286" s="18" t="s">
        <v>436</v>
      </c>
      <c r="D286" s="18">
        <v>1</v>
      </c>
    </row>
    <row r="287" spans="1:4" x14ac:dyDescent="0.25">
      <c r="A287" s="18" t="s">
        <v>95</v>
      </c>
      <c r="B287" s="18" t="s">
        <v>77</v>
      </c>
      <c r="C287" s="18" t="s">
        <v>437</v>
      </c>
      <c r="D287" s="18">
        <v>1</v>
      </c>
    </row>
    <row r="288" spans="1:4" x14ac:dyDescent="0.25">
      <c r="A288" s="18" t="s">
        <v>95</v>
      </c>
      <c r="B288" s="18" t="s">
        <v>77</v>
      </c>
      <c r="C288" s="18" t="s">
        <v>438</v>
      </c>
      <c r="D288" s="18">
        <v>2</v>
      </c>
    </row>
    <row r="289" spans="1:4" x14ac:dyDescent="0.25">
      <c r="A289" s="18" t="s">
        <v>95</v>
      </c>
      <c r="B289" s="18" t="s">
        <v>77</v>
      </c>
      <c r="C289" s="18" t="s">
        <v>439</v>
      </c>
      <c r="D289" s="18">
        <v>1</v>
      </c>
    </row>
    <row r="290" spans="1:4" x14ac:dyDescent="0.25">
      <c r="A290" s="18" t="s">
        <v>95</v>
      </c>
      <c r="B290" s="18" t="s">
        <v>77</v>
      </c>
      <c r="C290" s="18" t="s">
        <v>440</v>
      </c>
      <c r="D290" s="18">
        <v>3</v>
      </c>
    </row>
    <row r="291" spans="1:4" x14ac:dyDescent="0.25">
      <c r="A291" s="18" t="s">
        <v>95</v>
      </c>
      <c r="B291" s="18" t="s">
        <v>77</v>
      </c>
      <c r="C291" s="18" t="s">
        <v>396</v>
      </c>
      <c r="D291" s="18">
        <v>1</v>
      </c>
    </row>
    <row r="292" spans="1:4" x14ac:dyDescent="0.25">
      <c r="A292" s="18" t="s">
        <v>95</v>
      </c>
      <c r="B292" s="18" t="s">
        <v>77</v>
      </c>
      <c r="C292" s="18" t="s">
        <v>397</v>
      </c>
      <c r="D292" s="18">
        <v>1</v>
      </c>
    </row>
    <row r="293" spans="1:4" x14ac:dyDescent="0.25">
      <c r="A293" s="18" t="s">
        <v>95</v>
      </c>
      <c r="B293" s="18" t="s">
        <v>77</v>
      </c>
      <c r="C293" s="18" t="s">
        <v>317</v>
      </c>
      <c r="D293" s="18">
        <v>1</v>
      </c>
    </row>
    <row r="294" spans="1:4" x14ac:dyDescent="0.25">
      <c r="A294" s="18" t="s">
        <v>96</v>
      </c>
      <c r="B294" s="18" t="s">
        <v>45</v>
      </c>
      <c r="C294" s="18" t="s">
        <v>441</v>
      </c>
      <c r="D294" s="18">
        <v>2</v>
      </c>
    </row>
    <row r="295" spans="1:4" x14ac:dyDescent="0.25">
      <c r="A295" s="18" t="s">
        <v>96</v>
      </c>
      <c r="B295" s="18" t="s">
        <v>45</v>
      </c>
      <c r="C295" s="18" t="s">
        <v>442</v>
      </c>
      <c r="D295" s="18">
        <v>3</v>
      </c>
    </row>
    <row r="296" spans="1:4" x14ac:dyDescent="0.25">
      <c r="A296" s="18" t="s">
        <v>96</v>
      </c>
      <c r="B296" s="18" t="s">
        <v>45</v>
      </c>
      <c r="C296" s="18" t="s">
        <v>443</v>
      </c>
      <c r="D296" s="18">
        <v>1</v>
      </c>
    </row>
    <row r="297" spans="1:4" x14ac:dyDescent="0.25">
      <c r="A297" s="18" t="s">
        <v>96</v>
      </c>
      <c r="B297" s="18" t="s">
        <v>45</v>
      </c>
      <c r="C297" s="18" t="s">
        <v>444</v>
      </c>
      <c r="D297" s="18">
        <v>1</v>
      </c>
    </row>
    <row r="298" spans="1:4" x14ac:dyDescent="0.25">
      <c r="A298" s="18" t="s">
        <v>96</v>
      </c>
      <c r="B298" s="18" t="s">
        <v>45</v>
      </c>
      <c r="C298" s="18" t="s">
        <v>445</v>
      </c>
      <c r="D298" s="18">
        <v>6</v>
      </c>
    </row>
    <row r="299" spans="1:4" x14ac:dyDescent="0.25">
      <c r="A299" s="18" t="s">
        <v>96</v>
      </c>
      <c r="B299" s="18" t="s">
        <v>45</v>
      </c>
      <c r="C299" s="18" t="s">
        <v>446</v>
      </c>
      <c r="D299" s="18">
        <v>1</v>
      </c>
    </row>
    <row r="300" spans="1:4" x14ac:dyDescent="0.25">
      <c r="A300" s="18" t="s">
        <v>96</v>
      </c>
      <c r="B300" s="18" t="s">
        <v>45</v>
      </c>
      <c r="C300" s="18" t="s">
        <v>262</v>
      </c>
      <c r="D300" s="18">
        <v>15</v>
      </c>
    </row>
    <row r="301" spans="1:4" x14ac:dyDescent="0.25">
      <c r="A301" s="18" t="s">
        <v>96</v>
      </c>
      <c r="B301" s="18" t="s">
        <v>45</v>
      </c>
      <c r="C301" s="18" t="s">
        <v>447</v>
      </c>
      <c r="D301" s="18">
        <v>1</v>
      </c>
    </row>
    <row r="302" spans="1:4" x14ac:dyDescent="0.25">
      <c r="A302" s="18" t="s">
        <v>96</v>
      </c>
      <c r="B302" s="18" t="s">
        <v>45</v>
      </c>
      <c r="C302" s="18" t="s">
        <v>448</v>
      </c>
      <c r="D302" s="18">
        <v>1</v>
      </c>
    </row>
    <row r="303" spans="1:4" x14ac:dyDescent="0.25">
      <c r="A303" s="18" t="s">
        <v>96</v>
      </c>
      <c r="B303" s="18" t="s">
        <v>45</v>
      </c>
      <c r="C303" s="18" t="s">
        <v>449</v>
      </c>
      <c r="D303" s="18">
        <v>1</v>
      </c>
    </row>
    <row r="304" spans="1:4" x14ac:dyDescent="0.25">
      <c r="A304" s="18" t="s">
        <v>96</v>
      </c>
      <c r="B304" s="18" t="s">
        <v>45</v>
      </c>
      <c r="C304" s="18" t="s">
        <v>450</v>
      </c>
      <c r="D304" s="18">
        <v>3</v>
      </c>
    </row>
    <row r="305" spans="1:4" x14ac:dyDescent="0.25">
      <c r="A305" s="18" t="s">
        <v>96</v>
      </c>
      <c r="B305" s="18" t="s">
        <v>45</v>
      </c>
      <c r="C305" s="18" t="s">
        <v>451</v>
      </c>
      <c r="D305" s="18">
        <v>1</v>
      </c>
    </row>
    <row r="306" spans="1:4" x14ac:dyDescent="0.25">
      <c r="A306" s="18" t="s">
        <v>96</v>
      </c>
      <c r="B306" s="18" t="s">
        <v>45</v>
      </c>
      <c r="C306" s="18" t="s">
        <v>452</v>
      </c>
      <c r="D306" s="18">
        <v>1</v>
      </c>
    </row>
    <row r="307" spans="1:4" x14ac:dyDescent="0.25">
      <c r="A307" s="18" t="s">
        <v>96</v>
      </c>
      <c r="B307" s="18" t="s">
        <v>45</v>
      </c>
      <c r="C307" s="18" t="s">
        <v>271</v>
      </c>
      <c r="D307" s="18">
        <v>3</v>
      </c>
    </row>
    <row r="308" spans="1:4" x14ac:dyDescent="0.25">
      <c r="A308" s="18" t="s">
        <v>96</v>
      </c>
      <c r="B308" s="18" t="s">
        <v>45</v>
      </c>
      <c r="C308" s="18" t="s">
        <v>453</v>
      </c>
      <c r="D308" s="18">
        <v>1</v>
      </c>
    </row>
    <row r="309" spans="1:4" x14ac:dyDescent="0.25">
      <c r="A309" s="18" t="s">
        <v>96</v>
      </c>
      <c r="B309" s="18" t="s">
        <v>45</v>
      </c>
      <c r="C309" s="18" t="s">
        <v>454</v>
      </c>
      <c r="D309" s="18">
        <v>1</v>
      </c>
    </row>
    <row r="310" spans="1:4" x14ac:dyDescent="0.25">
      <c r="A310" s="18" t="s">
        <v>96</v>
      </c>
      <c r="B310" s="18" t="s">
        <v>45</v>
      </c>
      <c r="C310" s="18" t="s">
        <v>455</v>
      </c>
      <c r="D310" s="18">
        <v>1</v>
      </c>
    </row>
    <row r="311" spans="1:4" x14ac:dyDescent="0.25">
      <c r="A311" s="18" t="s">
        <v>96</v>
      </c>
      <c r="B311" s="18" t="s">
        <v>45</v>
      </c>
      <c r="C311" s="18" t="s">
        <v>456</v>
      </c>
      <c r="D311" s="18">
        <v>1</v>
      </c>
    </row>
    <row r="312" spans="1:4" x14ac:dyDescent="0.25">
      <c r="A312" s="18" t="s">
        <v>96</v>
      </c>
      <c r="B312" s="18" t="s">
        <v>45</v>
      </c>
      <c r="C312" s="18" t="s">
        <v>457</v>
      </c>
      <c r="D312" s="18">
        <v>2</v>
      </c>
    </row>
    <row r="313" spans="1:4" x14ac:dyDescent="0.25">
      <c r="A313" s="18" t="s">
        <v>96</v>
      </c>
      <c r="B313" s="18" t="s">
        <v>45</v>
      </c>
      <c r="C313" s="18" t="s">
        <v>275</v>
      </c>
      <c r="D313" s="18">
        <v>3</v>
      </c>
    </row>
    <row r="314" spans="1:4" x14ac:dyDescent="0.25">
      <c r="A314" s="18" t="s">
        <v>96</v>
      </c>
      <c r="B314" s="18" t="s">
        <v>45</v>
      </c>
      <c r="C314" s="18" t="s">
        <v>458</v>
      </c>
      <c r="D314" s="18">
        <v>3</v>
      </c>
    </row>
    <row r="315" spans="1:4" x14ac:dyDescent="0.25">
      <c r="A315" s="18" t="s">
        <v>96</v>
      </c>
      <c r="B315" s="18" t="s">
        <v>45</v>
      </c>
      <c r="C315" s="18" t="s">
        <v>277</v>
      </c>
      <c r="D315" s="18">
        <v>1</v>
      </c>
    </row>
    <row r="316" spans="1:4" x14ac:dyDescent="0.25">
      <c r="A316" s="18" t="s">
        <v>96</v>
      </c>
      <c r="B316" s="18" t="s">
        <v>45</v>
      </c>
      <c r="C316" s="18" t="s">
        <v>459</v>
      </c>
      <c r="D316" s="18">
        <v>1</v>
      </c>
    </row>
    <row r="317" spans="1:4" x14ac:dyDescent="0.25">
      <c r="A317" s="18" t="s">
        <v>96</v>
      </c>
      <c r="B317" s="18" t="s">
        <v>45</v>
      </c>
      <c r="C317" s="18" t="s">
        <v>294</v>
      </c>
      <c r="D317" s="18">
        <v>2</v>
      </c>
    </row>
    <row r="318" spans="1:4" x14ac:dyDescent="0.25">
      <c r="A318" s="18" t="s">
        <v>96</v>
      </c>
      <c r="B318" s="18" t="s">
        <v>116</v>
      </c>
      <c r="C318" s="18" t="s">
        <v>262</v>
      </c>
      <c r="D318" s="18">
        <v>4</v>
      </c>
    </row>
    <row r="319" spans="1:4" x14ac:dyDescent="0.25">
      <c r="A319" s="18" t="s">
        <v>96</v>
      </c>
      <c r="B319" s="18" t="s">
        <v>116</v>
      </c>
      <c r="C319" s="18" t="s">
        <v>447</v>
      </c>
      <c r="D319" s="18">
        <v>1</v>
      </c>
    </row>
    <row r="320" spans="1:4" x14ac:dyDescent="0.25">
      <c r="A320" s="18" t="s">
        <v>96</v>
      </c>
      <c r="B320" s="18" t="s">
        <v>64</v>
      </c>
      <c r="C320" s="18" t="s">
        <v>441</v>
      </c>
      <c r="D320" s="18">
        <v>1</v>
      </c>
    </row>
    <row r="321" spans="1:4" x14ac:dyDescent="0.25">
      <c r="A321" s="18" t="s">
        <v>96</v>
      </c>
      <c r="B321" s="18" t="s">
        <v>64</v>
      </c>
      <c r="C321" s="18" t="s">
        <v>460</v>
      </c>
      <c r="D321" s="18">
        <v>1</v>
      </c>
    </row>
    <row r="322" spans="1:4" x14ac:dyDescent="0.25">
      <c r="A322" s="18" t="s">
        <v>96</v>
      </c>
      <c r="B322" s="18" t="s">
        <v>64</v>
      </c>
      <c r="C322" s="18" t="s">
        <v>275</v>
      </c>
      <c r="D322" s="18">
        <v>2</v>
      </c>
    </row>
    <row r="323" spans="1:4" x14ac:dyDescent="0.25">
      <c r="A323" s="18" t="s">
        <v>96</v>
      </c>
      <c r="B323" s="18" t="s">
        <v>70</v>
      </c>
      <c r="C323" s="18" t="s">
        <v>458</v>
      </c>
      <c r="D323" s="18">
        <v>2</v>
      </c>
    </row>
    <row r="324" spans="1:4" x14ac:dyDescent="0.25">
      <c r="A324" s="18" t="s">
        <v>96</v>
      </c>
      <c r="B324" s="18" t="s">
        <v>70</v>
      </c>
      <c r="C324" s="18" t="s">
        <v>461</v>
      </c>
      <c r="D324" s="18">
        <v>1</v>
      </c>
    </row>
    <row r="325" spans="1:4" x14ac:dyDescent="0.25">
      <c r="A325" s="18" t="s">
        <v>97</v>
      </c>
      <c r="B325" s="18" t="s">
        <v>35</v>
      </c>
      <c r="C325" s="18" t="s">
        <v>462</v>
      </c>
      <c r="D325" s="18">
        <v>1</v>
      </c>
    </row>
    <row r="326" spans="1:4" x14ac:dyDescent="0.25">
      <c r="A326" s="18" t="s">
        <v>97</v>
      </c>
      <c r="B326" s="18" t="s">
        <v>35</v>
      </c>
      <c r="C326" s="18" t="s">
        <v>463</v>
      </c>
      <c r="D326" s="18">
        <v>1</v>
      </c>
    </row>
    <row r="327" spans="1:4" x14ac:dyDescent="0.25">
      <c r="A327" s="18" t="s">
        <v>97</v>
      </c>
      <c r="B327" s="18" t="s">
        <v>35</v>
      </c>
      <c r="C327" s="18" t="s">
        <v>464</v>
      </c>
      <c r="D327" s="18">
        <v>1</v>
      </c>
    </row>
    <row r="328" spans="1:4" x14ac:dyDescent="0.25">
      <c r="A328" s="18" t="s">
        <v>97</v>
      </c>
      <c r="B328" s="18" t="s">
        <v>35</v>
      </c>
      <c r="C328" s="18" t="s">
        <v>465</v>
      </c>
      <c r="D328" s="18">
        <v>1</v>
      </c>
    </row>
    <row r="329" spans="1:4" x14ac:dyDescent="0.25">
      <c r="A329" s="18" t="s">
        <v>97</v>
      </c>
      <c r="B329" s="18" t="s">
        <v>35</v>
      </c>
      <c r="C329" s="18" t="s">
        <v>376</v>
      </c>
      <c r="D329" s="18">
        <v>1</v>
      </c>
    </row>
    <row r="330" spans="1:4" x14ac:dyDescent="0.25">
      <c r="A330" s="18" t="s">
        <v>97</v>
      </c>
      <c r="B330" s="18" t="s">
        <v>35</v>
      </c>
      <c r="C330" s="18" t="s">
        <v>466</v>
      </c>
      <c r="D330" s="18">
        <v>1</v>
      </c>
    </row>
    <row r="331" spans="1:4" x14ac:dyDescent="0.25">
      <c r="A331" s="18" t="s">
        <v>97</v>
      </c>
      <c r="B331" s="18" t="s">
        <v>35</v>
      </c>
      <c r="C331" s="18" t="s">
        <v>467</v>
      </c>
      <c r="D331" s="18">
        <v>1</v>
      </c>
    </row>
    <row r="332" spans="1:4" x14ac:dyDescent="0.25">
      <c r="A332" s="18" t="s">
        <v>97</v>
      </c>
      <c r="B332" s="18" t="s">
        <v>35</v>
      </c>
      <c r="C332" s="18" t="s">
        <v>206</v>
      </c>
      <c r="D332" s="18">
        <v>1</v>
      </c>
    </row>
    <row r="333" spans="1:4" x14ac:dyDescent="0.25">
      <c r="A333" s="18" t="s">
        <v>97</v>
      </c>
      <c r="B333" s="18" t="s">
        <v>35</v>
      </c>
      <c r="C333" s="18" t="s">
        <v>468</v>
      </c>
      <c r="D333" s="18">
        <v>1</v>
      </c>
    </row>
    <row r="334" spans="1:4" x14ac:dyDescent="0.25">
      <c r="A334" s="18" t="s">
        <v>97</v>
      </c>
      <c r="B334" s="18" t="s">
        <v>35</v>
      </c>
      <c r="C334" s="18" t="s">
        <v>303</v>
      </c>
      <c r="D334" s="18">
        <v>1</v>
      </c>
    </row>
    <row r="335" spans="1:4" x14ac:dyDescent="0.25">
      <c r="A335" s="18" t="s">
        <v>97</v>
      </c>
      <c r="B335" s="18" t="s">
        <v>35</v>
      </c>
      <c r="C335" s="18" t="s">
        <v>433</v>
      </c>
      <c r="D335" s="18">
        <v>1</v>
      </c>
    </row>
    <row r="336" spans="1:4" x14ac:dyDescent="0.25">
      <c r="A336" s="18" t="s">
        <v>97</v>
      </c>
      <c r="B336" s="18" t="s">
        <v>35</v>
      </c>
      <c r="C336" s="18" t="s">
        <v>469</v>
      </c>
      <c r="D336" s="18">
        <v>1</v>
      </c>
    </row>
    <row r="337" spans="1:4" x14ac:dyDescent="0.25">
      <c r="A337" s="18" t="s">
        <v>97</v>
      </c>
      <c r="B337" s="18" t="s">
        <v>35</v>
      </c>
      <c r="C337" s="18" t="s">
        <v>470</v>
      </c>
      <c r="D337" s="18">
        <v>1</v>
      </c>
    </row>
    <row r="338" spans="1:4" x14ac:dyDescent="0.25">
      <c r="A338" s="18" t="s">
        <v>97</v>
      </c>
      <c r="B338" s="18" t="s">
        <v>68</v>
      </c>
      <c r="C338" s="18" t="s">
        <v>471</v>
      </c>
      <c r="D338" s="18">
        <v>1</v>
      </c>
    </row>
    <row r="339" spans="1:4" x14ac:dyDescent="0.25">
      <c r="A339" s="18" t="s">
        <v>97</v>
      </c>
      <c r="B339" s="18" t="s">
        <v>68</v>
      </c>
      <c r="C339" s="18" t="s">
        <v>472</v>
      </c>
      <c r="D339" s="18">
        <v>1</v>
      </c>
    </row>
    <row r="340" spans="1:4" x14ac:dyDescent="0.25">
      <c r="A340" s="18" t="s">
        <v>97</v>
      </c>
      <c r="B340" s="18" t="s">
        <v>117</v>
      </c>
      <c r="C340" s="18" t="s">
        <v>473</v>
      </c>
      <c r="D340" s="18">
        <v>1</v>
      </c>
    </row>
    <row r="341" spans="1:4" x14ac:dyDescent="0.25">
      <c r="A341" s="18" t="s">
        <v>97</v>
      </c>
      <c r="B341" s="18" t="s">
        <v>117</v>
      </c>
      <c r="C341" s="18" t="s">
        <v>474</v>
      </c>
      <c r="D341" s="18">
        <v>2</v>
      </c>
    </row>
    <row r="342" spans="1:4" x14ac:dyDescent="0.25">
      <c r="A342" s="18" t="s">
        <v>97</v>
      </c>
      <c r="B342" s="18" t="s">
        <v>117</v>
      </c>
      <c r="C342" s="18" t="s">
        <v>475</v>
      </c>
      <c r="D342" s="18">
        <v>1</v>
      </c>
    </row>
    <row r="343" spans="1:4" x14ac:dyDescent="0.25">
      <c r="A343" s="18" t="s">
        <v>97</v>
      </c>
      <c r="B343" s="18" t="s">
        <v>117</v>
      </c>
      <c r="C343" s="18" t="s">
        <v>476</v>
      </c>
      <c r="D343" s="18">
        <v>1</v>
      </c>
    </row>
    <row r="344" spans="1:4" x14ac:dyDescent="0.25">
      <c r="A344" s="18" t="s">
        <v>97</v>
      </c>
      <c r="B344" s="18" t="s">
        <v>117</v>
      </c>
      <c r="C344" s="18" t="s">
        <v>314</v>
      </c>
      <c r="D344" s="18">
        <v>1</v>
      </c>
    </row>
    <row r="345" spans="1:4" x14ac:dyDescent="0.25">
      <c r="A345" s="18" t="s">
        <v>97</v>
      </c>
      <c r="B345" s="18" t="s">
        <v>117</v>
      </c>
      <c r="C345" s="18" t="s">
        <v>470</v>
      </c>
      <c r="D345" s="18">
        <v>1</v>
      </c>
    </row>
    <row r="346" spans="1:4" x14ac:dyDescent="0.25">
      <c r="A346" s="18" t="s">
        <v>97</v>
      </c>
      <c r="B346" s="18" t="s">
        <v>117</v>
      </c>
      <c r="C346" s="18" t="s">
        <v>477</v>
      </c>
      <c r="D346" s="18">
        <v>2</v>
      </c>
    </row>
    <row r="347" spans="1:4" x14ac:dyDescent="0.25">
      <c r="A347" s="18" t="s">
        <v>97</v>
      </c>
      <c r="B347" s="18" t="s">
        <v>119</v>
      </c>
      <c r="C347" s="18" t="s">
        <v>478</v>
      </c>
      <c r="D347" s="18">
        <v>1</v>
      </c>
    </row>
    <row r="348" spans="1:4" x14ac:dyDescent="0.25">
      <c r="A348" s="18" t="s">
        <v>98</v>
      </c>
      <c r="B348" s="18" t="s">
        <v>37</v>
      </c>
      <c r="C348" s="18" t="s">
        <v>479</v>
      </c>
      <c r="D348" s="18">
        <v>1</v>
      </c>
    </row>
    <row r="349" spans="1:4" x14ac:dyDescent="0.25">
      <c r="A349" s="18" t="s">
        <v>98</v>
      </c>
      <c r="B349" s="18" t="s">
        <v>37</v>
      </c>
      <c r="C349" s="18" t="s">
        <v>437</v>
      </c>
      <c r="D349" s="18">
        <v>1</v>
      </c>
    </row>
    <row r="350" spans="1:4" x14ac:dyDescent="0.25">
      <c r="A350" s="18" t="s">
        <v>98</v>
      </c>
      <c r="B350" s="18" t="s">
        <v>37</v>
      </c>
      <c r="C350" s="18" t="s">
        <v>480</v>
      </c>
      <c r="D350" s="18">
        <v>3</v>
      </c>
    </row>
    <row r="351" spans="1:4" x14ac:dyDescent="0.25">
      <c r="A351" s="18" t="s">
        <v>98</v>
      </c>
      <c r="B351" s="18" t="s">
        <v>57</v>
      </c>
      <c r="C351" s="18" t="s">
        <v>361</v>
      </c>
      <c r="D351" s="18">
        <v>1</v>
      </c>
    </row>
    <row r="352" spans="1:4" x14ac:dyDescent="0.25">
      <c r="A352" s="18" t="s">
        <v>98</v>
      </c>
      <c r="B352" s="18" t="s">
        <v>57</v>
      </c>
      <c r="C352" s="18" t="s">
        <v>481</v>
      </c>
      <c r="D352" s="18">
        <v>1</v>
      </c>
    </row>
    <row r="353" spans="1:4" x14ac:dyDescent="0.25">
      <c r="A353" s="18" t="s">
        <v>98</v>
      </c>
      <c r="B353" s="18" t="s">
        <v>57</v>
      </c>
      <c r="C353" s="18" t="s">
        <v>482</v>
      </c>
      <c r="D353" s="18">
        <v>1</v>
      </c>
    </row>
    <row r="354" spans="1:4" x14ac:dyDescent="0.25">
      <c r="A354" s="18" t="s">
        <v>98</v>
      </c>
      <c r="B354" s="18" t="s">
        <v>57</v>
      </c>
      <c r="C354" s="18" t="s">
        <v>483</v>
      </c>
      <c r="D354" s="18">
        <v>1</v>
      </c>
    </row>
    <row r="355" spans="1:4" x14ac:dyDescent="0.25">
      <c r="A355" s="18" t="s">
        <v>98</v>
      </c>
      <c r="B355" s="18" t="s">
        <v>57</v>
      </c>
      <c r="C355" s="18" t="s">
        <v>241</v>
      </c>
      <c r="D355" s="18">
        <v>1</v>
      </c>
    </row>
    <row r="356" spans="1:4" x14ac:dyDescent="0.25">
      <c r="A356" s="18" t="s">
        <v>98</v>
      </c>
      <c r="B356" s="18" t="s">
        <v>57</v>
      </c>
      <c r="C356" s="18" t="s">
        <v>385</v>
      </c>
      <c r="D356" s="18">
        <v>1</v>
      </c>
    </row>
    <row r="357" spans="1:4" x14ac:dyDescent="0.25">
      <c r="A357" s="18" t="s">
        <v>98</v>
      </c>
      <c r="B357" s="18" t="s">
        <v>57</v>
      </c>
      <c r="C357" s="18" t="s">
        <v>404</v>
      </c>
      <c r="D357" s="18">
        <v>1</v>
      </c>
    </row>
    <row r="358" spans="1:4" x14ac:dyDescent="0.25">
      <c r="A358" s="18" t="s">
        <v>99</v>
      </c>
      <c r="B358" s="18" t="s">
        <v>44</v>
      </c>
      <c r="C358" s="18" t="s">
        <v>484</v>
      </c>
      <c r="D358" s="18">
        <v>1</v>
      </c>
    </row>
    <row r="359" spans="1:4" x14ac:dyDescent="0.25">
      <c r="A359" s="18" t="s">
        <v>99</v>
      </c>
      <c r="B359" s="18" t="s">
        <v>44</v>
      </c>
      <c r="C359" s="18" t="s">
        <v>374</v>
      </c>
      <c r="D359" s="18">
        <v>1</v>
      </c>
    </row>
    <row r="360" spans="1:4" x14ac:dyDescent="0.25">
      <c r="A360" s="18" t="s">
        <v>99</v>
      </c>
      <c r="B360" s="18" t="s">
        <v>44</v>
      </c>
      <c r="C360" s="18" t="s">
        <v>485</v>
      </c>
      <c r="D360" s="18">
        <v>1</v>
      </c>
    </row>
    <row r="361" spans="1:4" x14ac:dyDescent="0.25">
      <c r="A361" s="18" t="s">
        <v>99</v>
      </c>
      <c r="B361" s="18" t="s">
        <v>44</v>
      </c>
      <c r="C361" s="18" t="s">
        <v>486</v>
      </c>
      <c r="D361" s="18">
        <v>1</v>
      </c>
    </row>
    <row r="362" spans="1:4" x14ac:dyDescent="0.25">
      <c r="A362" s="18" t="s">
        <v>99</v>
      </c>
      <c r="B362" s="18" t="s">
        <v>44</v>
      </c>
      <c r="C362" s="18" t="s">
        <v>487</v>
      </c>
      <c r="D362" s="18">
        <v>1</v>
      </c>
    </row>
    <row r="363" spans="1:4" x14ac:dyDescent="0.25">
      <c r="A363" s="18" t="s">
        <v>99</v>
      </c>
      <c r="B363" s="18" t="s">
        <v>44</v>
      </c>
      <c r="C363" s="18" t="s">
        <v>488</v>
      </c>
      <c r="D363" s="18">
        <v>1</v>
      </c>
    </row>
    <row r="364" spans="1:4" x14ac:dyDescent="0.25">
      <c r="A364" s="18" t="s">
        <v>99</v>
      </c>
      <c r="B364" s="18" t="s">
        <v>44</v>
      </c>
      <c r="C364" s="18" t="s">
        <v>489</v>
      </c>
      <c r="D364" s="18">
        <v>1</v>
      </c>
    </row>
    <row r="365" spans="1:4" x14ac:dyDescent="0.25">
      <c r="A365" s="18" t="s">
        <v>99</v>
      </c>
      <c r="B365" s="18" t="s">
        <v>44</v>
      </c>
      <c r="C365" s="18" t="s">
        <v>490</v>
      </c>
      <c r="D365" s="18">
        <v>1</v>
      </c>
    </row>
    <row r="366" spans="1:4" x14ac:dyDescent="0.25">
      <c r="A366" s="18" t="s">
        <v>99</v>
      </c>
      <c r="B366" s="18" t="s">
        <v>46</v>
      </c>
      <c r="C366" s="18" t="s">
        <v>491</v>
      </c>
      <c r="D366" s="18">
        <v>1</v>
      </c>
    </row>
    <row r="367" spans="1:4" x14ac:dyDescent="0.25">
      <c r="A367" s="18" t="s">
        <v>99</v>
      </c>
      <c r="B367" s="18" t="s">
        <v>46</v>
      </c>
      <c r="C367" s="18" t="s">
        <v>492</v>
      </c>
      <c r="D367" s="18">
        <v>1</v>
      </c>
    </row>
    <row r="368" spans="1:4" x14ac:dyDescent="0.25">
      <c r="A368" s="18" t="s">
        <v>99</v>
      </c>
      <c r="B368" s="18" t="s">
        <v>46</v>
      </c>
      <c r="C368" s="18" t="s">
        <v>493</v>
      </c>
      <c r="D368" s="18">
        <v>1</v>
      </c>
    </row>
    <row r="369" spans="1:4" x14ac:dyDescent="0.25">
      <c r="A369" s="18" t="s">
        <v>100</v>
      </c>
      <c r="B369" s="18" t="s">
        <v>34</v>
      </c>
      <c r="C369" s="18" t="s">
        <v>190</v>
      </c>
      <c r="D369" s="18">
        <v>1</v>
      </c>
    </row>
    <row r="370" spans="1:4" x14ac:dyDescent="0.25">
      <c r="A370" s="18" t="s">
        <v>100</v>
      </c>
      <c r="B370" s="18" t="s">
        <v>34</v>
      </c>
      <c r="C370" s="18" t="s">
        <v>494</v>
      </c>
      <c r="D370" s="18">
        <v>1</v>
      </c>
    </row>
    <row r="371" spans="1:4" x14ac:dyDescent="0.25">
      <c r="A371" s="18" t="s">
        <v>100</v>
      </c>
      <c r="B371" s="18" t="s">
        <v>34</v>
      </c>
      <c r="C371" s="18" t="s">
        <v>495</v>
      </c>
      <c r="D371" s="18">
        <v>1</v>
      </c>
    </row>
    <row r="372" spans="1:4" x14ac:dyDescent="0.25">
      <c r="A372" s="18" t="s">
        <v>101</v>
      </c>
      <c r="B372" s="18" t="s">
        <v>56</v>
      </c>
      <c r="C372" s="18" t="s">
        <v>496</v>
      </c>
      <c r="D372" s="18">
        <v>1</v>
      </c>
    </row>
    <row r="373" spans="1:4" x14ac:dyDescent="0.25">
      <c r="A373" s="18" t="s">
        <v>101</v>
      </c>
      <c r="B373" s="18" t="s">
        <v>56</v>
      </c>
      <c r="C373" s="18" t="s">
        <v>497</v>
      </c>
      <c r="D373" s="18">
        <v>1</v>
      </c>
    </row>
    <row r="374" spans="1:4" x14ac:dyDescent="0.25">
      <c r="A374" s="18" t="s">
        <v>101</v>
      </c>
      <c r="B374" s="18" t="s">
        <v>56</v>
      </c>
      <c r="C374" s="18" t="s">
        <v>190</v>
      </c>
      <c r="D374" s="18">
        <v>1</v>
      </c>
    </row>
    <row r="375" spans="1:4" x14ac:dyDescent="0.25">
      <c r="A375" s="18" t="s">
        <v>101</v>
      </c>
      <c r="B375" s="18" t="s">
        <v>56</v>
      </c>
      <c r="C375" s="18" t="s">
        <v>498</v>
      </c>
      <c r="D375" s="18">
        <v>1</v>
      </c>
    </row>
    <row r="376" spans="1:4" x14ac:dyDescent="0.25">
      <c r="A376" s="18" t="s">
        <v>101</v>
      </c>
      <c r="B376" s="18" t="s">
        <v>56</v>
      </c>
      <c r="C376" s="18" t="s">
        <v>314</v>
      </c>
      <c r="D376" s="18">
        <v>2</v>
      </c>
    </row>
    <row r="377" spans="1:4" x14ac:dyDescent="0.25">
      <c r="A377" s="18" t="s">
        <v>101</v>
      </c>
      <c r="B377" s="18" t="s">
        <v>75</v>
      </c>
      <c r="C377" s="18" t="s">
        <v>499</v>
      </c>
      <c r="D377" s="18">
        <v>2</v>
      </c>
    </row>
    <row r="378" spans="1:4" x14ac:dyDescent="0.25">
      <c r="A378" s="18" t="s">
        <v>102</v>
      </c>
      <c r="B378" s="18" t="s">
        <v>43</v>
      </c>
      <c r="C378" s="18" t="s">
        <v>500</v>
      </c>
      <c r="D378" s="18">
        <v>1</v>
      </c>
    </row>
    <row r="379" spans="1:4" x14ac:dyDescent="0.25">
      <c r="A379" s="18" t="s">
        <v>102</v>
      </c>
      <c r="B379" s="18" t="s">
        <v>43</v>
      </c>
      <c r="C379" s="18" t="s">
        <v>501</v>
      </c>
      <c r="D379" s="18">
        <v>1</v>
      </c>
    </row>
    <row r="380" spans="1:4" x14ac:dyDescent="0.25">
      <c r="A380" s="18" t="s">
        <v>102</v>
      </c>
      <c r="B380" s="18" t="s">
        <v>43</v>
      </c>
      <c r="C380" s="18" t="s">
        <v>502</v>
      </c>
      <c r="D380" s="18">
        <v>2</v>
      </c>
    </row>
    <row r="381" spans="1:4" x14ac:dyDescent="0.25">
      <c r="A381" s="18" t="s">
        <v>102</v>
      </c>
      <c r="B381" s="18" t="s">
        <v>43</v>
      </c>
      <c r="C381" s="18" t="s">
        <v>503</v>
      </c>
      <c r="D381" s="18">
        <v>1</v>
      </c>
    </row>
    <row r="382" spans="1:4" x14ac:dyDescent="0.25">
      <c r="A382" s="18" t="s">
        <v>102</v>
      </c>
      <c r="B382" s="18" t="s">
        <v>43</v>
      </c>
      <c r="C382" s="18" t="s">
        <v>262</v>
      </c>
      <c r="D382" s="18">
        <v>2</v>
      </c>
    </row>
    <row r="383" spans="1:4" x14ac:dyDescent="0.25">
      <c r="A383" s="18" t="s">
        <v>102</v>
      </c>
      <c r="B383" s="18" t="s">
        <v>43</v>
      </c>
      <c r="C383" s="18" t="s">
        <v>504</v>
      </c>
      <c r="D383" s="18">
        <v>1</v>
      </c>
    </row>
    <row r="384" spans="1:4" x14ac:dyDescent="0.25">
      <c r="A384" s="18" t="s">
        <v>102</v>
      </c>
      <c r="B384" s="18" t="s">
        <v>47</v>
      </c>
      <c r="C384" s="18" t="s">
        <v>505</v>
      </c>
      <c r="D384" s="18">
        <v>1</v>
      </c>
    </row>
    <row r="385" spans="1:4" x14ac:dyDescent="0.25">
      <c r="A385" s="18" t="s">
        <v>102</v>
      </c>
      <c r="B385" s="18" t="s">
        <v>47</v>
      </c>
      <c r="C385" s="18" t="s">
        <v>506</v>
      </c>
      <c r="D385" s="18">
        <v>1</v>
      </c>
    </row>
    <row r="386" spans="1:4" x14ac:dyDescent="0.25">
      <c r="A386" s="18" t="s">
        <v>102</v>
      </c>
      <c r="B386" s="18" t="s">
        <v>47</v>
      </c>
      <c r="C386" s="18" t="s">
        <v>507</v>
      </c>
      <c r="D386" s="18">
        <v>1</v>
      </c>
    </row>
    <row r="387" spans="1:4" x14ac:dyDescent="0.25">
      <c r="A387" s="18" t="s">
        <v>102</v>
      </c>
      <c r="B387" s="18" t="s">
        <v>47</v>
      </c>
      <c r="C387" s="18" t="s">
        <v>508</v>
      </c>
      <c r="D387" s="18">
        <v>1</v>
      </c>
    </row>
    <row r="388" spans="1:4" x14ac:dyDescent="0.25">
      <c r="A388" s="18" t="s">
        <v>102</v>
      </c>
      <c r="B388" s="18" t="s">
        <v>48</v>
      </c>
      <c r="C388" s="18" t="s">
        <v>509</v>
      </c>
      <c r="D388" s="18">
        <v>1</v>
      </c>
    </row>
    <row r="389" spans="1:4" x14ac:dyDescent="0.25">
      <c r="A389" s="18" t="s">
        <v>102</v>
      </c>
      <c r="B389" s="18" t="s">
        <v>48</v>
      </c>
      <c r="C389" s="18" t="s">
        <v>510</v>
      </c>
      <c r="D389" s="18">
        <v>2</v>
      </c>
    </row>
    <row r="390" spans="1:4" x14ac:dyDescent="0.25">
      <c r="A390" s="18" t="s">
        <v>102</v>
      </c>
      <c r="B390" s="18" t="s">
        <v>48</v>
      </c>
      <c r="C390" s="18" t="s">
        <v>511</v>
      </c>
      <c r="D390" s="18">
        <v>1</v>
      </c>
    </row>
    <row r="391" spans="1:4" x14ac:dyDescent="0.25">
      <c r="A391" s="18" t="s">
        <v>102</v>
      </c>
      <c r="B391" s="18" t="s">
        <v>48</v>
      </c>
      <c r="C391" s="18" t="s">
        <v>445</v>
      </c>
      <c r="D391" s="18">
        <v>1</v>
      </c>
    </row>
    <row r="392" spans="1:4" x14ac:dyDescent="0.25">
      <c r="A392" s="18" t="s">
        <v>102</v>
      </c>
      <c r="B392" s="18" t="s">
        <v>48</v>
      </c>
      <c r="C392" s="18" t="s">
        <v>512</v>
      </c>
      <c r="D392" s="18">
        <v>1</v>
      </c>
    </row>
    <row r="393" spans="1:4" x14ac:dyDescent="0.25">
      <c r="A393" s="18" t="s">
        <v>102</v>
      </c>
      <c r="B393" s="18" t="s">
        <v>48</v>
      </c>
      <c r="C393" s="18" t="s">
        <v>513</v>
      </c>
      <c r="D393" s="18">
        <v>1</v>
      </c>
    </row>
    <row r="394" spans="1:4" x14ac:dyDescent="0.25">
      <c r="A394" s="18" t="s">
        <v>102</v>
      </c>
      <c r="B394" s="18" t="s">
        <v>48</v>
      </c>
      <c r="C394" s="18" t="s">
        <v>514</v>
      </c>
      <c r="D394" s="18">
        <v>2</v>
      </c>
    </row>
    <row r="395" spans="1:4" x14ac:dyDescent="0.25">
      <c r="A395" s="18" t="s">
        <v>102</v>
      </c>
      <c r="B395" s="18" t="s">
        <v>48</v>
      </c>
      <c r="C395" s="18" t="s">
        <v>515</v>
      </c>
      <c r="D395" s="18">
        <v>2</v>
      </c>
    </row>
    <row r="396" spans="1:4" x14ac:dyDescent="0.25">
      <c r="A396" s="18" t="s">
        <v>102</v>
      </c>
      <c r="B396" s="18" t="s">
        <v>48</v>
      </c>
      <c r="C396" s="18" t="s">
        <v>516</v>
      </c>
      <c r="D396" s="18">
        <v>1</v>
      </c>
    </row>
    <row r="397" spans="1:4" x14ac:dyDescent="0.25">
      <c r="A397" s="18" t="s">
        <v>102</v>
      </c>
      <c r="B397" s="18" t="s">
        <v>48</v>
      </c>
      <c r="C397" s="18" t="s">
        <v>449</v>
      </c>
      <c r="D397" s="18">
        <v>1</v>
      </c>
    </row>
    <row r="398" spans="1:4" x14ac:dyDescent="0.25">
      <c r="A398" s="18" t="s">
        <v>102</v>
      </c>
      <c r="B398" s="18" t="s">
        <v>48</v>
      </c>
      <c r="C398" s="18" t="s">
        <v>517</v>
      </c>
      <c r="D398" s="18">
        <v>1</v>
      </c>
    </row>
    <row r="399" spans="1:4" x14ac:dyDescent="0.25">
      <c r="A399" s="18" t="s">
        <v>102</v>
      </c>
      <c r="B399" s="18" t="s">
        <v>48</v>
      </c>
      <c r="C399" s="18" t="s">
        <v>518</v>
      </c>
      <c r="D399" s="18">
        <v>1</v>
      </c>
    </row>
    <row r="400" spans="1:4" x14ac:dyDescent="0.25">
      <c r="A400" s="18" t="s">
        <v>102</v>
      </c>
      <c r="B400" s="18" t="s">
        <v>48</v>
      </c>
      <c r="C400" s="18" t="s">
        <v>519</v>
      </c>
      <c r="D400" s="18">
        <v>1</v>
      </c>
    </row>
    <row r="401" spans="1:4" x14ac:dyDescent="0.25">
      <c r="A401" s="18" t="s">
        <v>102</v>
      </c>
      <c r="B401" s="18" t="s">
        <v>48</v>
      </c>
      <c r="C401" s="18" t="s">
        <v>520</v>
      </c>
      <c r="D401" s="18">
        <v>1</v>
      </c>
    </row>
    <row r="402" spans="1:4" x14ac:dyDescent="0.25">
      <c r="A402" s="18" t="s">
        <v>102</v>
      </c>
      <c r="B402" s="18" t="s">
        <v>48</v>
      </c>
      <c r="C402" s="18" t="s">
        <v>275</v>
      </c>
      <c r="D402" s="18">
        <v>1</v>
      </c>
    </row>
    <row r="403" spans="1:4" x14ac:dyDescent="0.25">
      <c r="A403" s="18" t="s">
        <v>102</v>
      </c>
      <c r="B403" s="18" t="s">
        <v>49</v>
      </c>
      <c r="C403" s="18" t="s">
        <v>521</v>
      </c>
      <c r="D403" s="18">
        <v>1</v>
      </c>
    </row>
    <row r="404" spans="1:4" x14ac:dyDescent="0.25">
      <c r="A404" s="18" t="s">
        <v>102</v>
      </c>
      <c r="B404" s="18" t="s">
        <v>49</v>
      </c>
      <c r="C404" s="18" t="s">
        <v>522</v>
      </c>
      <c r="D404" s="18">
        <v>1</v>
      </c>
    </row>
    <row r="405" spans="1:4" x14ac:dyDescent="0.25">
      <c r="A405" s="18" t="s">
        <v>102</v>
      </c>
      <c r="B405" s="18" t="s">
        <v>49</v>
      </c>
      <c r="C405" s="18" t="s">
        <v>523</v>
      </c>
      <c r="D405" s="18">
        <v>1</v>
      </c>
    </row>
    <row r="406" spans="1:4" x14ac:dyDescent="0.25">
      <c r="A406" s="18" t="s">
        <v>102</v>
      </c>
      <c r="B406" s="18" t="s">
        <v>49</v>
      </c>
      <c r="C406" s="18" t="s">
        <v>524</v>
      </c>
      <c r="D406" s="18">
        <v>1</v>
      </c>
    </row>
    <row r="407" spans="1:4" x14ac:dyDescent="0.25">
      <c r="A407" s="18" t="s">
        <v>102</v>
      </c>
      <c r="B407" s="18" t="s">
        <v>49</v>
      </c>
      <c r="C407" s="18" t="s">
        <v>309</v>
      </c>
      <c r="D407" s="18">
        <v>1</v>
      </c>
    </row>
    <row r="408" spans="1:4" x14ac:dyDescent="0.25">
      <c r="A408" s="18" t="s">
        <v>102</v>
      </c>
      <c r="B408" s="18" t="s">
        <v>49</v>
      </c>
      <c r="C408" s="18" t="s">
        <v>510</v>
      </c>
      <c r="D408" s="18">
        <v>1</v>
      </c>
    </row>
    <row r="409" spans="1:4" x14ac:dyDescent="0.25">
      <c r="A409" s="18" t="s">
        <v>102</v>
      </c>
      <c r="B409" s="18" t="s">
        <v>49</v>
      </c>
      <c r="C409" s="18" t="s">
        <v>511</v>
      </c>
      <c r="D409" s="18">
        <v>1</v>
      </c>
    </row>
    <row r="410" spans="1:4" x14ac:dyDescent="0.25">
      <c r="A410" s="18" t="s">
        <v>102</v>
      </c>
      <c r="B410" s="18" t="s">
        <v>49</v>
      </c>
      <c r="C410" s="18" t="s">
        <v>525</v>
      </c>
      <c r="D410" s="18">
        <v>2</v>
      </c>
    </row>
    <row r="411" spans="1:4" x14ac:dyDescent="0.25">
      <c r="A411" s="18" t="s">
        <v>102</v>
      </c>
      <c r="B411" s="18" t="s">
        <v>49</v>
      </c>
      <c r="C411" s="18" t="s">
        <v>526</v>
      </c>
      <c r="D411" s="18">
        <v>1</v>
      </c>
    </row>
    <row r="412" spans="1:4" x14ac:dyDescent="0.25">
      <c r="A412" s="18" t="s">
        <v>102</v>
      </c>
      <c r="B412" s="18" t="s">
        <v>49</v>
      </c>
      <c r="C412" s="18" t="s">
        <v>445</v>
      </c>
      <c r="D412" s="18">
        <v>1</v>
      </c>
    </row>
    <row r="413" spans="1:4" x14ac:dyDescent="0.25">
      <c r="A413" s="18" t="s">
        <v>102</v>
      </c>
      <c r="B413" s="18" t="s">
        <v>49</v>
      </c>
      <c r="C413" s="18" t="s">
        <v>527</v>
      </c>
      <c r="D413" s="18">
        <v>1</v>
      </c>
    </row>
    <row r="414" spans="1:4" x14ac:dyDescent="0.25">
      <c r="A414" s="18" t="s">
        <v>102</v>
      </c>
      <c r="B414" s="18" t="s">
        <v>49</v>
      </c>
      <c r="C414" s="18" t="s">
        <v>514</v>
      </c>
      <c r="D414" s="18">
        <v>1</v>
      </c>
    </row>
    <row r="415" spans="1:4" x14ac:dyDescent="0.25">
      <c r="A415" s="18" t="s">
        <v>102</v>
      </c>
      <c r="B415" s="18" t="s">
        <v>49</v>
      </c>
      <c r="C415" s="18" t="s">
        <v>528</v>
      </c>
      <c r="D415" s="18">
        <v>1</v>
      </c>
    </row>
    <row r="416" spans="1:4" x14ac:dyDescent="0.25">
      <c r="A416" s="18" t="s">
        <v>102</v>
      </c>
      <c r="B416" s="18" t="s">
        <v>49</v>
      </c>
      <c r="C416" s="18" t="s">
        <v>529</v>
      </c>
      <c r="D416" s="18">
        <v>1</v>
      </c>
    </row>
    <row r="417" spans="1:4" x14ac:dyDescent="0.25">
      <c r="A417" s="18" t="s">
        <v>102</v>
      </c>
      <c r="B417" s="18" t="s">
        <v>49</v>
      </c>
      <c r="C417" s="18" t="s">
        <v>530</v>
      </c>
      <c r="D417" s="18">
        <v>1</v>
      </c>
    </row>
    <row r="418" spans="1:4" x14ac:dyDescent="0.25">
      <c r="A418" s="18" t="s">
        <v>102</v>
      </c>
      <c r="B418" s="18" t="s">
        <v>49</v>
      </c>
      <c r="C418" s="18" t="s">
        <v>416</v>
      </c>
      <c r="D418" s="18">
        <v>1</v>
      </c>
    </row>
    <row r="419" spans="1:4" x14ac:dyDescent="0.25">
      <c r="A419" s="18" t="s">
        <v>102</v>
      </c>
      <c r="B419" s="18" t="s">
        <v>49</v>
      </c>
      <c r="C419" s="18" t="s">
        <v>531</v>
      </c>
      <c r="D419" s="18">
        <v>1</v>
      </c>
    </row>
    <row r="420" spans="1:4" x14ac:dyDescent="0.25">
      <c r="A420" s="18" t="s">
        <v>102</v>
      </c>
      <c r="B420" s="18" t="s">
        <v>49</v>
      </c>
      <c r="C420" s="18" t="s">
        <v>532</v>
      </c>
      <c r="D420" s="18">
        <v>1</v>
      </c>
    </row>
    <row r="421" spans="1:4" x14ac:dyDescent="0.25">
      <c r="A421" s="18" t="s">
        <v>102</v>
      </c>
      <c r="B421" s="18" t="s">
        <v>49</v>
      </c>
      <c r="C421" s="18" t="s">
        <v>533</v>
      </c>
      <c r="D421" s="18">
        <v>1</v>
      </c>
    </row>
    <row r="422" spans="1:4" x14ac:dyDescent="0.25">
      <c r="A422" s="18" t="s">
        <v>102</v>
      </c>
      <c r="B422" s="18" t="s">
        <v>49</v>
      </c>
      <c r="C422" s="18" t="s">
        <v>534</v>
      </c>
      <c r="D422" s="18">
        <v>1</v>
      </c>
    </row>
    <row r="423" spans="1:4" x14ac:dyDescent="0.25">
      <c r="A423" s="18" t="s">
        <v>102</v>
      </c>
      <c r="B423" s="18" t="s">
        <v>49</v>
      </c>
      <c r="C423" s="18" t="s">
        <v>535</v>
      </c>
      <c r="D423" s="18">
        <v>1</v>
      </c>
    </row>
    <row r="424" spans="1:4" x14ac:dyDescent="0.25">
      <c r="A424" s="18" t="s">
        <v>102</v>
      </c>
      <c r="B424" s="18" t="s">
        <v>50</v>
      </c>
      <c r="C424" s="18" t="s">
        <v>492</v>
      </c>
      <c r="D424" s="18">
        <v>1</v>
      </c>
    </row>
    <row r="425" spans="1:4" x14ac:dyDescent="0.25">
      <c r="A425" s="18" t="s">
        <v>102</v>
      </c>
      <c r="B425" s="18" t="s">
        <v>50</v>
      </c>
      <c r="C425" s="18" t="s">
        <v>536</v>
      </c>
      <c r="D425" s="18">
        <v>1</v>
      </c>
    </row>
    <row r="426" spans="1:4" x14ac:dyDescent="0.25">
      <c r="A426" s="18" t="s">
        <v>102</v>
      </c>
      <c r="B426" s="18" t="s">
        <v>50</v>
      </c>
      <c r="C426" s="18" t="s">
        <v>537</v>
      </c>
      <c r="D426" s="18">
        <v>1</v>
      </c>
    </row>
    <row r="427" spans="1:4" x14ac:dyDescent="0.25">
      <c r="A427" s="18" t="s">
        <v>102</v>
      </c>
      <c r="B427" s="18" t="s">
        <v>51</v>
      </c>
      <c r="C427" s="18" t="s">
        <v>538</v>
      </c>
      <c r="D427" s="18">
        <v>1</v>
      </c>
    </row>
    <row r="428" spans="1:4" x14ac:dyDescent="0.25">
      <c r="A428" s="18" t="s">
        <v>102</v>
      </c>
      <c r="B428" s="18" t="s">
        <v>51</v>
      </c>
      <c r="C428" s="18" t="s">
        <v>539</v>
      </c>
      <c r="D428" s="18">
        <v>1</v>
      </c>
    </row>
    <row r="429" spans="1:4" x14ac:dyDescent="0.25">
      <c r="A429" s="18" t="s">
        <v>102</v>
      </c>
      <c r="B429" s="18" t="s">
        <v>51</v>
      </c>
      <c r="C429" s="18" t="s">
        <v>527</v>
      </c>
      <c r="D429" s="18">
        <v>1</v>
      </c>
    </row>
    <row r="430" spans="1:4" x14ac:dyDescent="0.25">
      <c r="A430" s="18" t="s">
        <v>102</v>
      </c>
      <c r="B430" s="18" t="s">
        <v>51</v>
      </c>
      <c r="C430" s="18" t="s">
        <v>540</v>
      </c>
      <c r="D430" s="18">
        <v>1</v>
      </c>
    </row>
    <row r="431" spans="1:4" x14ac:dyDescent="0.25">
      <c r="A431" s="18" t="s">
        <v>102</v>
      </c>
      <c r="B431" s="18" t="s">
        <v>51</v>
      </c>
      <c r="C431" s="18" t="s">
        <v>541</v>
      </c>
      <c r="D431" s="18">
        <v>1</v>
      </c>
    </row>
    <row r="432" spans="1:4" x14ac:dyDescent="0.25">
      <c r="A432" s="18" t="s">
        <v>102</v>
      </c>
      <c r="B432" s="18" t="s">
        <v>51</v>
      </c>
      <c r="C432" s="18" t="s">
        <v>542</v>
      </c>
      <c r="D432" s="18">
        <v>1</v>
      </c>
    </row>
    <row r="433" spans="1:4" x14ac:dyDescent="0.25">
      <c r="A433" s="18" t="s">
        <v>102</v>
      </c>
      <c r="B433" s="18" t="s">
        <v>51</v>
      </c>
      <c r="C433" s="18" t="s">
        <v>543</v>
      </c>
      <c r="D433" s="18">
        <v>1</v>
      </c>
    </row>
    <row r="434" spans="1:4" x14ac:dyDescent="0.25">
      <c r="A434" s="18" t="s">
        <v>102</v>
      </c>
      <c r="B434" s="18" t="s">
        <v>53</v>
      </c>
      <c r="C434" s="18" t="s">
        <v>544</v>
      </c>
      <c r="D434" s="18">
        <v>1</v>
      </c>
    </row>
    <row r="435" spans="1:4" x14ac:dyDescent="0.25">
      <c r="A435" s="18" t="s">
        <v>102</v>
      </c>
      <c r="B435" s="18" t="s">
        <v>53</v>
      </c>
      <c r="C435" s="18" t="s">
        <v>510</v>
      </c>
      <c r="D435" s="18">
        <v>2</v>
      </c>
    </row>
    <row r="436" spans="1:4" x14ac:dyDescent="0.25">
      <c r="A436" s="18" t="s">
        <v>102</v>
      </c>
      <c r="B436" s="18" t="s">
        <v>53</v>
      </c>
      <c r="C436" s="18" t="s">
        <v>545</v>
      </c>
      <c r="D436" s="18">
        <v>1</v>
      </c>
    </row>
    <row r="437" spans="1:4" x14ac:dyDescent="0.25">
      <c r="A437" s="18" t="s">
        <v>102</v>
      </c>
      <c r="B437" s="18" t="s">
        <v>53</v>
      </c>
      <c r="C437" s="18" t="s">
        <v>546</v>
      </c>
      <c r="D437" s="18">
        <v>1</v>
      </c>
    </row>
    <row r="438" spans="1:4" x14ac:dyDescent="0.25">
      <c r="A438" s="18" t="s">
        <v>102</v>
      </c>
      <c r="B438" s="18" t="s">
        <v>53</v>
      </c>
      <c r="C438" s="18" t="s">
        <v>445</v>
      </c>
      <c r="D438" s="18">
        <v>1</v>
      </c>
    </row>
    <row r="439" spans="1:4" x14ac:dyDescent="0.25">
      <c r="A439" s="18" t="s">
        <v>102</v>
      </c>
      <c r="B439" s="18" t="s">
        <v>53</v>
      </c>
      <c r="C439" s="18" t="s">
        <v>547</v>
      </c>
      <c r="D439" s="18">
        <v>1</v>
      </c>
    </row>
    <row r="440" spans="1:4" x14ac:dyDescent="0.25">
      <c r="A440" s="18" t="s">
        <v>102</v>
      </c>
      <c r="B440" s="18" t="s">
        <v>53</v>
      </c>
      <c r="C440" s="18" t="s">
        <v>548</v>
      </c>
      <c r="D440" s="18">
        <v>1</v>
      </c>
    </row>
    <row r="441" spans="1:4" x14ac:dyDescent="0.25">
      <c r="A441" s="18" t="s">
        <v>102</v>
      </c>
      <c r="B441" s="18" t="s">
        <v>53</v>
      </c>
      <c r="C441" s="18" t="s">
        <v>536</v>
      </c>
      <c r="D441" s="18">
        <v>1</v>
      </c>
    </row>
    <row r="442" spans="1:4" x14ac:dyDescent="0.25">
      <c r="A442" s="18" t="s">
        <v>102</v>
      </c>
      <c r="B442" s="18" t="s">
        <v>53</v>
      </c>
      <c r="C442" s="18" t="s">
        <v>549</v>
      </c>
      <c r="D442" s="18">
        <v>1</v>
      </c>
    </row>
    <row r="443" spans="1:4" x14ac:dyDescent="0.25">
      <c r="A443" s="18" t="s">
        <v>102</v>
      </c>
      <c r="B443" s="18" t="s">
        <v>53</v>
      </c>
      <c r="C443" s="18" t="s">
        <v>550</v>
      </c>
      <c r="D443" s="18">
        <v>4</v>
      </c>
    </row>
    <row r="444" spans="1:4" x14ac:dyDescent="0.25">
      <c r="A444" s="18" t="s">
        <v>102</v>
      </c>
      <c r="B444" s="18" t="s">
        <v>53</v>
      </c>
      <c r="C444" s="18" t="s">
        <v>551</v>
      </c>
      <c r="D444" s="18">
        <v>1</v>
      </c>
    </row>
    <row r="445" spans="1:4" x14ac:dyDescent="0.25">
      <c r="A445" s="18" t="s">
        <v>102</v>
      </c>
      <c r="B445" s="18" t="s">
        <v>53</v>
      </c>
      <c r="C445" s="18" t="s">
        <v>552</v>
      </c>
      <c r="D445" s="18">
        <v>1</v>
      </c>
    </row>
    <row r="446" spans="1:4" x14ac:dyDescent="0.25">
      <c r="A446" s="18" t="s">
        <v>102</v>
      </c>
      <c r="B446" s="18" t="s">
        <v>53</v>
      </c>
      <c r="C446" s="18" t="s">
        <v>553</v>
      </c>
      <c r="D446" s="18">
        <v>1</v>
      </c>
    </row>
    <row r="447" spans="1:4" x14ac:dyDescent="0.25">
      <c r="A447" s="18" t="s">
        <v>102</v>
      </c>
      <c r="B447" s="18" t="s">
        <v>53</v>
      </c>
      <c r="C447" s="18" t="s">
        <v>554</v>
      </c>
      <c r="D447" s="18">
        <v>1</v>
      </c>
    </row>
    <row r="448" spans="1:4" x14ac:dyDescent="0.25">
      <c r="A448" s="18" t="s">
        <v>102</v>
      </c>
      <c r="B448" s="18" t="s">
        <v>53</v>
      </c>
      <c r="C448" s="18" t="s">
        <v>555</v>
      </c>
      <c r="D448" s="18">
        <v>1</v>
      </c>
    </row>
    <row r="449" spans="1:4" x14ac:dyDescent="0.25">
      <c r="A449" s="18" t="s">
        <v>102</v>
      </c>
      <c r="B449" s="18" t="s">
        <v>53</v>
      </c>
      <c r="C449" s="18" t="s">
        <v>458</v>
      </c>
      <c r="D449" s="18">
        <v>1</v>
      </c>
    </row>
    <row r="450" spans="1:4" x14ac:dyDescent="0.25">
      <c r="A450" s="18" t="s">
        <v>102</v>
      </c>
      <c r="B450" s="18" t="s">
        <v>53</v>
      </c>
      <c r="C450" s="18" t="s">
        <v>556</v>
      </c>
      <c r="D450" s="18">
        <v>1</v>
      </c>
    </row>
    <row r="451" spans="1:4" x14ac:dyDescent="0.25">
      <c r="A451" s="18" t="s">
        <v>102</v>
      </c>
      <c r="B451" s="18" t="s">
        <v>53</v>
      </c>
      <c r="C451" s="18" t="s">
        <v>557</v>
      </c>
      <c r="D451" s="18">
        <v>1</v>
      </c>
    </row>
    <row r="452" spans="1:4" x14ac:dyDescent="0.25">
      <c r="A452" s="18" t="s">
        <v>102</v>
      </c>
      <c r="B452" s="18" t="s">
        <v>53</v>
      </c>
      <c r="C452" s="18" t="s">
        <v>558</v>
      </c>
      <c r="D452" s="18">
        <v>1</v>
      </c>
    </row>
    <row r="453" spans="1:4" x14ac:dyDescent="0.25">
      <c r="A453" s="18" t="s">
        <v>102</v>
      </c>
      <c r="B453" s="18" t="s">
        <v>69</v>
      </c>
      <c r="C453" s="18" t="s">
        <v>524</v>
      </c>
      <c r="D453" s="18">
        <v>1</v>
      </c>
    </row>
    <row r="454" spans="1:4" x14ac:dyDescent="0.25">
      <c r="A454" s="18" t="s">
        <v>102</v>
      </c>
      <c r="B454" s="18" t="s">
        <v>69</v>
      </c>
      <c r="C454" s="18" t="s">
        <v>445</v>
      </c>
      <c r="D454" s="18">
        <v>7</v>
      </c>
    </row>
    <row r="455" spans="1:4" x14ac:dyDescent="0.25">
      <c r="A455" s="18" t="s">
        <v>102</v>
      </c>
      <c r="B455" s="18" t="s">
        <v>69</v>
      </c>
      <c r="C455" s="18" t="s">
        <v>559</v>
      </c>
      <c r="D455" s="18">
        <v>1</v>
      </c>
    </row>
    <row r="456" spans="1:4" x14ac:dyDescent="0.25">
      <c r="A456" s="18" t="s">
        <v>102</v>
      </c>
      <c r="B456" s="18" t="s">
        <v>69</v>
      </c>
      <c r="C456" s="18" t="s">
        <v>560</v>
      </c>
      <c r="D456" s="18">
        <v>2</v>
      </c>
    </row>
    <row r="457" spans="1:4" x14ac:dyDescent="0.25">
      <c r="A457" s="18" t="s">
        <v>102</v>
      </c>
      <c r="B457" s="18" t="s">
        <v>69</v>
      </c>
      <c r="C457" s="18" t="s">
        <v>561</v>
      </c>
      <c r="D457" s="18">
        <v>1</v>
      </c>
    </row>
    <row r="458" spans="1:4" x14ac:dyDescent="0.25">
      <c r="A458" s="18" t="s">
        <v>102</v>
      </c>
      <c r="B458" s="18" t="s">
        <v>71</v>
      </c>
      <c r="C458" s="18" t="s">
        <v>545</v>
      </c>
      <c r="D458" s="18">
        <v>1</v>
      </c>
    </row>
    <row r="459" spans="1:4" x14ac:dyDescent="0.25">
      <c r="A459" s="18" t="s">
        <v>102</v>
      </c>
      <c r="B459" s="18" t="s">
        <v>71</v>
      </c>
      <c r="C459" s="18" t="s">
        <v>514</v>
      </c>
      <c r="D459" s="18">
        <v>1</v>
      </c>
    </row>
    <row r="460" spans="1:4" x14ac:dyDescent="0.25">
      <c r="A460" s="18" t="s">
        <v>102</v>
      </c>
      <c r="B460" s="18" t="s">
        <v>71</v>
      </c>
      <c r="C460" s="18" t="s">
        <v>562</v>
      </c>
      <c r="D460" s="18">
        <v>1</v>
      </c>
    </row>
    <row r="461" spans="1:4" x14ac:dyDescent="0.25">
      <c r="A461" s="18" t="s">
        <v>102</v>
      </c>
      <c r="B461" s="18" t="s">
        <v>71</v>
      </c>
      <c r="C461" s="18" t="s">
        <v>563</v>
      </c>
      <c r="D461" s="18">
        <v>1</v>
      </c>
    </row>
    <row r="462" spans="1:4" x14ac:dyDescent="0.25">
      <c r="A462" s="18" t="s">
        <v>102</v>
      </c>
      <c r="B462" s="18" t="s">
        <v>71</v>
      </c>
      <c r="C462" s="18" t="s">
        <v>564</v>
      </c>
      <c r="D462" s="18">
        <v>1</v>
      </c>
    </row>
    <row r="463" spans="1:4" x14ac:dyDescent="0.25">
      <c r="A463" s="18" t="s">
        <v>102</v>
      </c>
      <c r="B463" s="18" t="s">
        <v>74</v>
      </c>
      <c r="C463" s="18" t="s">
        <v>565</v>
      </c>
      <c r="D463" s="18">
        <v>1</v>
      </c>
    </row>
    <row r="464" spans="1:4" x14ac:dyDescent="0.25">
      <c r="A464" s="18" t="s">
        <v>102</v>
      </c>
      <c r="B464" s="18" t="s">
        <v>74</v>
      </c>
      <c r="C464" s="18" t="s">
        <v>566</v>
      </c>
      <c r="D464" s="18">
        <v>1</v>
      </c>
    </row>
    <row r="465" spans="1:4" x14ac:dyDescent="0.25">
      <c r="A465" s="18" t="s">
        <v>102</v>
      </c>
      <c r="B465" s="18" t="s">
        <v>79</v>
      </c>
      <c r="C465" s="18" t="s">
        <v>567</v>
      </c>
      <c r="D465" s="18">
        <v>1</v>
      </c>
    </row>
    <row r="466" spans="1:4" x14ac:dyDescent="0.25">
      <c r="A466" s="18" t="s">
        <v>102</v>
      </c>
      <c r="B466" s="18" t="s">
        <v>79</v>
      </c>
      <c r="C466" s="18" t="s">
        <v>568</v>
      </c>
      <c r="D466" s="18">
        <v>1</v>
      </c>
    </row>
    <row r="467" spans="1:4" x14ac:dyDescent="0.25">
      <c r="A467" s="18" t="s">
        <v>102</v>
      </c>
      <c r="B467" s="18" t="s">
        <v>80</v>
      </c>
      <c r="C467" s="18" t="s">
        <v>291</v>
      </c>
      <c r="D467" s="18">
        <v>1</v>
      </c>
    </row>
    <row r="468" spans="1:4" x14ac:dyDescent="0.25">
      <c r="A468" s="18" t="s">
        <v>103</v>
      </c>
      <c r="B468" s="18" t="s">
        <v>39</v>
      </c>
      <c r="C468" s="18" t="s">
        <v>569</v>
      </c>
      <c r="D468" s="18">
        <v>1</v>
      </c>
    </row>
    <row r="469" spans="1:4" x14ac:dyDescent="0.25">
      <c r="A469" s="18" t="s">
        <v>104</v>
      </c>
      <c r="B469" s="18" t="s">
        <v>41</v>
      </c>
      <c r="C469" s="18" t="s">
        <v>339</v>
      </c>
      <c r="D469" s="18">
        <v>1</v>
      </c>
    </row>
    <row r="470" spans="1:4" x14ac:dyDescent="0.25">
      <c r="A470" s="6" t="s">
        <v>20</v>
      </c>
      <c r="B470" s="6"/>
      <c r="C470" s="6"/>
      <c r="D470" s="6">
        <f>SUBTOTAL(109,D10:D469)</f>
        <v>569</v>
      </c>
    </row>
  </sheetData>
  <mergeCells count="1">
    <mergeCell ref="C1:D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17DA-713F-4FA4-B4F3-E0CB2FF138AD}">
  <dimension ref="A1:D881"/>
  <sheetViews>
    <sheetView workbookViewId="0">
      <pane ySplit="9" topLeftCell="A10" activePane="bottomLeft" state="frozen"/>
      <selection pane="bottomLeft" activeCell="C6" sqref="C6"/>
    </sheetView>
  </sheetViews>
  <sheetFormatPr baseColWidth="10" defaultRowHeight="15.75" x14ac:dyDescent="0.25"/>
  <cols>
    <col min="1" max="1" width="32.375" customWidth="1"/>
    <col min="2" max="2" width="39.125" customWidth="1"/>
    <col min="3" max="3" width="66.5" customWidth="1"/>
    <col min="4" max="4" width="13.25" bestFit="1" customWidth="1"/>
  </cols>
  <sheetData>
    <row r="1" spans="1:4" s="18" customFormat="1" ht="65.25" customHeight="1" thickBot="1" x14ac:dyDescent="0.3">
      <c r="A1" s="15"/>
      <c r="B1" s="15"/>
      <c r="C1" s="25" t="s">
        <v>0</v>
      </c>
      <c r="D1" s="25"/>
    </row>
    <row r="2" spans="1:4" s="18" customFormat="1" x14ac:dyDescent="0.25">
      <c r="A2" s="8"/>
      <c r="B2" s="8"/>
      <c r="C2" s="19"/>
      <c r="D2" s="19"/>
    </row>
    <row r="3" spans="1:4" s="18" customFormat="1" x14ac:dyDescent="0.25">
      <c r="A3" s="6" t="s">
        <v>176</v>
      </c>
      <c r="B3" s="6"/>
      <c r="C3" s="19"/>
      <c r="D3" s="19"/>
    </row>
    <row r="4" spans="1:4" s="18" customFormat="1" x14ac:dyDescent="0.25">
      <c r="A4" s="6" t="s">
        <v>178</v>
      </c>
      <c r="B4" s="6"/>
      <c r="C4" s="19"/>
      <c r="D4" s="19"/>
    </row>
    <row r="5" spans="1:4" s="18" customFormat="1" x14ac:dyDescent="0.25">
      <c r="A5" s="8" t="s">
        <v>120</v>
      </c>
      <c r="B5" s="8"/>
      <c r="C5" s="19"/>
      <c r="D5" s="19"/>
    </row>
    <row r="6" spans="1:4" s="18" customFormat="1" x14ac:dyDescent="0.25">
      <c r="A6" s="8" t="s">
        <v>1</v>
      </c>
      <c r="B6" s="8"/>
      <c r="C6" s="19"/>
      <c r="D6" s="19"/>
    </row>
    <row r="9" spans="1:4" x14ac:dyDescent="0.25">
      <c r="A9" t="s">
        <v>105</v>
      </c>
      <c r="B9" t="s">
        <v>82</v>
      </c>
      <c r="C9" t="s">
        <v>570</v>
      </c>
      <c r="D9" t="s">
        <v>19</v>
      </c>
    </row>
    <row r="10" spans="1:4" x14ac:dyDescent="0.25">
      <c r="A10" t="s">
        <v>83</v>
      </c>
      <c r="B10" t="s">
        <v>32</v>
      </c>
      <c r="C10" t="s">
        <v>213</v>
      </c>
      <c r="D10">
        <v>2</v>
      </c>
    </row>
    <row r="11" spans="1:4" x14ac:dyDescent="0.25">
      <c r="A11" t="s">
        <v>83</v>
      </c>
      <c r="B11" t="s">
        <v>32</v>
      </c>
      <c r="C11" t="s">
        <v>572</v>
      </c>
      <c r="D11">
        <v>1</v>
      </c>
    </row>
    <row r="12" spans="1:4" x14ac:dyDescent="0.25">
      <c r="A12" t="s">
        <v>83</v>
      </c>
      <c r="B12" t="s">
        <v>32</v>
      </c>
      <c r="C12" t="s">
        <v>573</v>
      </c>
      <c r="D12">
        <v>1</v>
      </c>
    </row>
    <row r="13" spans="1:4" x14ac:dyDescent="0.25">
      <c r="A13" t="s">
        <v>83</v>
      </c>
      <c r="B13" t="s">
        <v>32</v>
      </c>
      <c r="C13" t="s">
        <v>574</v>
      </c>
      <c r="D13">
        <v>1</v>
      </c>
    </row>
    <row r="14" spans="1:4" x14ac:dyDescent="0.25">
      <c r="A14" t="s">
        <v>83</v>
      </c>
      <c r="B14" t="s">
        <v>32</v>
      </c>
      <c r="C14" t="s">
        <v>575</v>
      </c>
      <c r="D14">
        <v>1</v>
      </c>
    </row>
    <row r="15" spans="1:4" x14ac:dyDescent="0.25">
      <c r="A15" t="s">
        <v>83</v>
      </c>
      <c r="B15" t="s">
        <v>32</v>
      </c>
      <c r="C15" t="s">
        <v>576</v>
      </c>
      <c r="D15">
        <v>1</v>
      </c>
    </row>
    <row r="16" spans="1:4" x14ac:dyDescent="0.25">
      <c r="A16" t="s">
        <v>83</v>
      </c>
      <c r="B16" t="s">
        <v>32</v>
      </c>
      <c r="C16" t="s">
        <v>577</v>
      </c>
      <c r="D16">
        <v>1</v>
      </c>
    </row>
    <row r="17" spans="1:4" x14ac:dyDescent="0.25">
      <c r="A17" t="s">
        <v>83</v>
      </c>
      <c r="B17" t="s">
        <v>33</v>
      </c>
      <c r="C17" t="s">
        <v>578</v>
      </c>
      <c r="D17">
        <v>1</v>
      </c>
    </row>
    <row r="18" spans="1:4" x14ac:dyDescent="0.25">
      <c r="A18" t="s">
        <v>83</v>
      </c>
      <c r="B18" t="s">
        <v>33</v>
      </c>
      <c r="C18" t="s">
        <v>193</v>
      </c>
      <c r="D18">
        <v>1</v>
      </c>
    </row>
    <row r="19" spans="1:4" x14ac:dyDescent="0.25">
      <c r="A19" t="s">
        <v>84</v>
      </c>
      <c r="B19" t="s">
        <v>60</v>
      </c>
      <c r="C19" t="s">
        <v>579</v>
      </c>
      <c r="D19">
        <v>2</v>
      </c>
    </row>
    <row r="20" spans="1:4" x14ac:dyDescent="0.25">
      <c r="A20" t="s">
        <v>84</v>
      </c>
      <c r="B20" t="s">
        <v>60</v>
      </c>
      <c r="C20" t="s">
        <v>580</v>
      </c>
      <c r="D20">
        <v>2</v>
      </c>
    </row>
    <row r="21" spans="1:4" x14ac:dyDescent="0.25">
      <c r="A21" t="s">
        <v>84</v>
      </c>
      <c r="B21" t="s">
        <v>60</v>
      </c>
      <c r="C21" t="s">
        <v>581</v>
      </c>
      <c r="D21">
        <v>1</v>
      </c>
    </row>
    <row r="22" spans="1:4" x14ac:dyDescent="0.25">
      <c r="A22" t="s">
        <v>84</v>
      </c>
      <c r="B22" t="s">
        <v>60</v>
      </c>
      <c r="C22" t="s">
        <v>578</v>
      </c>
      <c r="D22">
        <v>3</v>
      </c>
    </row>
    <row r="23" spans="1:4" x14ac:dyDescent="0.25">
      <c r="A23" t="s">
        <v>84</v>
      </c>
      <c r="B23" t="s">
        <v>60</v>
      </c>
      <c r="C23" t="s">
        <v>582</v>
      </c>
      <c r="D23">
        <v>1</v>
      </c>
    </row>
    <row r="24" spans="1:4" x14ac:dyDescent="0.25">
      <c r="A24" t="s">
        <v>84</v>
      </c>
      <c r="B24" t="s">
        <v>60</v>
      </c>
      <c r="C24" t="s">
        <v>583</v>
      </c>
      <c r="D24">
        <v>1</v>
      </c>
    </row>
    <row r="25" spans="1:4" x14ac:dyDescent="0.25">
      <c r="A25" t="s">
        <v>84</v>
      </c>
      <c r="B25" t="s">
        <v>60</v>
      </c>
      <c r="C25" t="s">
        <v>584</v>
      </c>
      <c r="D25">
        <v>7</v>
      </c>
    </row>
    <row r="26" spans="1:4" x14ac:dyDescent="0.25">
      <c r="A26" t="s">
        <v>84</v>
      </c>
      <c r="B26" t="s">
        <v>60</v>
      </c>
      <c r="C26" t="s">
        <v>585</v>
      </c>
      <c r="D26">
        <v>1</v>
      </c>
    </row>
    <row r="27" spans="1:4" x14ac:dyDescent="0.25">
      <c r="A27" t="s">
        <v>84</v>
      </c>
      <c r="B27" t="s">
        <v>60</v>
      </c>
      <c r="C27" t="s">
        <v>586</v>
      </c>
      <c r="D27">
        <v>1</v>
      </c>
    </row>
    <row r="28" spans="1:4" x14ac:dyDescent="0.25">
      <c r="A28" t="s">
        <v>84</v>
      </c>
      <c r="B28" t="s">
        <v>60</v>
      </c>
      <c r="C28" t="s">
        <v>587</v>
      </c>
      <c r="D28">
        <v>4</v>
      </c>
    </row>
    <row r="29" spans="1:4" x14ac:dyDescent="0.25">
      <c r="A29" t="s">
        <v>84</v>
      </c>
      <c r="B29" t="s">
        <v>60</v>
      </c>
      <c r="C29" t="s">
        <v>588</v>
      </c>
      <c r="D29">
        <v>1</v>
      </c>
    </row>
    <row r="30" spans="1:4" x14ac:dyDescent="0.25">
      <c r="A30" t="s">
        <v>84</v>
      </c>
      <c r="B30" t="s">
        <v>60</v>
      </c>
      <c r="C30" t="s">
        <v>589</v>
      </c>
      <c r="D30">
        <v>1</v>
      </c>
    </row>
    <row r="31" spans="1:4" x14ac:dyDescent="0.25">
      <c r="A31" t="s">
        <v>84</v>
      </c>
      <c r="B31" t="s">
        <v>60</v>
      </c>
      <c r="C31" t="s">
        <v>590</v>
      </c>
      <c r="D31">
        <v>2</v>
      </c>
    </row>
    <row r="32" spans="1:4" x14ac:dyDescent="0.25">
      <c r="A32" t="s">
        <v>84</v>
      </c>
      <c r="B32" t="s">
        <v>60</v>
      </c>
      <c r="C32" t="s">
        <v>591</v>
      </c>
      <c r="D32">
        <v>1</v>
      </c>
    </row>
    <row r="33" spans="1:4" x14ac:dyDescent="0.25">
      <c r="A33" t="s">
        <v>84</v>
      </c>
      <c r="B33" t="s">
        <v>170</v>
      </c>
      <c r="C33" t="s">
        <v>592</v>
      </c>
      <c r="D33">
        <v>1</v>
      </c>
    </row>
    <row r="34" spans="1:4" x14ac:dyDescent="0.25">
      <c r="A34" t="s">
        <v>84</v>
      </c>
      <c r="B34" t="s">
        <v>170</v>
      </c>
      <c r="C34" t="s">
        <v>584</v>
      </c>
      <c r="D34">
        <v>2</v>
      </c>
    </row>
    <row r="35" spans="1:4" x14ac:dyDescent="0.25">
      <c r="A35" t="s">
        <v>84</v>
      </c>
      <c r="B35" t="s">
        <v>170</v>
      </c>
      <c r="C35" t="s">
        <v>593</v>
      </c>
      <c r="D35">
        <v>1</v>
      </c>
    </row>
    <row r="36" spans="1:4" x14ac:dyDescent="0.25">
      <c r="A36" t="s">
        <v>85</v>
      </c>
      <c r="B36" t="s">
        <v>37</v>
      </c>
      <c r="C36" t="s">
        <v>594</v>
      </c>
      <c r="D36">
        <v>3</v>
      </c>
    </row>
    <row r="37" spans="1:4" x14ac:dyDescent="0.25">
      <c r="A37" t="s">
        <v>85</v>
      </c>
      <c r="B37" t="s">
        <v>37</v>
      </c>
      <c r="C37" t="s">
        <v>210</v>
      </c>
      <c r="D37">
        <v>1</v>
      </c>
    </row>
    <row r="38" spans="1:4" x14ac:dyDescent="0.25">
      <c r="A38" t="s">
        <v>85</v>
      </c>
      <c r="B38" t="s">
        <v>37</v>
      </c>
      <c r="C38" t="s">
        <v>595</v>
      </c>
      <c r="D38">
        <v>1</v>
      </c>
    </row>
    <row r="39" spans="1:4" x14ac:dyDescent="0.25">
      <c r="A39" t="s">
        <v>85</v>
      </c>
      <c r="B39" t="s">
        <v>37</v>
      </c>
      <c r="C39" t="s">
        <v>596</v>
      </c>
      <c r="D39">
        <v>2</v>
      </c>
    </row>
    <row r="40" spans="1:4" x14ac:dyDescent="0.25">
      <c r="A40" t="s">
        <v>85</v>
      </c>
      <c r="B40" t="s">
        <v>37</v>
      </c>
      <c r="C40" t="s">
        <v>202</v>
      </c>
      <c r="D40">
        <v>1</v>
      </c>
    </row>
    <row r="41" spans="1:4" x14ac:dyDescent="0.25">
      <c r="A41" t="s">
        <v>85</v>
      </c>
      <c r="B41" t="s">
        <v>37</v>
      </c>
      <c r="C41" t="s">
        <v>597</v>
      </c>
      <c r="D41">
        <v>1</v>
      </c>
    </row>
    <row r="42" spans="1:4" x14ac:dyDescent="0.25">
      <c r="A42" t="s">
        <v>85</v>
      </c>
      <c r="B42" t="s">
        <v>118</v>
      </c>
      <c r="C42" t="s">
        <v>211</v>
      </c>
      <c r="D42">
        <v>2</v>
      </c>
    </row>
    <row r="43" spans="1:4" x14ac:dyDescent="0.25">
      <c r="A43" t="s">
        <v>85</v>
      </c>
      <c r="B43" t="s">
        <v>118</v>
      </c>
      <c r="C43" t="s">
        <v>199</v>
      </c>
      <c r="D43">
        <v>1</v>
      </c>
    </row>
    <row r="44" spans="1:4" x14ac:dyDescent="0.25">
      <c r="A44" t="s">
        <v>85</v>
      </c>
      <c r="B44" t="s">
        <v>118</v>
      </c>
      <c r="C44" t="s">
        <v>598</v>
      </c>
      <c r="D44">
        <v>1</v>
      </c>
    </row>
    <row r="45" spans="1:4" x14ac:dyDescent="0.25">
      <c r="A45" t="s">
        <v>85</v>
      </c>
      <c r="B45" t="s">
        <v>118</v>
      </c>
      <c r="C45" t="s">
        <v>202</v>
      </c>
      <c r="D45">
        <v>1</v>
      </c>
    </row>
    <row r="46" spans="1:4" x14ac:dyDescent="0.25">
      <c r="A46" t="s">
        <v>85</v>
      </c>
      <c r="B46" t="s">
        <v>118</v>
      </c>
      <c r="C46" t="s">
        <v>599</v>
      </c>
      <c r="D46">
        <v>1</v>
      </c>
    </row>
    <row r="47" spans="1:4" x14ac:dyDescent="0.25">
      <c r="A47" t="s">
        <v>85</v>
      </c>
      <c r="B47" t="s">
        <v>77</v>
      </c>
      <c r="C47" t="s">
        <v>594</v>
      </c>
      <c r="D47">
        <v>1</v>
      </c>
    </row>
    <row r="48" spans="1:4" x14ac:dyDescent="0.25">
      <c r="A48" t="s">
        <v>86</v>
      </c>
      <c r="B48" t="s">
        <v>59</v>
      </c>
      <c r="C48" t="s">
        <v>600</v>
      </c>
      <c r="D48">
        <v>1</v>
      </c>
    </row>
    <row r="49" spans="1:4" x14ac:dyDescent="0.25">
      <c r="A49" t="s">
        <v>86</v>
      </c>
      <c r="B49" t="s">
        <v>59</v>
      </c>
      <c r="C49" t="s">
        <v>601</v>
      </c>
      <c r="D49">
        <v>1</v>
      </c>
    </row>
    <row r="50" spans="1:4" x14ac:dyDescent="0.25">
      <c r="A50" t="s">
        <v>86</v>
      </c>
      <c r="B50" t="s">
        <v>59</v>
      </c>
      <c r="C50" t="s">
        <v>602</v>
      </c>
      <c r="D50">
        <v>1</v>
      </c>
    </row>
    <row r="51" spans="1:4" x14ac:dyDescent="0.25">
      <c r="A51" t="s">
        <v>86</v>
      </c>
      <c r="B51" t="s">
        <v>59</v>
      </c>
      <c r="C51" t="s">
        <v>603</v>
      </c>
      <c r="D51">
        <v>1</v>
      </c>
    </row>
    <row r="52" spans="1:4" x14ac:dyDescent="0.25">
      <c r="A52" t="s">
        <v>86</v>
      </c>
      <c r="B52" t="s">
        <v>59</v>
      </c>
      <c r="C52" t="s">
        <v>604</v>
      </c>
      <c r="D52">
        <v>4</v>
      </c>
    </row>
    <row r="53" spans="1:4" x14ac:dyDescent="0.25">
      <c r="A53" t="s">
        <v>86</v>
      </c>
      <c r="B53" t="s">
        <v>59</v>
      </c>
      <c r="C53" t="s">
        <v>605</v>
      </c>
      <c r="D53">
        <v>2</v>
      </c>
    </row>
    <row r="54" spans="1:4" x14ac:dyDescent="0.25">
      <c r="A54" t="s">
        <v>86</v>
      </c>
      <c r="B54" t="s">
        <v>59</v>
      </c>
      <c r="C54" t="s">
        <v>606</v>
      </c>
      <c r="D54">
        <v>1</v>
      </c>
    </row>
    <row r="55" spans="1:4" x14ac:dyDescent="0.25">
      <c r="A55" t="s">
        <v>86</v>
      </c>
      <c r="B55" t="s">
        <v>59</v>
      </c>
      <c r="C55" t="s">
        <v>607</v>
      </c>
      <c r="D55">
        <v>1</v>
      </c>
    </row>
    <row r="56" spans="1:4" x14ac:dyDescent="0.25">
      <c r="A56" t="s">
        <v>86</v>
      </c>
      <c r="B56" t="s">
        <v>59</v>
      </c>
      <c r="C56" t="s">
        <v>608</v>
      </c>
      <c r="D56">
        <v>1</v>
      </c>
    </row>
    <row r="57" spans="1:4" x14ac:dyDescent="0.25">
      <c r="A57" t="s">
        <v>86</v>
      </c>
      <c r="B57" t="s">
        <v>59</v>
      </c>
      <c r="C57" t="s">
        <v>394</v>
      </c>
      <c r="D57">
        <v>1</v>
      </c>
    </row>
    <row r="58" spans="1:4" x14ac:dyDescent="0.25">
      <c r="A58" t="s">
        <v>86</v>
      </c>
      <c r="B58" t="s">
        <v>59</v>
      </c>
      <c r="C58" t="s">
        <v>609</v>
      </c>
      <c r="D58">
        <v>1</v>
      </c>
    </row>
    <row r="59" spans="1:4" x14ac:dyDescent="0.25">
      <c r="A59" t="s">
        <v>86</v>
      </c>
      <c r="B59" t="s">
        <v>59</v>
      </c>
      <c r="C59" t="s">
        <v>610</v>
      </c>
      <c r="D59">
        <v>1</v>
      </c>
    </row>
    <row r="60" spans="1:4" x14ac:dyDescent="0.25">
      <c r="A60" t="s">
        <v>86</v>
      </c>
      <c r="B60" t="s">
        <v>152</v>
      </c>
      <c r="C60" t="s">
        <v>611</v>
      </c>
      <c r="D60">
        <v>1</v>
      </c>
    </row>
    <row r="61" spans="1:4" x14ac:dyDescent="0.25">
      <c r="A61" t="s">
        <v>86</v>
      </c>
      <c r="B61" t="s">
        <v>152</v>
      </c>
      <c r="C61" t="s">
        <v>587</v>
      </c>
      <c r="D61">
        <v>1</v>
      </c>
    </row>
    <row r="62" spans="1:4" x14ac:dyDescent="0.25">
      <c r="A62" t="s">
        <v>86</v>
      </c>
      <c r="B62" t="s">
        <v>175</v>
      </c>
      <c r="C62" t="s">
        <v>612</v>
      </c>
      <c r="D62">
        <v>1</v>
      </c>
    </row>
    <row r="63" spans="1:4" x14ac:dyDescent="0.25">
      <c r="A63" t="s">
        <v>86</v>
      </c>
      <c r="B63" t="s">
        <v>175</v>
      </c>
      <c r="C63" t="s">
        <v>613</v>
      </c>
      <c r="D63">
        <v>1</v>
      </c>
    </row>
    <row r="64" spans="1:4" x14ac:dyDescent="0.25">
      <c r="A64" t="s">
        <v>86</v>
      </c>
      <c r="B64" t="s">
        <v>175</v>
      </c>
      <c r="C64" t="s">
        <v>614</v>
      </c>
      <c r="D64">
        <v>1</v>
      </c>
    </row>
    <row r="65" spans="1:4" x14ac:dyDescent="0.25">
      <c r="A65" t="s">
        <v>86</v>
      </c>
      <c r="B65" t="s">
        <v>175</v>
      </c>
      <c r="C65" t="s">
        <v>615</v>
      </c>
      <c r="D65">
        <v>1</v>
      </c>
    </row>
    <row r="66" spans="1:4" x14ac:dyDescent="0.25">
      <c r="A66" t="s">
        <v>86</v>
      </c>
      <c r="B66" t="s">
        <v>175</v>
      </c>
      <c r="C66" t="s">
        <v>616</v>
      </c>
      <c r="D66">
        <v>1</v>
      </c>
    </row>
    <row r="67" spans="1:4" x14ac:dyDescent="0.25">
      <c r="A67" t="s">
        <v>86</v>
      </c>
      <c r="B67" t="s">
        <v>175</v>
      </c>
      <c r="C67" t="s">
        <v>587</v>
      </c>
      <c r="D67">
        <v>1</v>
      </c>
    </row>
    <row r="68" spans="1:4" x14ac:dyDescent="0.25">
      <c r="A68" t="s">
        <v>86</v>
      </c>
      <c r="B68" t="s">
        <v>175</v>
      </c>
      <c r="C68" t="s">
        <v>605</v>
      </c>
      <c r="D68">
        <v>1</v>
      </c>
    </row>
    <row r="69" spans="1:4" x14ac:dyDescent="0.25">
      <c r="A69" t="s">
        <v>86</v>
      </c>
      <c r="B69" t="s">
        <v>175</v>
      </c>
      <c r="C69" t="s">
        <v>617</v>
      </c>
      <c r="D69">
        <v>1</v>
      </c>
    </row>
    <row r="70" spans="1:4" x14ac:dyDescent="0.25">
      <c r="A70" t="s">
        <v>86</v>
      </c>
      <c r="B70" t="s">
        <v>175</v>
      </c>
      <c r="C70" t="s">
        <v>618</v>
      </c>
      <c r="D70">
        <v>1</v>
      </c>
    </row>
    <row r="71" spans="1:4" x14ac:dyDescent="0.25">
      <c r="A71" t="s">
        <v>86</v>
      </c>
      <c r="B71" t="s">
        <v>175</v>
      </c>
      <c r="C71" t="s">
        <v>619</v>
      </c>
      <c r="D71">
        <v>1</v>
      </c>
    </row>
    <row r="72" spans="1:4" x14ac:dyDescent="0.25">
      <c r="A72" t="s">
        <v>86</v>
      </c>
      <c r="B72" t="s">
        <v>175</v>
      </c>
      <c r="C72" t="s">
        <v>620</v>
      </c>
      <c r="D72">
        <v>1</v>
      </c>
    </row>
    <row r="73" spans="1:4" x14ac:dyDescent="0.25">
      <c r="A73" t="s">
        <v>86</v>
      </c>
      <c r="B73" t="s">
        <v>175</v>
      </c>
      <c r="C73" t="s">
        <v>343</v>
      </c>
      <c r="D73">
        <v>1</v>
      </c>
    </row>
    <row r="74" spans="1:4" x14ac:dyDescent="0.25">
      <c r="A74" t="s">
        <v>86</v>
      </c>
      <c r="B74" t="s">
        <v>175</v>
      </c>
      <c r="C74" t="s">
        <v>621</v>
      </c>
      <c r="D74">
        <v>2</v>
      </c>
    </row>
    <row r="75" spans="1:4" x14ac:dyDescent="0.25">
      <c r="A75" t="s">
        <v>86</v>
      </c>
      <c r="B75" t="s">
        <v>81</v>
      </c>
      <c r="C75" t="s">
        <v>604</v>
      </c>
      <c r="D75">
        <v>1</v>
      </c>
    </row>
    <row r="76" spans="1:4" x14ac:dyDescent="0.25">
      <c r="A76" t="s">
        <v>86</v>
      </c>
      <c r="B76" t="s">
        <v>81</v>
      </c>
      <c r="C76" t="s">
        <v>622</v>
      </c>
      <c r="D76">
        <v>1</v>
      </c>
    </row>
    <row r="77" spans="1:4" x14ac:dyDescent="0.25">
      <c r="A77" t="s">
        <v>87</v>
      </c>
      <c r="B77" t="s">
        <v>39</v>
      </c>
      <c r="C77" t="s">
        <v>623</v>
      </c>
      <c r="D77">
        <v>95</v>
      </c>
    </row>
    <row r="78" spans="1:4" x14ac:dyDescent="0.25">
      <c r="A78" t="s">
        <v>87</v>
      </c>
      <c r="B78" t="s">
        <v>137</v>
      </c>
      <c r="C78" t="s">
        <v>623</v>
      </c>
      <c r="D78">
        <v>86</v>
      </c>
    </row>
    <row r="79" spans="1:4" x14ac:dyDescent="0.25">
      <c r="A79" t="s">
        <v>87</v>
      </c>
      <c r="B79" t="s">
        <v>40</v>
      </c>
      <c r="C79" t="s">
        <v>624</v>
      </c>
      <c r="D79">
        <v>2</v>
      </c>
    </row>
    <row r="80" spans="1:4" x14ac:dyDescent="0.25">
      <c r="A80" t="s">
        <v>87</v>
      </c>
      <c r="B80" t="s">
        <v>40</v>
      </c>
      <c r="C80" t="s">
        <v>625</v>
      </c>
      <c r="D80">
        <v>1</v>
      </c>
    </row>
    <row r="81" spans="1:4" x14ac:dyDescent="0.25">
      <c r="A81" t="s">
        <v>87</v>
      </c>
      <c r="B81" t="s">
        <v>40</v>
      </c>
      <c r="C81" t="s">
        <v>626</v>
      </c>
      <c r="D81">
        <v>1</v>
      </c>
    </row>
    <row r="82" spans="1:4" x14ac:dyDescent="0.25">
      <c r="A82" t="s">
        <v>87</v>
      </c>
      <c r="B82" t="s">
        <v>40</v>
      </c>
      <c r="C82" t="s">
        <v>627</v>
      </c>
      <c r="D82">
        <v>1</v>
      </c>
    </row>
    <row r="83" spans="1:4" x14ac:dyDescent="0.25">
      <c r="A83" t="s">
        <v>87</v>
      </c>
      <c r="B83" t="s">
        <v>40</v>
      </c>
      <c r="C83" t="s">
        <v>628</v>
      </c>
      <c r="D83">
        <v>3</v>
      </c>
    </row>
    <row r="84" spans="1:4" x14ac:dyDescent="0.25">
      <c r="A84" t="s">
        <v>87</v>
      </c>
      <c r="B84" t="s">
        <v>40</v>
      </c>
      <c r="C84" t="s">
        <v>629</v>
      </c>
      <c r="D84">
        <v>3</v>
      </c>
    </row>
    <row r="85" spans="1:4" x14ac:dyDescent="0.25">
      <c r="A85" t="s">
        <v>87</v>
      </c>
      <c r="B85" t="s">
        <v>40</v>
      </c>
      <c r="C85" t="s">
        <v>630</v>
      </c>
      <c r="D85">
        <v>1</v>
      </c>
    </row>
    <row r="86" spans="1:4" x14ac:dyDescent="0.25">
      <c r="A86" t="s">
        <v>87</v>
      </c>
      <c r="B86" t="s">
        <v>40</v>
      </c>
      <c r="C86" t="s">
        <v>631</v>
      </c>
      <c r="D86">
        <v>3</v>
      </c>
    </row>
    <row r="87" spans="1:4" x14ac:dyDescent="0.25">
      <c r="A87" t="s">
        <v>87</v>
      </c>
      <c r="B87" t="s">
        <v>40</v>
      </c>
      <c r="C87" t="s">
        <v>632</v>
      </c>
      <c r="D87">
        <v>1</v>
      </c>
    </row>
    <row r="88" spans="1:4" x14ac:dyDescent="0.25">
      <c r="A88" t="s">
        <v>87</v>
      </c>
      <c r="B88" t="s">
        <v>40</v>
      </c>
      <c r="C88" t="s">
        <v>633</v>
      </c>
      <c r="D88">
        <v>2</v>
      </c>
    </row>
    <row r="89" spans="1:4" x14ac:dyDescent="0.25">
      <c r="A89" t="s">
        <v>87</v>
      </c>
      <c r="B89" t="s">
        <v>40</v>
      </c>
      <c r="C89" t="s">
        <v>634</v>
      </c>
      <c r="D89">
        <v>1</v>
      </c>
    </row>
    <row r="90" spans="1:4" x14ac:dyDescent="0.25">
      <c r="A90" t="s">
        <v>87</v>
      </c>
      <c r="B90" t="s">
        <v>40</v>
      </c>
      <c r="C90" t="s">
        <v>635</v>
      </c>
      <c r="D90">
        <v>3</v>
      </c>
    </row>
    <row r="91" spans="1:4" x14ac:dyDescent="0.25">
      <c r="A91" t="s">
        <v>87</v>
      </c>
      <c r="B91" t="s">
        <v>40</v>
      </c>
      <c r="C91" t="s">
        <v>636</v>
      </c>
      <c r="D91">
        <v>1</v>
      </c>
    </row>
    <row r="92" spans="1:4" x14ac:dyDescent="0.25">
      <c r="A92" t="s">
        <v>87</v>
      </c>
      <c r="B92" t="s">
        <v>40</v>
      </c>
      <c r="C92" t="s">
        <v>637</v>
      </c>
      <c r="D92">
        <v>2</v>
      </c>
    </row>
    <row r="93" spans="1:4" x14ac:dyDescent="0.25">
      <c r="A93" t="s">
        <v>87</v>
      </c>
      <c r="B93" t="s">
        <v>40</v>
      </c>
      <c r="C93" t="s">
        <v>638</v>
      </c>
      <c r="D93">
        <v>1</v>
      </c>
    </row>
    <row r="94" spans="1:4" x14ac:dyDescent="0.25">
      <c r="A94" t="s">
        <v>87</v>
      </c>
      <c r="B94" t="s">
        <v>40</v>
      </c>
      <c r="C94" t="s">
        <v>639</v>
      </c>
      <c r="D94">
        <v>2</v>
      </c>
    </row>
    <row r="95" spans="1:4" x14ac:dyDescent="0.25">
      <c r="A95" t="s">
        <v>87</v>
      </c>
      <c r="B95" t="s">
        <v>40</v>
      </c>
      <c r="C95" t="s">
        <v>640</v>
      </c>
      <c r="D95">
        <v>2</v>
      </c>
    </row>
    <row r="96" spans="1:4" x14ac:dyDescent="0.25">
      <c r="A96" t="s">
        <v>87</v>
      </c>
      <c r="B96" t="s">
        <v>40</v>
      </c>
      <c r="C96" t="s">
        <v>641</v>
      </c>
      <c r="D96">
        <v>1</v>
      </c>
    </row>
    <row r="97" spans="1:4" x14ac:dyDescent="0.25">
      <c r="A97" t="s">
        <v>87</v>
      </c>
      <c r="B97" t="s">
        <v>40</v>
      </c>
      <c r="C97" t="s">
        <v>642</v>
      </c>
      <c r="D97">
        <v>1</v>
      </c>
    </row>
    <row r="98" spans="1:4" x14ac:dyDescent="0.25">
      <c r="A98" t="s">
        <v>87</v>
      </c>
      <c r="B98" t="s">
        <v>40</v>
      </c>
      <c r="C98" t="s">
        <v>643</v>
      </c>
      <c r="D98">
        <v>1</v>
      </c>
    </row>
    <row r="99" spans="1:4" x14ac:dyDescent="0.25">
      <c r="A99" t="s">
        <v>87</v>
      </c>
      <c r="B99" t="s">
        <v>40</v>
      </c>
      <c r="C99" t="s">
        <v>644</v>
      </c>
      <c r="D99">
        <v>1</v>
      </c>
    </row>
    <row r="100" spans="1:4" x14ac:dyDescent="0.25">
      <c r="A100" t="s">
        <v>87</v>
      </c>
      <c r="B100" t="s">
        <v>40</v>
      </c>
      <c r="C100" t="s">
        <v>645</v>
      </c>
      <c r="D100">
        <v>1</v>
      </c>
    </row>
    <row r="101" spans="1:4" x14ac:dyDescent="0.25">
      <c r="A101" t="s">
        <v>87</v>
      </c>
      <c r="B101" t="s">
        <v>40</v>
      </c>
      <c r="C101" t="s">
        <v>646</v>
      </c>
      <c r="D101">
        <v>1</v>
      </c>
    </row>
    <row r="102" spans="1:4" x14ac:dyDescent="0.25">
      <c r="A102" t="s">
        <v>87</v>
      </c>
      <c r="B102" t="s">
        <v>40</v>
      </c>
      <c r="C102" t="s">
        <v>647</v>
      </c>
      <c r="D102">
        <v>1</v>
      </c>
    </row>
    <row r="103" spans="1:4" x14ac:dyDescent="0.25">
      <c r="A103" t="s">
        <v>87</v>
      </c>
      <c r="B103" t="s">
        <v>40</v>
      </c>
      <c r="C103" t="s">
        <v>648</v>
      </c>
      <c r="D103">
        <v>1</v>
      </c>
    </row>
    <row r="104" spans="1:4" x14ac:dyDescent="0.25">
      <c r="A104" t="s">
        <v>87</v>
      </c>
      <c r="B104" t="s">
        <v>40</v>
      </c>
      <c r="C104" t="s">
        <v>649</v>
      </c>
      <c r="D104">
        <v>1</v>
      </c>
    </row>
    <row r="105" spans="1:4" x14ac:dyDescent="0.25">
      <c r="A105" t="s">
        <v>87</v>
      </c>
      <c r="B105" t="s">
        <v>40</v>
      </c>
      <c r="C105" t="s">
        <v>650</v>
      </c>
      <c r="D105">
        <v>1</v>
      </c>
    </row>
    <row r="106" spans="1:4" x14ac:dyDescent="0.25">
      <c r="A106" t="s">
        <v>87</v>
      </c>
      <c r="B106" t="s">
        <v>40</v>
      </c>
      <c r="C106" t="s">
        <v>651</v>
      </c>
      <c r="D106">
        <v>1</v>
      </c>
    </row>
    <row r="107" spans="1:4" x14ac:dyDescent="0.25">
      <c r="A107" t="s">
        <v>87</v>
      </c>
      <c r="B107" t="s">
        <v>40</v>
      </c>
      <c r="C107" t="s">
        <v>652</v>
      </c>
      <c r="D107">
        <v>3</v>
      </c>
    </row>
    <row r="108" spans="1:4" x14ac:dyDescent="0.25">
      <c r="A108" t="s">
        <v>87</v>
      </c>
      <c r="B108" t="s">
        <v>40</v>
      </c>
      <c r="C108" t="s">
        <v>653</v>
      </c>
      <c r="D108">
        <v>1</v>
      </c>
    </row>
    <row r="109" spans="1:4" x14ac:dyDescent="0.25">
      <c r="A109" t="s">
        <v>87</v>
      </c>
      <c r="B109" t="s">
        <v>40</v>
      </c>
      <c r="C109" t="s">
        <v>654</v>
      </c>
      <c r="D109">
        <v>3</v>
      </c>
    </row>
    <row r="110" spans="1:4" x14ac:dyDescent="0.25">
      <c r="A110" t="s">
        <v>87</v>
      </c>
      <c r="B110" t="s">
        <v>40</v>
      </c>
      <c r="C110" t="s">
        <v>655</v>
      </c>
      <c r="D110">
        <v>1</v>
      </c>
    </row>
    <row r="111" spans="1:4" x14ac:dyDescent="0.25">
      <c r="A111" t="s">
        <v>87</v>
      </c>
      <c r="B111" t="s">
        <v>40</v>
      </c>
      <c r="C111" t="s">
        <v>656</v>
      </c>
      <c r="D111">
        <v>1</v>
      </c>
    </row>
    <row r="112" spans="1:4" x14ac:dyDescent="0.25">
      <c r="A112" t="s">
        <v>87</v>
      </c>
      <c r="B112" t="s">
        <v>40</v>
      </c>
      <c r="C112" t="s">
        <v>657</v>
      </c>
      <c r="D112">
        <v>1</v>
      </c>
    </row>
    <row r="113" spans="1:4" x14ac:dyDescent="0.25">
      <c r="A113" t="s">
        <v>87</v>
      </c>
      <c r="B113" t="s">
        <v>40</v>
      </c>
      <c r="C113" t="s">
        <v>187</v>
      </c>
      <c r="D113">
        <v>1</v>
      </c>
    </row>
    <row r="114" spans="1:4" x14ac:dyDescent="0.25">
      <c r="A114" t="s">
        <v>87</v>
      </c>
      <c r="B114" t="s">
        <v>40</v>
      </c>
      <c r="C114" t="s">
        <v>658</v>
      </c>
      <c r="D114">
        <v>1</v>
      </c>
    </row>
    <row r="115" spans="1:4" x14ac:dyDescent="0.25">
      <c r="A115" t="s">
        <v>87</v>
      </c>
      <c r="B115" t="s">
        <v>40</v>
      </c>
      <c r="C115" t="s">
        <v>578</v>
      </c>
      <c r="D115">
        <v>1</v>
      </c>
    </row>
    <row r="116" spans="1:4" x14ac:dyDescent="0.25">
      <c r="A116" t="s">
        <v>87</v>
      </c>
      <c r="B116" t="s">
        <v>40</v>
      </c>
      <c r="C116" t="s">
        <v>254</v>
      </c>
      <c r="D116">
        <v>2</v>
      </c>
    </row>
    <row r="117" spans="1:4" x14ac:dyDescent="0.25">
      <c r="A117" t="s">
        <v>87</v>
      </c>
      <c r="B117" t="s">
        <v>40</v>
      </c>
      <c r="C117" t="s">
        <v>659</v>
      </c>
      <c r="D117">
        <v>1</v>
      </c>
    </row>
    <row r="118" spans="1:4" x14ac:dyDescent="0.25">
      <c r="A118" t="s">
        <v>87</v>
      </c>
      <c r="B118" t="s">
        <v>40</v>
      </c>
      <c r="C118" t="s">
        <v>660</v>
      </c>
      <c r="D118">
        <v>2</v>
      </c>
    </row>
    <row r="119" spans="1:4" x14ac:dyDescent="0.25">
      <c r="A119" t="s">
        <v>87</v>
      </c>
      <c r="B119" t="s">
        <v>40</v>
      </c>
      <c r="C119" t="s">
        <v>661</v>
      </c>
      <c r="D119">
        <v>2</v>
      </c>
    </row>
    <row r="120" spans="1:4" x14ac:dyDescent="0.25">
      <c r="A120" t="s">
        <v>87</v>
      </c>
      <c r="B120" t="s">
        <v>40</v>
      </c>
      <c r="C120" t="s">
        <v>662</v>
      </c>
      <c r="D120">
        <v>4</v>
      </c>
    </row>
    <row r="121" spans="1:4" x14ac:dyDescent="0.25">
      <c r="A121" t="s">
        <v>87</v>
      </c>
      <c r="B121" t="s">
        <v>40</v>
      </c>
      <c r="C121" t="s">
        <v>663</v>
      </c>
      <c r="D121">
        <v>2</v>
      </c>
    </row>
    <row r="122" spans="1:4" x14ac:dyDescent="0.25">
      <c r="A122" t="s">
        <v>87</v>
      </c>
      <c r="B122" t="s">
        <v>40</v>
      </c>
      <c r="C122" t="s">
        <v>664</v>
      </c>
      <c r="D122">
        <v>1</v>
      </c>
    </row>
    <row r="123" spans="1:4" x14ac:dyDescent="0.25">
      <c r="A123" t="s">
        <v>87</v>
      </c>
      <c r="B123" t="s">
        <v>40</v>
      </c>
      <c r="C123" t="s">
        <v>665</v>
      </c>
      <c r="D123">
        <v>3</v>
      </c>
    </row>
    <row r="124" spans="1:4" x14ac:dyDescent="0.25">
      <c r="A124" t="s">
        <v>87</v>
      </c>
      <c r="B124" t="s">
        <v>40</v>
      </c>
      <c r="C124" t="s">
        <v>666</v>
      </c>
      <c r="D124">
        <v>1</v>
      </c>
    </row>
    <row r="125" spans="1:4" x14ac:dyDescent="0.25">
      <c r="A125" t="s">
        <v>87</v>
      </c>
      <c r="B125" t="s">
        <v>40</v>
      </c>
      <c r="C125" t="s">
        <v>667</v>
      </c>
      <c r="D125">
        <v>2</v>
      </c>
    </row>
    <row r="126" spans="1:4" x14ac:dyDescent="0.25">
      <c r="A126" t="s">
        <v>87</v>
      </c>
      <c r="B126" t="s">
        <v>40</v>
      </c>
      <c r="C126" t="s">
        <v>587</v>
      </c>
      <c r="D126">
        <v>1</v>
      </c>
    </row>
    <row r="127" spans="1:4" x14ac:dyDescent="0.25">
      <c r="A127" t="s">
        <v>87</v>
      </c>
      <c r="B127" t="s">
        <v>40</v>
      </c>
      <c r="C127" t="s">
        <v>588</v>
      </c>
      <c r="D127">
        <v>1</v>
      </c>
    </row>
    <row r="128" spans="1:4" x14ac:dyDescent="0.25">
      <c r="A128" t="s">
        <v>87</v>
      </c>
      <c r="B128" t="s">
        <v>40</v>
      </c>
      <c r="C128" t="s">
        <v>668</v>
      </c>
      <c r="D128">
        <v>1</v>
      </c>
    </row>
    <row r="129" spans="1:4" x14ac:dyDescent="0.25">
      <c r="A129" t="s">
        <v>87</v>
      </c>
      <c r="B129" t="s">
        <v>40</v>
      </c>
      <c r="C129" t="s">
        <v>669</v>
      </c>
      <c r="D129">
        <v>1</v>
      </c>
    </row>
    <row r="130" spans="1:4" x14ac:dyDescent="0.25">
      <c r="A130" t="s">
        <v>87</v>
      </c>
      <c r="B130" t="s">
        <v>40</v>
      </c>
      <c r="C130" t="s">
        <v>670</v>
      </c>
      <c r="D130">
        <v>2</v>
      </c>
    </row>
    <row r="131" spans="1:4" x14ac:dyDescent="0.25">
      <c r="A131" t="s">
        <v>87</v>
      </c>
      <c r="B131" t="s">
        <v>40</v>
      </c>
      <c r="C131" t="s">
        <v>671</v>
      </c>
      <c r="D131">
        <v>1</v>
      </c>
    </row>
    <row r="132" spans="1:4" x14ac:dyDescent="0.25">
      <c r="A132" t="s">
        <v>87</v>
      </c>
      <c r="B132" t="s">
        <v>40</v>
      </c>
      <c r="C132" t="s">
        <v>672</v>
      </c>
      <c r="D132">
        <v>1</v>
      </c>
    </row>
    <row r="133" spans="1:4" x14ac:dyDescent="0.25">
      <c r="A133" t="s">
        <v>87</v>
      </c>
      <c r="B133" t="s">
        <v>40</v>
      </c>
      <c r="C133" t="s">
        <v>673</v>
      </c>
      <c r="D133">
        <v>1</v>
      </c>
    </row>
    <row r="134" spans="1:4" x14ac:dyDescent="0.25">
      <c r="A134" t="s">
        <v>87</v>
      </c>
      <c r="B134" t="s">
        <v>40</v>
      </c>
      <c r="C134" t="s">
        <v>674</v>
      </c>
      <c r="D134">
        <v>2</v>
      </c>
    </row>
    <row r="135" spans="1:4" x14ac:dyDescent="0.25">
      <c r="A135" t="s">
        <v>87</v>
      </c>
      <c r="B135" t="s">
        <v>40</v>
      </c>
      <c r="C135" t="s">
        <v>675</v>
      </c>
      <c r="D135">
        <v>1</v>
      </c>
    </row>
    <row r="136" spans="1:4" x14ac:dyDescent="0.25">
      <c r="A136" t="s">
        <v>87</v>
      </c>
      <c r="B136" t="s">
        <v>40</v>
      </c>
      <c r="C136" t="s">
        <v>676</v>
      </c>
      <c r="D136">
        <v>1</v>
      </c>
    </row>
    <row r="137" spans="1:4" x14ac:dyDescent="0.25">
      <c r="A137" t="s">
        <v>87</v>
      </c>
      <c r="B137" t="s">
        <v>40</v>
      </c>
      <c r="C137" t="s">
        <v>677</v>
      </c>
      <c r="D137">
        <v>7</v>
      </c>
    </row>
    <row r="138" spans="1:4" x14ac:dyDescent="0.25">
      <c r="A138" t="s">
        <v>87</v>
      </c>
      <c r="B138" t="s">
        <v>40</v>
      </c>
      <c r="C138" t="s">
        <v>678</v>
      </c>
      <c r="D138">
        <v>1</v>
      </c>
    </row>
    <row r="139" spans="1:4" x14ac:dyDescent="0.25">
      <c r="A139" t="s">
        <v>87</v>
      </c>
      <c r="B139" t="s">
        <v>40</v>
      </c>
      <c r="C139" t="s">
        <v>679</v>
      </c>
      <c r="D139">
        <v>10</v>
      </c>
    </row>
    <row r="140" spans="1:4" x14ac:dyDescent="0.25">
      <c r="A140" t="s">
        <v>87</v>
      </c>
      <c r="B140" t="s">
        <v>40</v>
      </c>
      <c r="C140" t="s">
        <v>680</v>
      </c>
      <c r="D140">
        <v>1</v>
      </c>
    </row>
    <row r="141" spans="1:4" x14ac:dyDescent="0.25">
      <c r="A141" t="s">
        <v>87</v>
      </c>
      <c r="B141" t="s">
        <v>40</v>
      </c>
      <c r="C141" t="s">
        <v>681</v>
      </c>
      <c r="D141">
        <v>1</v>
      </c>
    </row>
    <row r="142" spans="1:4" x14ac:dyDescent="0.25">
      <c r="A142" t="s">
        <v>87</v>
      </c>
      <c r="B142" t="s">
        <v>40</v>
      </c>
      <c r="C142" t="s">
        <v>682</v>
      </c>
      <c r="D142">
        <v>1</v>
      </c>
    </row>
    <row r="143" spans="1:4" x14ac:dyDescent="0.25">
      <c r="A143" t="s">
        <v>87</v>
      </c>
      <c r="B143" t="s">
        <v>40</v>
      </c>
      <c r="C143" t="s">
        <v>683</v>
      </c>
      <c r="D143">
        <v>1</v>
      </c>
    </row>
    <row r="144" spans="1:4" x14ac:dyDescent="0.25">
      <c r="A144" t="s">
        <v>87</v>
      </c>
      <c r="B144" t="s">
        <v>40</v>
      </c>
      <c r="C144" t="s">
        <v>684</v>
      </c>
      <c r="D144">
        <v>1</v>
      </c>
    </row>
    <row r="145" spans="1:4" x14ac:dyDescent="0.25">
      <c r="A145" t="s">
        <v>87</v>
      </c>
      <c r="B145" t="s">
        <v>40</v>
      </c>
      <c r="C145" t="s">
        <v>685</v>
      </c>
      <c r="D145">
        <v>2</v>
      </c>
    </row>
    <row r="146" spans="1:4" x14ac:dyDescent="0.25">
      <c r="A146" t="s">
        <v>87</v>
      </c>
      <c r="B146" t="s">
        <v>40</v>
      </c>
      <c r="C146" t="s">
        <v>686</v>
      </c>
      <c r="D146">
        <v>1</v>
      </c>
    </row>
    <row r="147" spans="1:4" x14ac:dyDescent="0.25">
      <c r="A147" t="s">
        <v>87</v>
      </c>
      <c r="B147" t="s">
        <v>40</v>
      </c>
      <c r="C147" t="s">
        <v>687</v>
      </c>
      <c r="D147">
        <v>1</v>
      </c>
    </row>
    <row r="148" spans="1:4" x14ac:dyDescent="0.25">
      <c r="A148" t="s">
        <v>87</v>
      </c>
      <c r="B148" t="s">
        <v>40</v>
      </c>
      <c r="C148" t="s">
        <v>688</v>
      </c>
      <c r="D148">
        <v>1</v>
      </c>
    </row>
    <row r="149" spans="1:4" x14ac:dyDescent="0.25">
      <c r="A149" t="s">
        <v>87</v>
      </c>
      <c r="B149" t="s">
        <v>40</v>
      </c>
      <c r="C149" t="s">
        <v>689</v>
      </c>
      <c r="D149">
        <v>1</v>
      </c>
    </row>
    <row r="150" spans="1:4" x14ac:dyDescent="0.25">
      <c r="A150" t="s">
        <v>87</v>
      </c>
      <c r="B150" t="s">
        <v>58</v>
      </c>
      <c r="C150" t="s">
        <v>690</v>
      </c>
      <c r="D150">
        <v>1</v>
      </c>
    </row>
    <row r="151" spans="1:4" x14ac:dyDescent="0.25">
      <c r="A151" t="s">
        <v>87</v>
      </c>
      <c r="B151" t="s">
        <v>58</v>
      </c>
      <c r="C151" t="s">
        <v>662</v>
      </c>
      <c r="D151">
        <v>2</v>
      </c>
    </row>
    <row r="152" spans="1:4" x14ac:dyDescent="0.25">
      <c r="A152" t="s">
        <v>87</v>
      </c>
      <c r="B152" t="s">
        <v>58</v>
      </c>
      <c r="C152" t="s">
        <v>501</v>
      </c>
      <c r="D152">
        <v>2</v>
      </c>
    </row>
    <row r="153" spans="1:4" x14ac:dyDescent="0.25">
      <c r="A153" t="s">
        <v>87</v>
      </c>
      <c r="B153" t="s">
        <v>58</v>
      </c>
      <c r="C153" t="s">
        <v>587</v>
      </c>
      <c r="D153">
        <v>1</v>
      </c>
    </row>
    <row r="154" spans="1:4" x14ac:dyDescent="0.25">
      <c r="A154" t="s">
        <v>87</v>
      </c>
      <c r="B154" t="s">
        <v>58</v>
      </c>
      <c r="C154" t="s">
        <v>677</v>
      </c>
      <c r="D154">
        <v>1</v>
      </c>
    </row>
    <row r="155" spans="1:4" x14ac:dyDescent="0.25">
      <c r="A155" t="s">
        <v>87</v>
      </c>
      <c r="B155" t="s">
        <v>150</v>
      </c>
      <c r="C155" t="s">
        <v>691</v>
      </c>
      <c r="D155">
        <v>1</v>
      </c>
    </row>
    <row r="156" spans="1:4" x14ac:dyDescent="0.25">
      <c r="A156" t="s">
        <v>87</v>
      </c>
      <c r="B156" t="s">
        <v>162</v>
      </c>
      <c r="C156" t="s">
        <v>628</v>
      </c>
      <c r="D156">
        <v>2</v>
      </c>
    </row>
    <row r="157" spans="1:4" x14ac:dyDescent="0.25">
      <c r="A157" t="s">
        <v>87</v>
      </c>
      <c r="B157" t="s">
        <v>162</v>
      </c>
      <c r="C157" t="s">
        <v>692</v>
      </c>
      <c r="D157">
        <v>1</v>
      </c>
    </row>
    <row r="158" spans="1:4" x14ac:dyDescent="0.25">
      <c r="A158" t="s">
        <v>87</v>
      </c>
      <c r="B158" t="s">
        <v>162</v>
      </c>
      <c r="C158" t="s">
        <v>636</v>
      </c>
      <c r="D158">
        <v>1</v>
      </c>
    </row>
    <row r="159" spans="1:4" x14ac:dyDescent="0.25">
      <c r="A159" t="s">
        <v>87</v>
      </c>
      <c r="B159" t="s">
        <v>162</v>
      </c>
      <c r="C159" t="s">
        <v>640</v>
      </c>
      <c r="D159">
        <v>2</v>
      </c>
    </row>
    <row r="160" spans="1:4" x14ac:dyDescent="0.25">
      <c r="A160" t="s">
        <v>87</v>
      </c>
      <c r="B160" t="s">
        <v>162</v>
      </c>
      <c r="C160" t="s">
        <v>646</v>
      </c>
      <c r="D160">
        <v>1</v>
      </c>
    </row>
    <row r="161" spans="1:4" x14ac:dyDescent="0.25">
      <c r="A161" t="s">
        <v>87</v>
      </c>
      <c r="B161" t="s">
        <v>162</v>
      </c>
      <c r="C161" t="s">
        <v>651</v>
      </c>
      <c r="D161">
        <v>1</v>
      </c>
    </row>
    <row r="162" spans="1:4" x14ac:dyDescent="0.25">
      <c r="A162" t="s">
        <v>87</v>
      </c>
      <c r="B162" t="s">
        <v>162</v>
      </c>
      <c r="C162" t="s">
        <v>580</v>
      </c>
      <c r="D162">
        <v>5</v>
      </c>
    </row>
    <row r="163" spans="1:4" x14ac:dyDescent="0.25">
      <c r="A163" t="s">
        <v>87</v>
      </c>
      <c r="B163" t="s">
        <v>162</v>
      </c>
      <c r="C163" t="s">
        <v>660</v>
      </c>
      <c r="D163">
        <v>1</v>
      </c>
    </row>
    <row r="164" spans="1:4" x14ac:dyDescent="0.25">
      <c r="A164" t="s">
        <v>87</v>
      </c>
      <c r="B164" t="s">
        <v>162</v>
      </c>
      <c r="C164" t="s">
        <v>255</v>
      </c>
      <c r="D164">
        <v>1</v>
      </c>
    </row>
    <row r="165" spans="1:4" x14ac:dyDescent="0.25">
      <c r="A165" t="s">
        <v>87</v>
      </c>
      <c r="B165" t="s">
        <v>162</v>
      </c>
      <c r="C165" t="s">
        <v>585</v>
      </c>
      <c r="D165">
        <v>2</v>
      </c>
    </row>
    <row r="166" spans="1:4" x14ac:dyDescent="0.25">
      <c r="A166" t="s">
        <v>87</v>
      </c>
      <c r="B166" t="s">
        <v>162</v>
      </c>
      <c r="C166" t="s">
        <v>586</v>
      </c>
      <c r="D166">
        <v>2</v>
      </c>
    </row>
    <row r="167" spans="1:4" x14ac:dyDescent="0.25">
      <c r="A167" t="s">
        <v>87</v>
      </c>
      <c r="B167" t="s">
        <v>162</v>
      </c>
      <c r="C167" t="s">
        <v>693</v>
      </c>
      <c r="D167">
        <v>2</v>
      </c>
    </row>
    <row r="168" spans="1:4" x14ac:dyDescent="0.25">
      <c r="A168" t="s">
        <v>87</v>
      </c>
      <c r="B168" t="s">
        <v>162</v>
      </c>
      <c r="C168" t="s">
        <v>665</v>
      </c>
      <c r="D168">
        <v>2</v>
      </c>
    </row>
    <row r="169" spans="1:4" x14ac:dyDescent="0.25">
      <c r="A169" t="s">
        <v>87</v>
      </c>
      <c r="B169" t="s">
        <v>162</v>
      </c>
      <c r="C169" t="s">
        <v>694</v>
      </c>
      <c r="D169">
        <v>1</v>
      </c>
    </row>
    <row r="170" spans="1:4" x14ac:dyDescent="0.25">
      <c r="A170" t="s">
        <v>87</v>
      </c>
      <c r="B170" t="s">
        <v>162</v>
      </c>
      <c r="C170" t="s">
        <v>695</v>
      </c>
      <c r="D170">
        <v>1</v>
      </c>
    </row>
    <row r="171" spans="1:4" x14ac:dyDescent="0.25">
      <c r="A171" t="s">
        <v>87</v>
      </c>
      <c r="B171" t="s">
        <v>162</v>
      </c>
      <c r="C171" t="s">
        <v>696</v>
      </c>
      <c r="D171">
        <v>2</v>
      </c>
    </row>
    <row r="172" spans="1:4" x14ac:dyDescent="0.25">
      <c r="A172" t="s">
        <v>87</v>
      </c>
      <c r="B172" t="s">
        <v>162</v>
      </c>
      <c r="C172" t="s">
        <v>689</v>
      </c>
      <c r="D172">
        <v>1</v>
      </c>
    </row>
    <row r="173" spans="1:4" x14ac:dyDescent="0.25">
      <c r="A173" t="s">
        <v>87</v>
      </c>
      <c r="B173" t="s">
        <v>162</v>
      </c>
      <c r="C173" t="s">
        <v>697</v>
      </c>
      <c r="D173">
        <v>1</v>
      </c>
    </row>
    <row r="174" spans="1:4" x14ac:dyDescent="0.25">
      <c r="A174" t="s">
        <v>87</v>
      </c>
      <c r="B174" t="s">
        <v>168</v>
      </c>
      <c r="C174" t="s">
        <v>623</v>
      </c>
      <c r="D174">
        <v>74</v>
      </c>
    </row>
    <row r="175" spans="1:4" x14ac:dyDescent="0.25">
      <c r="A175" t="s">
        <v>88</v>
      </c>
      <c r="B175" t="s">
        <v>52</v>
      </c>
      <c r="C175" t="s">
        <v>698</v>
      </c>
      <c r="D175">
        <v>2</v>
      </c>
    </row>
    <row r="176" spans="1:4" x14ac:dyDescent="0.25">
      <c r="A176" t="s">
        <v>88</v>
      </c>
      <c r="B176" t="s">
        <v>52</v>
      </c>
      <c r="C176" t="s">
        <v>258</v>
      </c>
      <c r="D176">
        <v>2</v>
      </c>
    </row>
    <row r="177" spans="1:4" x14ac:dyDescent="0.25">
      <c r="A177" t="s">
        <v>88</v>
      </c>
      <c r="B177" t="s">
        <v>52</v>
      </c>
      <c r="C177" t="s">
        <v>699</v>
      </c>
      <c r="D177">
        <v>1</v>
      </c>
    </row>
    <row r="178" spans="1:4" x14ac:dyDescent="0.25">
      <c r="A178" t="s">
        <v>88</v>
      </c>
      <c r="B178" t="s">
        <v>52</v>
      </c>
      <c r="C178" t="s">
        <v>261</v>
      </c>
      <c r="D178">
        <v>1</v>
      </c>
    </row>
    <row r="179" spans="1:4" x14ac:dyDescent="0.25">
      <c r="A179" t="s">
        <v>88</v>
      </c>
      <c r="B179" t="s">
        <v>52</v>
      </c>
      <c r="C179" t="s">
        <v>700</v>
      </c>
      <c r="D179">
        <v>1</v>
      </c>
    </row>
    <row r="180" spans="1:4" x14ac:dyDescent="0.25">
      <c r="A180" t="s">
        <v>88</v>
      </c>
      <c r="B180" t="s">
        <v>52</v>
      </c>
      <c r="C180" t="s">
        <v>701</v>
      </c>
      <c r="D180">
        <v>4</v>
      </c>
    </row>
    <row r="181" spans="1:4" x14ac:dyDescent="0.25">
      <c r="A181" t="s">
        <v>88</v>
      </c>
      <c r="B181" t="s">
        <v>52</v>
      </c>
      <c r="C181" t="s">
        <v>702</v>
      </c>
      <c r="D181">
        <v>3</v>
      </c>
    </row>
    <row r="182" spans="1:4" x14ac:dyDescent="0.25">
      <c r="A182" t="s">
        <v>88</v>
      </c>
      <c r="B182" t="s">
        <v>52</v>
      </c>
      <c r="C182" t="s">
        <v>703</v>
      </c>
      <c r="D182">
        <v>9</v>
      </c>
    </row>
    <row r="183" spans="1:4" x14ac:dyDescent="0.25">
      <c r="A183" t="s">
        <v>88</v>
      </c>
      <c r="B183" t="s">
        <v>52</v>
      </c>
      <c r="C183" t="s">
        <v>673</v>
      </c>
      <c r="D183">
        <v>1</v>
      </c>
    </row>
    <row r="184" spans="1:4" x14ac:dyDescent="0.25">
      <c r="A184" t="s">
        <v>88</v>
      </c>
      <c r="B184" t="s">
        <v>52</v>
      </c>
      <c r="C184" t="s">
        <v>263</v>
      </c>
      <c r="D184">
        <v>1</v>
      </c>
    </row>
    <row r="185" spans="1:4" x14ac:dyDescent="0.25">
      <c r="A185" t="s">
        <v>88</v>
      </c>
      <c r="B185" t="s">
        <v>52</v>
      </c>
      <c r="C185" t="s">
        <v>264</v>
      </c>
      <c r="D185">
        <v>2</v>
      </c>
    </row>
    <row r="186" spans="1:4" x14ac:dyDescent="0.25">
      <c r="A186" t="s">
        <v>88</v>
      </c>
      <c r="B186" t="s">
        <v>52</v>
      </c>
      <c r="C186" t="s">
        <v>704</v>
      </c>
      <c r="D186">
        <v>1</v>
      </c>
    </row>
    <row r="187" spans="1:4" x14ac:dyDescent="0.25">
      <c r="A187" t="s">
        <v>88</v>
      </c>
      <c r="B187" t="s">
        <v>52</v>
      </c>
      <c r="C187" t="s">
        <v>268</v>
      </c>
      <c r="D187">
        <v>4</v>
      </c>
    </row>
    <row r="188" spans="1:4" x14ac:dyDescent="0.25">
      <c r="A188" t="s">
        <v>88</v>
      </c>
      <c r="B188" t="s">
        <v>52</v>
      </c>
      <c r="C188" t="s">
        <v>705</v>
      </c>
      <c r="D188">
        <v>1</v>
      </c>
    </row>
    <row r="189" spans="1:4" x14ac:dyDescent="0.25">
      <c r="A189" t="s">
        <v>88</v>
      </c>
      <c r="B189" t="s">
        <v>52</v>
      </c>
      <c r="C189" t="s">
        <v>271</v>
      </c>
      <c r="D189">
        <v>1</v>
      </c>
    </row>
    <row r="190" spans="1:4" x14ac:dyDescent="0.25">
      <c r="A190" t="s">
        <v>88</v>
      </c>
      <c r="B190" t="s">
        <v>52</v>
      </c>
      <c r="C190" t="s">
        <v>274</v>
      </c>
      <c r="D190">
        <v>1</v>
      </c>
    </row>
    <row r="191" spans="1:4" x14ac:dyDescent="0.25">
      <c r="A191" t="s">
        <v>88</v>
      </c>
      <c r="B191" t="s">
        <v>52</v>
      </c>
      <c r="C191" t="s">
        <v>706</v>
      </c>
      <c r="D191">
        <v>1</v>
      </c>
    </row>
    <row r="192" spans="1:4" x14ac:dyDescent="0.25">
      <c r="A192" t="s">
        <v>89</v>
      </c>
      <c r="B192" t="s">
        <v>42</v>
      </c>
      <c r="C192" t="s">
        <v>282</v>
      </c>
      <c r="D192">
        <v>2</v>
      </c>
    </row>
    <row r="193" spans="1:4" x14ac:dyDescent="0.25">
      <c r="A193" t="s">
        <v>89</v>
      </c>
      <c r="B193" t="s">
        <v>42</v>
      </c>
      <c r="C193" t="s">
        <v>707</v>
      </c>
      <c r="D193">
        <v>1</v>
      </c>
    </row>
    <row r="194" spans="1:4" x14ac:dyDescent="0.25">
      <c r="A194" t="s">
        <v>89</v>
      </c>
      <c r="B194" t="s">
        <v>42</v>
      </c>
      <c r="C194" t="s">
        <v>288</v>
      </c>
      <c r="D194">
        <v>3</v>
      </c>
    </row>
    <row r="195" spans="1:4" x14ac:dyDescent="0.25">
      <c r="A195" t="s">
        <v>89</v>
      </c>
      <c r="B195" t="s">
        <v>42</v>
      </c>
      <c r="C195" t="s">
        <v>262</v>
      </c>
      <c r="D195">
        <v>1</v>
      </c>
    </row>
    <row r="196" spans="1:4" x14ac:dyDescent="0.25">
      <c r="A196" t="s">
        <v>89</v>
      </c>
      <c r="B196" t="s">
        <v>42</v>
      </c>
      <c r="C196" t="s">
        <v>708</v>
      </c>
      <c r="D196">
        <v>3</v>
      </c>
    </row>
    <row r="197" spans="1:4" x14ac:dyDescent="0.25">
      <c r="A197" t="s">
        <v>89</v>
      </c>
      <c r="B197" t="s">
        <v>42</v>
      </c>
      <c r="C197" t="s">
        <v>550</v>
      </c>
      <c r="D197">
        <v>1</v>
      </c>
    </row>
    <row r="198" spans="1:4" x14ac:dyDescent="0.25">
      <c r="A198" t="s">
        <v>89</v>
      </c>
      <c r="B198" t="s">
        <v>42</v>
      </c>
      <c r="C198" t="s">
        <v>292</v>
      </c>
      <c r="D198">
        <v>2</v>
      </c>
    </row>
    <row r="199" spans="1:4" x14ac:dyDescent="0.25">
      <c r="A199" t="s">
        <v>89</v>
      </c>
      <c r="B199" t="s">
        <v>42</v>
      </c>
      <c r="C199" t="s">
        <v>557</v>
      </c>
      <c r="D199">
        <v>1</v>
      </c>
    </row>
    <row r="200" spans="1:4" x14ac:dyDescent="0.25">
      <c r="A200" t="s">
        <v>709</v>
      </c>
      <c r="B200" t="s">
        <v>110</v>
      </c>
      <c r="C200" t="s">
        <v>501</v>
      </c>
      <c r="D200">
        <v>140</v>
      </c>
    </row>
    <row r="201" spans="1:4" x14ac:dyDescent="0.25">
      <c r="A201" t="s">
        <v>90</v>
      </c>
      <c r="B201" t="s">
        <v>66</v>
      </c>
      <c r="C201" t="s">
        <v>710</v>
      </c>
      <c r="D201">
        <v>3</v>
      </c>
    </row>
    <row r="202" spans="1:4" x14ac:dyDescent="0.25">
      <c r="A202" t="s">
        <v>90</v>
      </c>
      <c r="B202" t="s">
        <v>66</v>
      </c>
      <c r="C202" t="s">
        <v>711</v>
      </c>
      <c r="D202">
        <v>1</v>
      </c>
    </row>
    <row r="203" spans="1:4" x14ac:dyDescent="0.25">
      <c r="A203" t="s">
        <v>90</v>
      </c>
      <c r="B203" t="s">
        <v>66</v>
      </c>
      <c r="C203" t="s">
        <v>309</v>
      </c>
      <c r="D203">
        <v>1</v>
      </c>
    </row>
    <row r="204" spans="1:4" x14ac:dyDescent="0.25">
      <c r="A204" t="s">
        <v>90</v>
      </c>
      <c r="B204" t="s">
        <v>66</v>
      </c>
      <c r="C204" t="s">
        <v>712</v>
      </c>
      <c r="D204">
        <v>1</v>
      </c>
    </row>
    <row r="205" spans="1:4" x14ac:dyDescent="0.25">
      <c r="A205" t="s">
        <v>90</v>
      </c>
      <c r="B205" t="s">
        <v>66</v>
      </c>
      <c r="C205" t="s">
        <v>713</v>
      </c>
      <c r="D205">
        <v>1</v>
      </c>
    </row>
    <row r="206" spans="1:4" x14ac:dyDescent="0.25">
      <c r="A206" t="s">
        <v>90</v>
      </c>
      <c r="B206" t="s">
        <v>66</v>
      </c>
      <c r="C206" t="s">
        <v>714</v>
      </c>
      <c r="D206">
        <v>1</v>
      </c>
    </row>
    <row r="207" spans="1:4" x14ac:dyDescent="0.25">
      <c r="A207" t="s">
        <v>90</v>
      </c>
      <c r="B207" t="s">
        <v>66</v>
      </c>
      <c r="C207" t="s">
        <v>715</v>
      </c>
      <c r="D207">
        <v>1</v>
      </c>
    </row>
    <row r="208" spans="1:4" x14ac:dyDescent="0.25">
      <c r="A208" t="s">
        <v>90</v>
      </c>
      <c r="B208" t="s">
        <v>66</v>
      </c>
      <c r="C208" t="s">
        <v>716</v>
      </c>
      <c r="D208">
        <v>1</v>
      </c>
    </row>
    <row r="209" spans="1:4" x14ac:dyDescent="0.25">
      <c r="A209" t="s">
        <v>90</v>
      </c>
      <c r="B209" t="s">
        <v>66</v>
      </c>
      <c r="C209" t="s">
        <v>717</v>
      </c>
      <c r="D209">
        <v>1</v>
      </c>
    </row>
    <row r="210" spans="1:4" x14ac:dyDescent="0.25">
      <c r="A210" t="s">
        <v>90</v>
      </c>
      <c r="B210" t="s">
        <v>66</v>
      </c>
      <c r="C210" t="s">
        <v>298</v>
      </c>
      <c r="D210">
        <v>3</v>
      </c>
    </row>
    <row r="211" spans="1:4" x14ac:dyDescent="0.25">
      <c r="A211" t="s">
        <v>718</v>
      </c>
      <c r="B211" t="s">
        <v>135</v>
      </c>
      <c r="C211" t="s">
        <v>719</v>
      </c>
      <c r="D211">
        <v>1</v>
      </c>
    </row>
    <row r="212" spans="1:4" x14ac:dyDescent="0.25">
      <c r="A212" t="s">
        <v>718</v>
      </c>
      <c r="B212" t="s">
        <v>135</v>
      </c>
      <c r="C212" t="s">
        <v>720</v>
      </c>
      <c r="D212">
        <v>1</v>
      </c>
    </row>
    <row r="213" spans="1:4" x14ac:dyDescent="0.25">
      <c r="A213" t="s">
        <v>718</v>
      </c>
      <c r="B213" t="s">
        <v>135</v>
      </c>
      <c r="C213" t="s">
        <v>721</v>
      </c>
      <c r="D213">
        <v>2</v>
      </c>
    </row>
    <row r="214" spans="1:4" x14ac:dyDescent="0.25">
      <c r="A214" t="s">
        <v>718</v>
      </c>
      <c r="B214" t="s">
        <v>135</v>
      </c>
      <c r="C214" t="s">
        <v>722</v>
      </c>
      <c r="D214">
        <v>1</v>
      </c>
    </row>
    <row r="215" spans="1:4" x14ac:dyDescent="0.25">
      <c r="A215" t="s">
        <v>718</v>
      </c>
      <c r="B215" t="s">
        <v>135</v>
      </c>
      <c r="C215" t="s">
        <v>723</v>
      </c>
      <c r="D215">
        <v>3</v>
      </c>
    </row>
    <row r="216" spans="1:4" x14ac:dyDescent="0.25">
      <c r="A216" t="s">
        <v>718</v>
      </c>
      <c r="B216" t="s">
        <v>135</v>
      </c>
      <c r="C216" t="s">
        <v>724</v>
      </c>
      <c r="D216">
        <v>1</v>
      </c>
    </row>
    <row r="217" spans="1:4" x14ac:dyDescent="0.25">
      <c r="A217" t="s">
        <v>718</v>
      </c>
      <c r="B217" t="s">
        <v>135</v>
      </c>
      <c r="C217" t="s">
        <v>330</v>
      </c>
      <c r="D217">
        <v>2</v>
      </c>
    </row>
    <row r="218" spans="1:4" x14ac:dyDescent="0.25">
      <c r="A218" t="s">
        <v>718</v>
      </c>
      <c r="B218" t="s">
        <v>135</v>
      </c>
      <c r="C218" t="s">
        <v>725</v>
      </c>
      <c r="D218">
        <v>1</v>
      </c>
    </row>
    <row r="219" spans="1:4" x14ac:dyDescent="0.25">
      <c r="A219" t="s">
        <v>718</v>
      </c>
      <c r="B219" t="s">
        <v>135</v>
      </c>
      <c r="C219" t="s">
        <v>726</v>
      </c>
      <c r="D219">
        <v>1</v>
      </c>
    </row>
    <row r="220" spans="1:4" x14ac:dyDescent="0.25">
      <c r="A220" t="s">
        <v>718</v>
      </c>
      <c r="B220" t="s">
        <v>135</v>
      </c>
      <c r="C220" t="s">
        <v>727</v>
      </c>
      <c r="D220">
        <v>1</v>
      </c>
    </row>
    <row r="221" spans="1:4" x14ac:dyDescent="0.25">
      <c r="A221" t="s">
        <v>718</v>
      </c>
      <c r="B221" t="s">
        <v>135</v>
      </c>
      <c r="C221" t="s">
        <v>728</v>
      </c>
      <c r="D221">
        <v>1</v>
      </c>
    </row>
    <row r="222" spans="1:4" x14ac:dyDescent="0.25">
      <c r="A222" t="s">
        <v>718</v>
      </c>
      <c r="B222" t="s">
        <v>135</v>
      </c>
      <c r="C222" t="s">
        <v>729</v>
      </c>
      <c r="D222">
        <v>1</v>
      </c>
    </row>
    <row r="223" spans="1:4" x14ac:dyDescent="0.25">
      <c r="A223" t="s">
        <v>718</v>
      </c>
      <c r="B223" t="s">
        <v>135</v>
      </c>
      <c r="C223" t="s">
        <v>730</v>
      </c>
      <c r="D223">
        <v>2</v>
      </c>
    </row>
    <row r="224" spans="1:4" x14ac:dyDescent="0.25">
      <c r="A224" t="s">
        <v>718</v>
      </c>
      <c r="B224" t="s">
        <v>135</v>
      </c>
      <c r="C224" t="s">
        <v>731</v>
      </c>
      <c r="D224">
        <v>1</v>
      </c>
    </row>
    <row r="225" spans="1:4" x14ac:dyDescent="0.25">
      <c r="A225" t="s">
        <v>718</v>
      </c>
      <c r="B225" t="s">
        <v>135</v>
      </c>
      <c r="C225" t="s">
        <v>732</v>
      </c>
      <c r="D225">
        <v>1</v>
      </c>
    </row>
    <row r="226" spans="1:4" x14ac:dyDescent="0.25">
      <c r="A226" t="s">
        <v>718</v>
      </c>
      <c r="B226" t="s">
        <v>135</v>
      </c>
      <c r="C226" t="s">
        <v>733</v>
      </c>
      <c r="D226">
        <v>1</v>
      </c>
    </row>
    <row r="227" spans="1:4" x14ac:dyDescent="0.25">
      <c r="A227" t="s">
        <v>718</v>
      </c>
      <c r="B227" t="s">
        <v>135</v>
      </c>
      <c r="C227" t="s">
        <v>734</v>
      </c>
      <c r="D227">
        <v>1</v>
      </c>
    </row>
    <row r="228" spans="1:4" x14ac:dyDescent="0.25">
      <c r="A228" t="s">
        <v>718</v>
      </c>
      <c r="B228" t="s">
        <v>135</v>
      </c>
      <c r="C228" t="s">
        <v>735</v>
      </c>
      <c r="D228">
        <v>1</v>
      </c>
    </row>
    <row r="229" spans="1:4" x14ac:dyDescent="0.25">
      <c r="A229" t="s">
        <v>718</v>
      </c>
      <c r="B229" t="s">
        <v>135</v>
      </c>
      <c r="C229" t="s">
        <v>736</v>
      </c>
      <c r="D229">
        <v>1</v>
      </c>
    </row>
    <row r="230" spans="1:4" x14ac:dyDescent="0.25">
      <c r="A230" t="s">
        <v>718</v>
      </c>
      <c r="B230" t="s">
        <v>135</v>
      </c>
      <c r="C230" t="s">
        <v>623</v>
      </c>
      <c r="D230">
        <v>34</v>
      </c>
    </row>
    <row r="231" spans="1:4" x14ac:dyDescent="0.25">
      <c r="A231" t="s">
        <v>718</v>
      </c>
      <c r="B231" t="s">
        <v>135</v>
      </c>
      <c r="C231" t="s">
        <v>737</v>
      </c>
      <c r="D231">
        <v>1</v>
      </c>
    </row>
    <row r="232" spans="1:4" x14ac:dyDescent="0.25">
      <c r="A232" t="s">
        <v>718</v>
      </c>
      <c r="B232" t="s">
        <v>135</v>
      </c>
      <c r="C232" t="s">
        <v>738</v>
      </c>
      <c r="D232">
        <v>2</v>
      </c>
    </row>
    <row r="233" spans="1:4" x14ac:dyDescent="0.25">
      <c r="A233" t="s">
        <v>718</v>
      </c>
      <c r="B233" t="s">
        <v>135</v>
      </c>
      <c r="C233" t="s">
        <v>739</v>
      </c>
      <c r="D233">
        <v>3</v>
      </c>
    </row>
    <row r="234" spans="1:4" x14ac:dyDescent="0.25">
      <c r="A234" t="s">
        <v>718</v>
      </c>
      <c r="B234" t="s">
        <v>135</v>
      </c>
      <c r="C234" t="s">
        <v>740</v>
      </c>
      <c r="D234">
        <v>1</v>
      </c>
    </row>
    <row r="235" spans="1:4" x14ac:dyDescent="0.25">
      <c r="A235" t="s">
        <v>718</v>
      </c>
      <c r="B235" t="s">
        <v>135</v>
      </c>
      <c r="C235" t="s">
        <v>741</v>
      </c>
      <c r="D235">
        <v>1</v>
      </c>
    </row>
    <row r="236" spans="1:4" x14ac:dyDescent="0.25">
      <c r="A236" t="s">
        <v>718</v>
      </c>
      <c r="B236" t="s">
        <v>135</v>
      </c>
      <c r="C236" t="s">
        <v>742</v>
      </c>
      <c r="D236">
        <v>2</v>
      </c>
    </row>
    <row r="237" spans="1:4" x14ac:dyDescent="0.25">
      <c r="A237" t="s">
        <v>718</v>
      </c>
      <c r="B237" t="s">
        <v>135</v>
      </c>
      <c r="C237" t="s">
        <v>743</v>
      </c>
      <c r="D237">
        <v>1</v>
      </c>
    </row>
    <row r="238" spans="1:4" x14ac:dyDescent="0.25">
      <c r="A238" t="s">
        <v>718</v>
      </c>
      <c r="B238" t="s">
        <v>135</v>
      </c>
      <c r="C238" t="s">
        <v>744</v>
      </c>
      <c r="D238">
        <v>1</v>
      </c>
    </row>
    <row r="239" spans="1:4" x14ac:dyDescent="0.25">
      <c r="A239" t="s">
        <v>718</v>
      </c>
      <c r="B239" t="s">
        <v>135</v>
      </c>
      <c r="C239" t="s">
        <v>745</v>
      </c>
      <c r="D239">
        <v>1</v>
      </c>
    </row>
    <row r="240" spans="1:4" x14ac:dyDescent="0.25">
      <c r="A240" t="s">
        <v>718</v>
      </c>
      <c r="B240" t="s">
        <v>135</v>
      </c>
      <c r="C240" t="s">
        <v>746</v>
      </c>
      <c r="D240">
        <v>1</v>
      </c>
    </row>
    <row r="241" spans="1:4" x14ac:dyDescent="0.25">
      <c r="A241" t="s">
        <v>718</v>
      </c>
      <c r="B241" t="s">
        <v>135</v>
      </c>
      <c r="C241" t="s">
        <v>747</v>
      </c>
      <c r="D241">
        <v>1</v>
      </c>
    </row>
    <row r="242" spans="1:4" x14ac:dyDescent="0.25">
      <c r="A242" t="s">
        <v>718</v>
      </c>
      <c r="B242" t="s">
        <v>135</v>
      </c>
      <c r="C242" t="s">
        <v>748</v>
      </c>
      <c r="D242">
        <v>1</v>
      </c>
    </row>
    <row r="243" spans="1:4" x14ac:dyDescent="0.25">
      <c r="A243" t="s">
        <v>718</v>
      </c>
      <c r="B243" t="s">
        <v>135</v>
      </c>
      <c r="C243" t="s">
        <v>749</v>
      </c>
      <c r="D243">
        <v>1</v>
      </c>
    </row>
    <row r="244" spans="1:4" x14ac:dyDescent="0.25">
      <c r="A244" t="s">
        <v>718</v>
      </c>
      <c r="B244" t="s">
        <v>135</v>
      </c>
      <c r="C244" t="s">
        <v>750</v>
      </c>
      <c r="D244">
        <v>1</v>
      </c>
    </row>
    <row r="245" spans="1:4" x14ac:dyDescent="0.25">
      <c r="A245" t="s">
        <v>718</v>
      </c>
      <c r="B245" t="s">
        <v>135</v>
      </c>
      <c r="C245" t="s">
        <v>751</v>
      </c>
      <c r="D245">
        <v>1</v>
      </c>
    </row>
    <row r="246" spans="1:4" x14ac:dyDescent="0.25">
      <c r="A246" t="s">
        <v>718</v>
      </c>
      <c r="B246" t="s">
        <v>135</v>
      </c>
      <c r="C246" t="s">
        <v>752</v>
      </c>
      <c r="D246">
        <v>3</v>
      </c>
    </row>
    <row r="247" spans="1:4" x14ac:dyDescent="0.25">
      <c r="A247" t="s">
        <v>718</v>
      </c>
      <c r="B247" t="s">
        <v>135</v>
      </c>
      <c r="C247" t="s">
        <v>469</v>
      </c>
      <c r="D247">
        <v>1</v>
      </c>
    </row>
    <row r="248" spans="1:4" x14ac:dyDescent="0.25">
      <c r="A248" t="s">
        <v>718</v>
      </c>
      <c r="B248" t="s">
        <v>135</v>
      </c>
      <c r="C248" t="s">
        <v>753</v>
      </c>
      <c r="D248">
        <v>1</v>
      </c>
    </row>
    <row r="249" spans="1:4" x14ac:dyDescent="0.25">
      <c r="A249" t="s">
        <v>718</v>
      </c>
      <c r="B249" t="s">
        <v>135</v>
      </c>
      <c r="C249" t="s">
        <v>754</v>
      </c>
      <c r="D249">
        <v>1</v>
      </c>
    </row>
    <row r="250" spans="1:4" x14ac:dyDescent="0.25">
      <c r="A250" t="s">
        <v>718</v>
      </c>
      <c r="B250" t="s">
        <v>135</v>
      </c>
      <c r="C250" t="s">
        <v>755</v>
      </c>
      <c r="D250">
        <v>1</v>
      </c>
    </row>
    <row r="251" spans="1:4" x14ac:dyDescent="0.25">
      <c r="A251" t="s">
        <v>718</v>
      </c>
      <c r="B251" t="s">
        <v>135</v>
      </c>
      <c r="C251" t="s">
        <v>756</v>
      </c>
      <c r="D251">
        <v>1</v>
      </c>
    </row>
    <row r="252" spans="1:4" x14ac:dyDescent="0.25">
      <c r="A252" t="s">
        <v>718</v>
      </c>
      <c r="B252" t="s">
        <v>135</v>
      </c>
      <c r="C252" t="s">
        <v>621</v>
      </c>
      <c r="D252">
        <v>2</v>
      </c>
    </row>
    <row r="253" spans="1:4" x14ac:dyDescent="0.25">
      <c r="A253" t="s">
        <v>718</v>
      </c>
      <c r="B253" t="s">
        <v>135</v>
      </c>
      <c r="C253" t="s">
        <v>757</v>
      </c>
      <c r="D253">
        <v>1</v>
      </c>
    </row>
    <row r="254" spans="1:4" x14ac:dyDescent="0.25">
      <c r="A254" t="s">
        <v>718</v>
      </c>
      <c r="B254" t="s">
        <v>135</v>
      </c>
      <c r="C254" t="s">
        <v>758</v>
      </c>
      <c r="D254">
        <v>2</v>
      </c>
    </row>
    <row r="255" spans="1:4" x14ac:dyDescent="0.25">
      <c r="A255" t="s">
        <v>718</v>
      </c>
      <c r="B255" t="s">
        <v>135</v>
      </c>
      <c r="C255" t="s">
        <v>759</v>
      </c>
      <c r="D255">
        <v>1</v>
      </c>
    </row>
    <row r="256" spans="1:4" x14ac:dyDescent="0.25">
      <c r="A256" t="s">
        <v>718</v>
      </c>
      <c r="B256" t="s">
        <v>39</v>
      </c>
      <c r="C256" t="s">
        <v>760</v>
      </c>
      <c r="D256">
        <v>1</v>
      </c>
    </row>
    <row r="257" spans="1:4" x14ac:dyDescent="0.25">
      <c r="A257" t="s">
        <v>718</v>
      </c>
      <c r="B257" t="s">
        <v>39</v>
      </c>
      <c r="C257" t="s">
        <v>623</v>
      </c>
      <c r="D257">
        <v>95</v>
      </c>
    </row>
    <row r="258" spans="1:4" x14ac:dyDescent="0.25">
      <c r="A258" t="s">
        <v>718</v>
      </c>
      <c r="B258" t="s">
        <v>137</v>
      </c>
      <c r="C258" t="s">
        <v>761</v>
      </c>
      <c r="D258">
        <v>1</v>
      </c>
    </row>
    <row r="259" spans="1:4" x14ac:dyDescent="0.25">
      <c r="A259" t="s">
        <v>718</v>
      </c>
      <c r="B259" t="s">
        <v>137</v>
      </c>
      <c r="C259" t="s">
        <v>623</v>
      </c>
      <c r="D259">
        <v>77</v>
      </c>
    </row>
    <row r="260" spans="1:4" x14ac:dyDescent="0.25">
      <c r="A260" t="s">
        <v>718</v>
      </c>
      <c r="B260" t="s">
        <v>137</v>
      </c>
      <c r="C260" t="s">
        <v>501</v>
      </c>
      <c r="D260">
        <v>2</v>
      </c>
    </row>
    <row r="261" spans="1:4" x14ac:dyDescent="0.25">
      <c r="A261" t="s">
        <v>718</v>
      </c>
      <c r="B261" t="s">
        <v>153</v>
      </c>
      <c r="C261" t="s">
        <v>762</v>
      </c>
      <c r="D261">
        <v>1</v>
      </c>
    </row>
    <row r="262" spans="1:4" x14ac:dyDescent="0.25">
      <c r="A262" t="s">
        <v>718</v>
      </c>
      <c r="B262" t="s">
        <v>153</v>
      </c>
      <c r="C262" t="s">
        <v>763</v>
      </c>
      <c r="D262">
        <v>2</v>
      </c>
    </row>
    <row r="263" spans="1:4" x14ac:dyDescent="0.25">
      <c r="A263" t="s">
        <v>718</v>
      </c>
      <c r="B263" t="s">
        <v>153</v>
      </c>
      <c r="C263" t="s">
        <v>764</v>
      </c>
      <c r="D263">
        <v>1</v>
      </c>
    </row>
    <row r="264" spans="1:4" x14ac:dyDescent="0.25">
      <c r="A264" t="s">
        <v>718</v>
      </c>
      <c r="B264" t="s">
        <v>163</v>
      </c>
      <c r="C264" t="s">
        <v>584</v>
      </c>
      <c r="D264">
        <v>9</v>
      </c>
    </row>
    <row r="265" spans="1:4" x14ac:dyDescent="0.25">
      <c r="A265" t="s">
        <v>718</v>
      </c>
      <c r="B265" t="s">
        <v>163</v>
      </c>
      <c r="C265" t="s">
        <v>588</v>
      </c>
      <c r="D265">
        <v>1</v>
      </c>
    </row>
    <row r="266" spans="1:4" x14ac:dyDescent="0.25">
      <c r="A266" t="s">
        <v>718</v>
      </c>
      <c r="B266" t="s">
        <v>167</v>
      </c>
      <c r="C266" t="s">
        <v>625</v>
      </c>
      <c r="D266">
        <v>1</v>
      </c>
    </row>
    <row r="267" spans="1:4" x14ac:dyDescent="0.25">
      <c r="A267" t="s">
        <v>718</v>
      </c>
      <c r="B267" t="s">
        <v>167</v>
      </c>
      <c r="C267" t="s">
        <v>765</v>
      </c>
      <c r="D267">
        <v>1</v>
      </c>
    </row>
    <row r="268" spans="1:4" x14ac:dyDescent="0.25">
      <c r="A268" t="s">
        <v>718</v>
      </c>
      <c r="B268" t="s">
        <v>167</v>
      </c>
      <c r="C268" t="s">
        <v>766</v>
      </c>
      <c r="D268">
        <v>1</v>
      </c>
    </row>
    <row r="269" spans="1:4" x14ac:dyDescent="0.25">
      <c r="A269" t="s">
        <v>718</v>
      </c>
      <c r="B269" t="s">
        <v>167</v>
      </c>
      <c r="C269" t="s">
        <v>767</v>
      </c>
      <c r="D269">
        <v>4</v>
      </c>
    </row>
    <row r="270" spans="1:4" x14ac:dyDescent="0.25">
      <c r="A270" t="s">
        <v>718</v>
      </c>
      <c r="B270" t="s">
        <v>167</v>
      </c>
      <c r="C270" t="s">
        <v>645</v>
      </c>
      <c r="D270">
        <v>2</v>
      </c>
    </row>
    <row r="271" spans="1:4" x14ac:dyDescent="0.25">
      <c r="A271" t="s">
        <v>718</v>
      </c>
      <c r="B271" t="s">
        <v>167</v>
      </c>
      <c r="C271" t="s">
        <v>768</v>
      </c>
      <c r="D271">
        <v>1</v>
      </c>
    </row>
    <row r="272" spans="1:4" x14ac:dyDescent="0.25">
      <c r="A272" t="s">
        <v>718</v>
      </c>
      <c r="B272" t="s">
        <v>167</v>
      </c>
      <c r="C272" t="s">
        <v>769</v>
      </c>
      <c r="D272">
        <v>1</v>
      </c>
    </row>
    <row r="273" spans="1:4" x14ac:dyDescent="0.25">
      <c r="A273" t="s">
        <v>718</v>
      </c>
      <c r="B273" t="s">
        <v>167</v>
      </c>
      <c r="C273" t="s">
        <v>770</v>
      </c>
      <c r="D273">
        <v>1</v>
      </c>
    </row>
    <row r="274" spans="1:4" x14ac:dyDescent="0.25">
      <c r="A274" t="s">
        <v>718</v>
      </c>
      <c r="B274" t="s">
        <v>167</v>
      </c>
      <c r="C274" t="s">
        <v>771</v>
      </c>
      <c r="D274">
        <v>1</v>
      </c>
    </row>
    <row r="275" spans="1:4" x14ac:dyDescent="0.25">
      <c r="A275" t="s">
        <v>718</v>
      </c>
      <c r="B275" t="s">
        <v>167</v>
      </c>
      <c r="C275" t="s">
        <v>772</v>
      </c>
      <c r="D275">
        <v>1</v>
      </c>
    </row>
    <row r="276" spans="1:4" x14ac:dyDescent="0.25">
      <c r="A276" t="s">
        <v>718</v>
      </c>
      <c r="B276" t="s">
        <v>167</v>
      </c>
      <c r="C276" t="s">
        <v>773</v>
      </c>
      <c r="D276">
        <v>2</v>
      </c>
    </row>
    <row r="277" spans="1:4" x14ac:dyDescent="0.25">
      <c r="A277" t="s">
        <v>718</v>
      </c>
      <c r="B277" t="s">
        <v>167</v>
      </c>
      <c r="C277" t="s">
        <v>774</v>
      </c>
      <c r="D277">
        <v>1</v>
      </c>
    </row>
    <row r="278" spans="1:4" x14ac:dyDescent="0.25">
      <c r="A278" t="s">
        <v>718</v>
      </c>
      <c r="B278" t="s">
        <v>167</v>
      </c>
      <c r="C278" t="s">
        <v>775</v>
      </c>
      <c r="D278">
        <v>3</v>
      </c>
    </row>
    <row r="279" spans="1:4" x14ac:dyDescent="0.25">
      <c r="A279" t="s">
        <v>718</v>
      </c>
      <c r="B279" t="s">
        <v>167</v>
      </c>
      <c r="C279" t="s">
        <v>776</v>
      </c>
      <c r="D279">
        <v>1</v>
      </c>
    </row>
    <row r="280" spans="1:4" x14ac:dyDescent="0.25">
      <c r="A280" t="s">
        <v>718</v>
      </c>
      <c r="B280" t="s">
        <v>167</v>
      </c>
      <c r="C280" t="s">
        <v>777</v>
      </c>
      <c r="D280">
        <v>1</v>
      </c>
    </row>
    <row r="281" spans="1:4" x14ac:dyDescent="0.25">
      <c r="A281" t="s">
        <v>718</v>
      </c>
      <c r="B281" t="s">
        <v>167</v>
      </c>
      <c r="C281" t="s">
        <v>778</v>
      </c>
      <c r="D281">
        <v>1</v>
      </c>
    </row>
    <row r="282" spans="1:4" x14ac:dyDescent="0.25">
      <c r="A282" t="s">
        <v>718</v>
      </c>
      <c r="B282" t="s">
        <v>167</v>
      </c>
      <c r="C282" t="s">
        <v>779</v>
      </c>
      <c r="D282">
        <v>1</v>
      </c>
    </row>
    <row r="283" spans="1:4" x14ac:dyDescent="0.25">
      <c r="A283" t="s">
        <v>718</v>
      </c>
      <c r="B283" t="s">
        <v>167</v>
      </c>
      <c r="C283" t="s">
        <v>780</v>
      </c>
      <c r="D283">
        <v>4</v>
      </c>
    </row>
    <row r="284" spans="1:4" x14ac:dyDescent="0.25">
      <c r="A284" t="s">
        <v>718</v>
      </c>
      <c r="B284" t="s">
        <v>167</v>
      </c>
      <c r="C284" t="s">
        <v>781</v>
      </c>
      <c r="D284">
        <v>2</v>
      </c>
    </row>
    <row r="285" spans="1:4" x14ac:dyDescent="0.25">
      <c r="A285" t="s">
        <v>718</v>
      </c>
      <c r="B285" t="s">
        <v>168</v>
      </c>
      <c r="C285" t="s">
        <v>623</v>
      </c>
      <c r="D285">
        <v>55</v>
      </c>
    </row>
    <row r="286" spans="1:4" x14ac:dyDescent="0.25">
      <c r="A286" t="s">
        <v>782</v>
      </c>
      <c r="B286" t="s">
        <v>139</v>
      </c>
      <c r="C286" t="s">
        <v>783</v>
      </c>
      <c r="D286">
        <v>1</v>
      </c>
    </row>
    <row r="287" spans="1:4" x14ac:dyDescent="0.25">
      <c r="A287" t="s">
        <v>782</v>
      </c>
      <c r="B287" t="s">
        <v>139</v>
      </c>
      <c r="C287" t="s">
        <v>588</v>
      </c>
      <c r="D287">
        <v>1</v>
      </c>
    </row>
    <row r="288" spans="1:4" x14ac:dyDescent="0.25">
      <c r="A288" t="s">
        <v>91</v>
      </c>
      <c r="B288" t="s">
        <v>36</v>
      </c>
      <c r="C288" t="s">
        <v>784</v>
      </c>
      <c r="D288">
        <v>1</v>
      </c>
    </row>
    <row r="289" spans="1:4" x14ac:dyDescent="0.25">
      <c r="A289" t="s">
        <v>91</v>
      </c>
      <c r="B289" t="s">
        <v>36</v>
      </c>
      <c r="C289" t="s">
        <v>785</v>
      </c>
      <c r="D289">
        <v>1</v>
      </c>
    </row>
    <row r="290" spans="1:4" x14ac:dyDescent="0.25">
      <c r="A290" t="s">
        <v>91</v>
      </c>
      <c r="B290" t="s">
        <v>36</v>
      </c>
      <c r="C290" t="s">
        <v>299</v>
      </c>
      <c r="D290">
        <v>3</v>
      </c>
    </row>
    <row r="291" spans="1:4" x14ac:dyDescent="0.25">
      <c r="A291" t="s">
        <v>91</v>
      </c>
      <c r="B291" t="s">
        <v>36</v>
      </c>
      <c r="C291" t="s">
        <v>311</v>
      </c>
      <c r="D291">
        <v>2</v>
      </c>
    </row>
    <row r="292" spans="1:4" x14ac:dyDescent="0.25">
      <c r="A292" t="s">
        <v>91</v>
      </c>
      <c r="B292" t="s">
        <v>36</v>
      </c>
      <c r="C292" t="s">
        <v>786</v>
      </c>
      <c r="D292">
        <v>3</v>
      </c>
    </row>
    <row r="293" spans="1:4" x14ac:dyDescent="0.25">
      <c r="A293" t="s">
        <v>91</v>
      </c>
      <c r="B293" t="s">
        <v>36</v>
      </c>
      <c r="C293" t="s">
        <v>787</v>
      </c>
      <c r="D293">
        <v>1</v>
      </c>
    </row>
    <row r="294" spans="1:4" x14ac:dyDescent="0.25">
      <c r="A294" t="s">
        <v>91</v>
      </c>
      <c r="B294" t="s">
        <v>36</v>
      </c>
      <c r="C294" t="s">
        <v>302</v>
      </c>
      <c r="D294">
        <v>3</v>
      </c>
    </row>
    <row r="295" spans="1:4" x14ac:dyDescent="0.25">
      <c r="A295" t="s">
        <v>91</v>
      </c>
      <c r="B295" t="s">
        <v>36</v>
      </c>
      <c r="C295" t="s">
        <v>788</v>
      </c>
      <c r="D295">
        <v>1</v>
      </c>
    </row>
    <row r="296" spans="1:4" x14ac:dyDescent="0.25">
      <c r="A296" t="s">
        <v>91</v>
      </c>
      <c r="B296" t="s">
        <v>36</v>
      </c>
      <c r="C296" t="s">
        <v>789</v>
      </c>
      <c r="D296">
        <v>2</v>
      </c>
    </row>
    <row r="297" spans="1:4" x14ac:dyDescent="0.25">
      <c r="A297" t="s">
        <v>91</v>
      </c>
      <c r="B297" t="s">
        <v>36</v>
      </c>
      <c r="C297" t="s">
        <v>304</v>
      </c>
      <c r="D297">
        <v>2</v>
      </c>
    </row>
    <row r="298" spans="1:4" x14ac:dyDescent="0.25">
      <c r="A298" t="s">
        <v>91</v>
      </c>
      <c r="B298" t="s">
        <v>36</v>
      </c>
      <c r="C298" t="s">
        <v>324</v>
      </c>
      <c r="D298">
        <v>1</v>
      </c>
    </row>
    <row r="299" spans="1:4" x14ac:dyDescent="0.25">
      <c r="A299" t="s">
        <v>91</v>
      </c>
      <c r="B299" t="s">
        <v>36</v>
      </c>
      <c r="C299" t="s">
        <v>790</v>
      </c>
      <c r="D299">
        <v>1</v>
      </c>
    </row>
    <row r="300" spans="1:4" x14ac:dyDescent="0.25">
      <c r="A300" t="s">
        <v>91</v>
      </c>
      <c r="B300" t="s">
        <v>36</v>
      </c>
      <c r="C300" t="s">
        <v>791</v>
      </c>
      <c r="D300">
        <v>1</v>
      </c>
    </row>
    <row r="301" spans="1:4" x14ac:dyDescent="0.25">
      <c r="A301" t="s">
        <v>91</v>
      </c>
      <c r="B301" t="s">
        <v>36</v>
      </c>
      <c r="C301" t="s">
        <v>792</v>
      </c>
      <c r="D301">
        <v>1</v>
      </c>
    </row>
    <row r="302" spans="1:4" x14ac:dyDescent="0.25">
      <c r="A302" t="s">
        <v>91</v>
      </c>
      <c r="B302" t="s">
        <v>36</v>
      </c>
      <c r="C302" t="s">
        <v>793</v>
      </c>
      <c r="D302">
        <v>1</v>
      </c>
    </row>
    <row r="303" spans="1:4" x14ac:dyDescent="0.25">
      <c r="A303" t="s">
        <v>91</v>
      </c>
      <c r="B303" t="s">
        <v>36</v>
      </c>
      <c r="C303" t="s">
        <v>794</v>
      </c>
      <c r="D303">
        <v>1</v>
      </c>
    </row>
    <row r="304" spans="1:4" x14ac:dyDescent="0.25">
      <c r="A304" t="s">
        <v>91</v>
      </c>
      <c r="B304" t="s">
        <v>36</v>
      </c>
      <c r="C304" t="s">
        <v>305</v>
      </c>
      <c r="D304">
        <v>1</v>
      </c>
    </row>
    <row r="305" spans="1:4" x14ac:dyDescent="0.25">
      <c r="A305" t="s">
        <v>91</v>
      </c>
      <c r="B305" t="s">
        <v>36</v>
      </c>
      <c r="C305" t="s">
        <v>795</v>
      </c>
      <c r="D305">
        <v>1</v>
      </c>
    </row>
    <row r="306" spans="1:4" x14ac:dyDescent="0.25">
      <c r="A306" t="s">
        <v>91</v>
      </c>
      <c r="B306" t="s">
        <v>36</v>
      </c>
      <c r="C306" t="s">
        <v>277</v>
      </c>
      <c r="D306">
        <v>1</v>
      </c>
    </row>
    <row r="307" spans="1:4" x14ac:dyDescent="0.25">
      <c r="A307" t="s">
        <v>91</v>
      </c>
      <c r="B307" t="s">
        <v>36</v>
      </c>
      <c r="C307" t="s">
        <v>796</v>
      </c>
      <c r="D307">
        <v>1</v>
      </c>
    </row>
    <row r="308" spans="1:4" x14ac:dyDescent="0.25">
      <c r="A308" t="s">
        <v>91</v>
      </c>
      <c r="B308" t="s">
        <v>36</v>
      </c>
      <c r="C308" t="s">
        <v>797</v>
      </c>
      <c r="D308">
        <v>1</v>
      </c>
    </row>
    <row r="309" spans="1:4" x14ac:dyDescent="0.25">
      <c r="A309" t="s">
        <v>91</v>
      </c>
      <c r="B309" t="s">
        <v>36</v>
      </c>
      <c r="C309" t="s">
        <v>798</v>
      </c>
      <c r="D309">
        <v>1</v>
      </c>
    </row>
    <row r="310" spans="1:4" x14ac:dyDescent="0.25">
      <c r="A310" t="s">
        <v>91</v>
      </c>
      <c r="B310" t="s">
        <v>55</v>
      </c>
      <c r="C310" t="s">
        <v>799</v>
      </c>
      <c r="D310">
        <v>1</v>
      </c>
    </row>
    <row r="311" spans="1:4" x14ac:dyDescent="0.25">
      <c r="A311" t="s">
        <v>91</v>
      </c>
      <c r="B311" t="s">
        <v>55</v>
      </c>
      <c r="C311" t="s">
        <v>800</v>
      </c>
      <c r="D311">
        <v>2</v>
      </c>
    </row>
    <row r="312" spans="1:4" x14ac:dyDescent="0.25">
      <c r="A312" t="s">
        <v>91</v>
      </c>
      <c r="B312" t="s">
        <v>55</v>
      </c>
      <c r="C312" t="s">
        <v>801</v>
      </c>
      <c r="D312">
        <v>1</v>
      </c>
    </row>
    <row r="313" spans="1:4" x14ac:dyDescent="0.25">
      <c r="A313" t="s">
        <v>91</v>
      </c>
      <c r="B313" t="s">
        <v>55</v>
      </c>
      <c r="C313" t="s">
        <v>802</v>
      </c>
      <c r="D313">
        <v>1</v>
      </c>
    </row>
    <row r="314" spans="1:4" x14ac:dyDescent="0.25">
      <c r="A314" t="s">
        <v>91</v>
      </c>
      <c r="B314" t="s">
        <v>55</v>
      </c>
      <c r="C314" t="s">
        <v>803</v>
      </c>
      <c r="D314">
        <v>1</v>
      </c>
    </row>
    <row r="315" spans="1:4" x14ac:dyDescent="0.25">
      <c r="A315" t="s">
        <v>91</v>
      </c>
      <c r="B315" t="s">
        <v>55</v>
      </c>
      <c r="C315" t="s">
        <v>767</v>
      </c>
      <c r="D315">
        <v>1</v>
      </c>
    </row>
    <row r="316" spans="1:4" x14ac:dyDescent="0.25">
      <c r="A316" t="s">
        <v>91</v>
      </c>
      <c r="B316" t="s">
        <v>55</v>
      </c>
      <c r="C316" t="s">
        <v>804</v>
      </c>
      <c r="D316">
        <v>5</v>
      </c>
    </row>
    <row r="317" spans="1:4" x14ac:dyDescent="0.25">
      <c r="A317" t="s">
        <v>91</v>
      </c>
      <c r="B317" t="s">
        <v>55</v>
      </c>
      <c r="C317" t="s">
        <v>805</v>
      </c>
      <c r="D317">
        <v>1</v>
      </c>
    </row>
    <row r="318" spans="1:4" x14ac:dyDescent="0.25">
      <c r="A318" t="s">
        <v>91</v>
      </c>
      <c r="B318" t="s">
        <v>55</v>
      </c>
      <c r="C318" t="s">
        <v>309</v>
      </c>
      <c r="D318">
        <v>1</v>
      </c>
    </row>
    <row r="319" spans="1:4" x14ac:dyDescent="0.25">
      <c r="A319" t="s">
        <v>91</v>
      </c>
      <c r="B319" t="s">
        <v>55</v>
      </c>
      <c r="C319" t="s">
        <v>806</v>
      </c>
      <c r="D319">
        <v>1</v>
      </c>
    </row>
    <row r="320" spans="1:4" x14ac:dyDescent="0.25">
      <c r="A320" t="s">
        <v>91</v>
      </c>
      <c r="B320" t="s">
        <v>55</v>
      </c>
      <c r="C320" t="s">
        <v>807</v>
      </c>
      <c r="D320">
        <v>1</v>
      </c>
    </row>
    <row r="321" spans="1:4" x14ac:dyDescent="0.25">
      <c r="A321" t="s">
        <v>91</v>
      </c>
      <c r="B321" t="s">
        <v>55</v>
      </c>
      <c r="C321" t="s">
        <v>808</v>
      </c>
      <c r="D321">
        <v>2</v>
      </c>
    </row>
    <row r="322" spans="1:4" x14ac:dyDescent="0.25">
      <c r="A322" t="s">
        <v>91</v>
      </c>
      <c r="B322" t="s">
        <v>55</v>
      </c>
      <c r="C322" t="s">
        <v>809</v>
      </c>
      <c r="D322">
        <v>2</v>
      </c>
    </row>
    <row r="323" spans="1:4" x14ac:dyDescent="0.25">
      <c r="A323" t="s">
        <v>91</v>
      </c>
      <c r="B323" t="s">
        <v>55</v>
      </c>
      <c r="C323" t="s">
        <v>810</v>
      </c>
      <c r="D323">
        <v>1</v>
      </c>
    </row>
    <row r="324" spans="1:4" x14ac:dyDescent="0.25">
      <c r="A324" t="s">
        <v>91</v>
      </c>
      <c r="B324" t="s">
        <v>55</v>
      </c>
      <c r="C324" t="s">
        <v>811</v>
      </c>
      <c r="D324">
        <v>1</v>
      </c>
    </row>
    <row r="325" spans="1:4" x14ac:dyDescent="0.25">
      <c r="A325" t="s">
        <v>91</v>
      </c>
      <c r="B325" t="s">
        <v>55</v>
      </c>
      <c r="C325" t="s">
        <v>311</v>
      </c>
      <c r="D325">
        <v>1</v>
      </c>
    </row>
    <row r="326" spans="1:4" x14ac:dyDescent="0.25">
      <c r="A326" t="s">
        <v>91</v>
      </c>
      <c r="B326" t="s">
        <v>55</v>
      </c>
      <c r="C326" t="s">
        <v>812</v>
      </c>
      <c r="D326">
        <v>4</v>
      </c>
    </row>
    <row r="327" spans="1:4" x14ac:dyDescent="0.25">
      <c r="A327" t="s">
        <v>91</v>
      </c>
      <c r="B327" t="s">
        <v>55</v>
      </c>
      <c r="C327" t="s">
        <v>813</v>
      </c>
      <c r="D327">
        <v>1</v>
      </c>
    </row>
    <row r="328" spans="1:4" x14ac:dyDescent="0.25">
      <c r="A328" t="s">
        <v>91</v>
      </c>
      <c r="B328" t="s">
        <v>55</v>
      </c>
      <c r="C328" t="s">
        <v>814</v>
      </c>
      <c r="D328">
        <v>1</v>
      </c>
    </row>
    <row r="329" spans="1:4" x14ac:dyDescent="0.25">
      <c r="A329" t="s">
        <v>91</v>
      </c>
      <c r="B329" t="s">
        <v>55</v>
      </c>
      <c r="C329" t="s">
        <v>786</v>
      </c>
      <c r="D329">
        <v>1</v>
      </c>
    </row>
    <row r="330" spans="1:4" x14ac:dyDescent="0.25">
      <c r="A330" t="s">
        <v>91</v>
      </c>
      <c r="B330" t="s">
        <v>55</v>
      </c>
      <c r="C330" t="s">
        <v>587</v>
      </c>
      <c r="D330">
        <v>1</v>
      </c>
    </row>
    <row r="331" spans="1:4" x14ac:dyDescent="0.25">
      <c r="A331" t="s">
        <v>91</v>
      </c>
      <c r="B331" t="s">
        <v>55</v>
      </c>
      <c r="C331" t="s">
        <v>588</v>
      </c>
      <c r="D331">
        <v>1</v>
      </c>
    </row>
    <row r="332" spans="1:4" x14ac:dyDescent="0.25">
      <c r="A332" t="s">
        <v>91</v>
      </c>
      <c r="B332" t="s">
        <v>55</v>
      </c>
      <c r="C332" t="s">
        <v>300</v>
      </c>
      <c r="D332">
        <v>2</v>
      </c>
    </row>
    <row r="333" spans="1:4" x14ac:dyDescent="0.25">
      <c r="A333" t="s">
        <v>91</v>
      </c>
      <c r="B333" t="s">
        <v>55</v>
      </c>
      <c r="C333" t="s">
        <v>815</v>
      </c>
      <c r="D333">
        <v>1</v>
      </c>
    </row>
    <row r="334" spans="1:4" x14ac:dyDescent="0.25">
      <c r="A334" t="s">
        <v>91</v>
      </c>
      <c r="B334" t="s">
        <v>55</v>
      </c>
      <c r="C334" t="s">
        <v>816</v>
      </c>
      <c r="D334">
        <v>1</v>
      </c>
    </row>
    <row r="335" spans="1:4" x14ac:dyDescent="0.25">
      <c r="A335" t="s">
        <v>91</v>
      </c>
      <c r="B335" t="s">
        <v>55</v>
      </c>
      <c r="C335" t="s">
        <v>312</v>
      </c>
      <c r="D335">
        <v>1</v>
      </c>
    </row>
    <row r="336" spans="1:4" x14ac:dyDescent="0.25">
      <c r="A336" t="s">
        <v>91</v>
      </c>
      <c r="B336" t="s">
        <v>55</v>
      </c>
      <c r="C336" t="s">
        <v>817</v>
      </c>
      <c r="D336">
        <v>1</v>
      </c>
    </row>
    <row r="337" spans="1:4" x14ac:dyDescent="0.25">
      <c r="A337" t="s">
        <v>91</v>
      </c>
      <c r="B337" t="s">
        <v>55</v>
      </c>
      <c r="C337" t="s">
        <v>818</v>
      </c>
      <c r="D337">
        <v>1</v>
      </c>
    </row>
    <row r="338" spans="1:4" x14ac:dyDescent="0.25">
      <c r="A338" t="s">
        <v>91</v>
      </c>
      <c r="B338" t="s">
        <v>55</v>
      </c>
      <c r="C338" t="s">
        <v>819</v>
      </c>
      <c r="D338">
        <v>3</v>
      </c>
    </row>
    <row r="339" spans="1:4" x14ac:dyDescent="0.25">
      <c r="A339" t="s">
        <v>91</v>
      </c>
      <c r="B339" t="s">
        <v>55</v>
      </c>
      <c r="C339" t="s">
        <v>820</v>
      </c>
      <c r="D339">
        <v>1</v>
      </c>
    </row>
    <row r="340" spans="1:4" x14ac:dyDescent="0.25">
      <c r="A340" t="s">
        <v>91</v>
      </c>
      <c r="B340" t="s">
        <v>55</v>
      </c>
      <c r="C340" t="s">
        <v>821</v>
      </c>
      <c r="D340">
        <v>1</v>
      </c>
    </row>
    <row r="341" spans="1:4" x14ac:dyDescent="0.25">
      <c r="A341" t="s">
        <v>91</v>
      </c>
      <c r="B341" t="s">
        <v>55</v>
      </c>
      <c r="C341" t="s">
        <v>822</v>
      </c>
      <c r="D341">
        <v>1</v>
      </c>
    </row>
    <row r="342" spans="1:4" x14ac:dyDescent="0.25">
      <c r="A342" t="s">
        <v>91</v>
      </c>
      <c r="B342" t="s">
        <v>55</v>
      </c>
      <c r="C342" t="s">
        <v>302</v>
      </c>
      <c r="D342">
        <v>2</v>
      </c>
    </row>
    <row r="343" spans="1:4" x14ac:dyDescent="0.25">
      <c r="A343" t="s">
        <v>91</v>
      </c>
      <c r="B343" t="s">
        <v>55</v>
      </c>
      <c r="C343" t="s">
        <v>823</v>
      </c>
      <c r="D343">
        <v>1</v>
      </c>
    </row>
    <row r="344" spans="1:4" x14ac:dyDescent="0.25">
      <c r="A344" t="s">
        <v>91</v>
      </c>
      <c r="B344" t="s">
        <v>55</v>
      </c>
      <c r="C344" t="s">
        <v>824</v>
      </c>
      <c r="D344">
        <v>1</v>
      </c>
    </row>
    <row r="345" spans="1:4" x14ac:dyDescent="0.25">
      <c r="A345" t="s">
        <v>91</v>
      </c>
      <c r="B345" t="s">
        <v>55</v>
      </c>
      <c r="C345" t="s">
        <v>825</v>
      </c>
      <c r="D345">
        <v>1</v>
      </c>
    </row>
    <row r="346" spans="1:4" x14ac:dyDescent="0.25">
      <c r="A346" t="s">
        <v>91</v>
      </c>
      <c r="B346" t="s">
        <v>55</v>
      </c>
      <c r="C346" t="s">
        <v>428</v>
      </c>
      <c r="D346">
        <v>1</v>
      </c>
    </row>
    <row r="347" spans="1:4" x14ac:dyDescent="0.25">
      <c r="A347" t="s">
        <v>91</v>
      </c>
      <c r="B347" t="s">
        <v>55</v>
      </c>
      <c r="C347" t="s">
        <v>788</v>
      </c>
      <c r="D347">
        <v>1</v>
      </c>
    </row>
    <row r="348" spans="1:4" x14ac:dyDescent="0.25">
      <c r="A348" t="s">
        <v>91</v>
      </c>
      <c r="B348" t="s">
        <v>55</v>
      </c>
      <c r="C348" t="s">
        <v>826</v>
      </c>
      <c r="D348">
        <v>2</v>
      </c>
    </row>
    <row r="349" spans="1:4" x14ac:dyDescent="0.25">
      <c r="A349" t="s">
        <v>91</v>
      </c>
      <c r="B349" t="s">
        <v>55</v>
      </c>
      <c r="C349" t="s">
        <v>827</v>
      </c>
      <c r="D349">
        <v>1</v>
      </c>
    </row>
    <row r="350" spans="1:4" x14ac:dyDescent="0.25">
      <c r="A350" t="s">
        <v>91</v>
      </c>
      <c r="B350" t="s">
        <v>55</v>
      </c>
      <c r="C350" t="s">
        <v>789</v>
      </c>
      <c r="D350">
        <v>2</v>
      </c>
    </row>
    <row r="351" spans="1:4" x14ac:dyDescent="0.25">
      <c r="A351" t="s">
        <v>91</v>
      </c>
      <c r="B351" t="s">
        <v>55</v>
      </c>
      <c r="C351" t="s">
        <v>828</v>
      </c>
      <c r="D351">
        <v>2</v>
      </c>
    </row>
    <row r="352" spans="1:4" x14ac:dyDescent="0.25">
      <c r="A352" t="s">
        <v>91</v>
      </c>
      <c r="B352" t="s">
        <v>55</v>
      </c>
      <c r="C352" t="s">
        <v>829</v>
      </c>
      <c r="D352">
        <v>1</v>
      </c>
    </row>
    <row r="353" spans="1:4" x14ac:dyDescent="0.25">
      <c r="A353" t="s">
        <v>91</v>
      </c>
      <c r="B353" t="s">
        <v>55</v>
      </c>
      <c r="C353" t="s">
        <v>830</v>
      </c>
      <c r="D353">
        <v>1</v>
      </c>
    </row>
    <row r="354" spans="1:4" x14ac:dyDescent="0.25">
      <c r="A354" t="s">
        <v>91</v>
      </c>
      <c r="B354" t="s">
        <v>55</v>
      </c>
      <c r="C354" t="s">
        <v>831</v>
      </c>
      <c r="D354">
        <v>1</v>
      </c>
    </row>
    <row r="355" spans="1:4" x14ac:dyDescent="0.25">
      <c r="A355" t="s">
        <v>91</v>
      </c>
      <c r="B355" t="s">
        <v>55</v>
      </c>
      <c r="C355" t="s">
        <v>832</v>
      </c>
      <c r="D355">
        <v>1</v>
      </c>
    </row>
    <row r="356" spans="1:4" x14ac:dyDescent="0.25">
      <c r="A356" t="s">
        <v>91</v>
      </c>
      <c r="B356" t="s">
        <v>55</v>
      </c>
      <c r="C356" t="s">
        <v>394</v>
      </c>
      <c r="D356">
        <v>1</v>
      </c>
    </row>
    <row r="357" spans="1:4" x14ac:dyDescent="0.25">
      <c r="A357" t="s">
        <v>91</v>
      </c>
      <c r="B357" t="s">
        <v>55</v>
      </c>
      <c r="C357" t="s">
        <v>833</v>
      </c>
      <c r="D357">
        <v>1</v>
      </c>
    </row>
    <row r="358" spans="1:4" x14ac:dyDescent="0.25">
      <c r="A358" t="s">
        <v>91</v>
      </c>
      <c r="B358" t="s">
        <v>55</v>
      </c>
      <c r="C358" t="s">
        <v>834</v>
      </c>
      <c r="D358">
        <v>1</v>
      </c>
    </row>
    <row r="359" spans="1:4" x14ac:dyDescent="0.25">
      <c r="A359" t="s">
        <v>91</v>
      </c>
      <c r="B359" t="s">
        <v>55</v>
      </c>
      <c r="C359" t="s">
        <v>791</v>
      </c>
      <c r="D359">
        <v>2</v>
      </c>
    </row>
    <row r="360" spans="1:4" x14ac:dyDescent="0.25">
      <c r="A360" t="s">
        <v>91</v>
      </c>
      <c r="B360" t="s">
        <v>55</v>
      </c>
      <c r="C360" t="s">
        <v>835</v>
      </c>
      <c r="D360">
        <v>3</v>
      </c>
    </row>
    <row r="361" spans="1:4" x14ac:dyDescent="0.25">
      <c r="A361" t="s">
        <v>91</v>
      </c>
      <c r="B361" t="s">
        <v>55</v>
      </c>
      <c r="C361" t="s">
        <v>836</v>
      </c>
      <c r="D361">
        <v>1</v>
      </c>
    </row>
    <row r="362" spans="1:4" x14ac:dyDescent="0.25">
      <c r="A362" t="s">
        <v>91</v>
      </c>
      <c r="B362" t="s">
        <v>55</v>
      </c>
      <c r="C362" t="s">
        <v>837</v>
      </c>
      <c r="D362">
        <v>1</v>
      </c>
    </row>
    <row r="363" spans="1:4" x14ac:dyDescent="0.25">
      <c r="A363" t="s">
        <v>91</v>
      </c>
      <c r="B363" t="s">
        <v>55</v>
      </c>
      <c r="C363" t="s">
        <v>838</v>
      </c>
      <c r="D363">
        <v>1</v>
      </c>
    </row>
    <row r="364" spans="1:4" x14ac:dyDescent="0.25">
      <c r="A364" t="s">
        <v>91</v>
      </c>
      <c r="B364" t="s">
        <v>55</v>
      </c>
      <c r="C364" t="s">
        <v>839</v>
      </c>
      <c r="D364">
        <v>1</v>
      </c>
    </row>
    <row r="365" spans="1:4" x14ac:dyDescent="0.25">
      <c r="A365" t="s">
        <v>91</v>
      </c>
      <c r="B365" t="s">
        <v>55</v>
      </c>
      <c r="C365" t="s">
        <v>840</v>
      </c>
      <c r="D365">
        <v>2</v>
      </c>
    </row>
    <row r="366" spans="1:4" x14ac:dyDescent="0.25">
      <c r="A366" t="s">
        <v>91</v>
      </c>
      <c r="B366" t="s">
        <v>55</v>
      </c>
      <c r="C366" t="s">
        <v>841</v>
      </c>
      <c r="D366">
        <v>2</v>
      </c>
    </row>
    <row r="367" spans="1:4" x14ac:dyDescent="0.25">
      <c r="A367" t="s">
        <v>91</v>
      </c>
      <c r="B367" t="s">
        <v>55</v>
      </c>
      <c r="C367" t="s">
        <v>842</v>
      </c>
      <c r="D367">
        <v>1</v>
      </c>
    </row>
    <row r="368" spans="1:4" x14ac:dyDescent="0.25">
      <c r="A368" t="s">
        <v>91</v>
      </c>
      <c r="B368" t="s">
        <v>55</v>
      </c>
      <c r="C368" t="s">
        <v>319</v>
      </c>
      <c r="D368">
        <v>2</v>
      </c>
    </row>
    <row r="369" spans="1:4" x14ac:dyDescent="0.25">
      <c r="A369" t="s">
        <v>91</v>
      </c>
      <c r="B369" t="s">
        <v>55</v>
      </c>
      <c r="C369" t="s">
        <v>843</v>
      </c>
      <c r="D369">
        <v>1</v>
      </c>
    </row>
    <row r="370" spans="1:4" x14ac:dyDescent="0.25">
      <c r="A370" t="s">
        <v>91</v>
      </c>
      <c r="B370" t="s">
        <v>55</v>
      </c>
      <c r="C370" t="s">
        <v>844</v>
      </c>
      <c r="D370">
        <v>2</v>
      </c>
    </row>
    <row r="371" spans="1:4" x14ac:dyDescent="0.25">
      <c r="A371" t="s">
        <v>91</v>
      </c>
      <c r="B371" t="s">
        <v>55</v>
      </c>
      <c r="C371" t="s">
        <v>321</v>
      </c>
      <c r="D371">
        <v>1</v>
      </c>
    </row>
    <row r="372" spans="1:4" x14ac:dyDescent="0.25">
      <c r="A372" t="s">
        <v>91</v>
      </c>
      <c r="B372" t="s">
        <v>65</v>
      </c>
      <c r="C372" t="s">
        <v>845</v>
      </c>
      <c r="D372">
        <v>1</v>
      </c>
    </row>
    <row r="373" spans="1:4" x14ac:dyDescent="0.25">
      <c r="A373" t="s">
        <v>91</v>
      </c>
      <c r="B373" t="s">
        <v>65</v>
      </c>
      <c r="C373" t="s">
        <v>322</v>
      </c>
      <c r="D373">
        <v>1</v>
      </c>
    </row>
    <row r="374" spans="1:4" x14ac:dyDescent="0.25">
      <c r="A374" t="s">
        <v>91</v>
      </c>
      <c r="B374" t="s">
        <v>65</v>
      </c>
      <c r="C374" t="s">
        <v>846</v>
      </c>
      <c r="D374">
        <v>1</v>
      </c>
    </row>
    <row r="375" spans="1:4" x14ac:dyDescent="0.25">
      <c r="A375" t="s">
        <v>91</v>
      </c>
      <c r="B375" t="s">
        <v>65</v>
      </c>
      <c r="C375" t="s">
        <v>847</v>
      </c>
      <c r="D375">
        <v>1</v>
      </c>
    </row>
    <row r="376" spans="1:4" x14ac:dyDescent="0.25">
      <c r="A376" t="s">
        <v>91</v>
      </c>
      <c r="B376" t="s">
        <v>65</v>
      </c>
      <c r="C376" t="s">
        <v>848</v>
      </c>
      <c r="D376">
        <v>1</v>
      </c>
    </row>
    <row r="377" spans="1:4" x14ac:dyDescent="0.25">
      <c r="A377" t="s">
        <v>91</v>
      </c>
      <c r="B377" t="s">
        <v>65</v>
      </c>
      <c r="C377" t="s">
        <v>849</v>
      </c>
      <c r="D377">
        <v>2</v>
      </c>
    </row>
    <row r="378" spans="1:4" x14ac:dyDescent="0.25">
      <c r="A378" t="s">
        <v>91</v>
      </c>
      <c r="B378" t="s">
        <v>65</v>
      </c>
      <c r="C378" t="s">
        <v>807</v>
      </c>
      <c r="D378">
        <v>1</v>
      </c>
    </row>
    <row r="379" spans="1:4" x14ac:dyDescent="0.25">
      <c r="A379" t="s">
        <v>91</v>
      </c>
      <c r="B379" t="s">
        <v>65</v>
      </c>
      <c r="C379" t="s">
        <v>311</v>
      </c>
      <c r="D379">
        <v>2</v>
      </c>
    </row>
    <row r="380" spans="1:4" x14ac:dyDescent="0.25">
      <c r="A380" t="s">
        <v>91</v>
      </c>
      <c r="B380" t="s">
        <v>65</v>
      </c>
      <c r="C380" t="s">
        <v>850</v>
      </c>
      <c r="D380">
        <v>1</v>
      </c>
    </row>
    <row r="381" spans="1:4" x14ac:dyDescent="0.25">
      <c r="A381" t="s">
        <v>91</v>
      </c>
      <c r="B381" t="s">
        <v>65</v>
      </c>
      <c r="C381" t="s">
        <v>815</v>
      </c>
      <c r="D381">
        <v>1</v>
      </c>
    </row>
    <row r="382" spans="1:4" x14ac:dyDescent="0.25">
      <c r="A382" t="s">
        <v>91</v>
      </c>
      <c r="B382" t="s">
        <v>65</v>
      </c>
      <c r="C382" t="s">
        <v>465</v>
      </c>
      <c r="D382">
        <v>1</v>
      </c>
    </row>
    <row r="383" spans="1:4" x14ac:dyDescent="0.25">
      <c r="A383" t="s">
        <v>91</v>
      </c>
      <c r="B383" t="s">
        <v>65</v>
      </c>
      <c r="C383" t="s">
        <v>851</v>
      </c>
      <c r="D383">
        <v>1</v>
      </c>
    </row>
    <row r="384" spans="1:4" x14ac:dyDescent="0.25">
      <c r="A384" t="s">
        <v>91</v>
      </c>
      <c r="B384" t="s">
        <v>65</v>
      </c>
      <c r="C384" t="s">
        <v>852</v>
      </c>
      <c r="D384">
        <v>1</v>
      </c>
    </row>
    <row r="385" spans="1:4" x14ac:dyDescent="0.25">
      <c r="A385" t="s">
        <v>91</v>
      </c>
      <c r="B385" t="s">
        <v>65</v>
      </c>
      <c r="C385" t="s">
        <v>324</v>
      </c>
      <c r="D385">
        <v>1</v>
      </c>
    </row>
    <row r="386" spans="1:4" x14ac:dyDescent="0.25">
      <c r="A386" t="s">
        <v>91</v>
      </c>
      <c r="B386" t="s">
        <v>65</v>
      </c>
      <c r="C386" t="s">
        <v>853</v>
      </c>
      <c r="D386">
        <v>1</v>
      </c>
    </row>
    <row r="387" spans="1:4" x14ac:dyDescent="0.25">
      <c r="A387" t="s">
        <v>91</v>
      </c>
      <c r="B387" t="s">
        <v>65</v>
      </c>
      <c r="C387" t="s">
        <v>688</v>
      </c>
      <c r="D387">
        <v>1</v>
      </c>
    </row>
    <row r="388" spans="1:4" x14ac:dyDescent="0.25">
      <c r="A388" t="s">
        <v>91</v>
      </c>
      <c r="B388" t="s">
        <v>65</v>
      </c>
      <c r="C388" t="s">
        <v>854</v>
      </c>
      <c r="D388">
        <v>1</v>
      </c>
    </row>
    <row r="389" spans="1:4" x14ac:dyDescent="0.25">
      <c r="A389" t="s">
        <v>91</v>
      </c>
      <c r="B389" t="s">
        <v>65</v>
      </c>
      <c r="C389" t="s">
        <v>855</v>
      </c>
      <c r="D389">
        <v>2</v>
      </c>
    </row>
    <row r="390" spans="1:4" x14ac:dyDescent="0.25">
      <c r="A390" t="s">
        <v>91</v>
      </c>
      <c r="B390" t="s">
        <v>65</v>
      </c>
      <c r="C390" t="s">
        <v>325</v>
      </c>
      <c r="D390">
        <v>1</v>
      </c>
    </row>
    <row r="391" spans="1:4" x14ac:dyDescent="0.25">
      <c r="A391" t="s">
        <v>91</v>
      </c>
      <c r="B391" t="s">
        <v>67</v>
      </c>
      <c r="C391" t="s">
        <v>856</v>
      </c>
      <c r="D391">
        <v>1</v>
      </c>
    </row>
    <row r="392" spans="1:4" x14ac:dyDescent="0.25">
      <c r="A392" t="s">
        <v>91</v>
      </c>
      <c r="B392" t="s">
        <v>67</v>
      </c>
      <c r="C392" t="s">
        <v>857</v>
      </c>
      <c r="D392">
        <v>1</v>
      </c>
    </row>
    <row r="393" spans="1:4" x14ac:dyDescent="0.25">
      <c r="A393" t="s">
        <v>91</v>
      </c>
      <c r="B393" t="s">
        <v>67</v>
      </c>
      <c r="C393" t="s">
        <v>326</v>
      </c>
      <c r="D393">
        <v>1</v>
      </c>
    </row>
    <row r="394" spans="1:4" x14ac:dyDescent="0.25">
      <c r="A394" t="s">
        <v>91</v>
      </c>
      <c r="B394" t="s">
        <v>67</v>
      </c>
      <c r="C394" t="s">
        <v>802</v>
      </c>
      <c r="D394">
        <v>1</v>
      </c>
    </row>
    <row r="395" spans="1:4" x14ac:dyDescent="0.25">
      <c r="A395" t="s">
        <v>91</v>
      </c>
      <c r="B395" t="s">
        <v>67</v>
      </c>
      <c r="C395" t="s">
        <v>858</v>
      </c>
      <c r="D395">
        <v>1</v>
      </c>
    </row>
    <row r="396" spans="1:4" x14ac:dyDescent="0.25">
      <c r="A396" t="s">
        <v>91</v>
      </c>
      <c r="B396" t="s">
        <v>67</v>
      </c>
      <c r="C396" t="s">
        <v>327</v>
      </c>
      <c r="D396">
        <v>1</v>
      </c>
    </row>
    <row r="397" spans="1:4" x14ac:dyDescent="0.25">
      <c r="A397" t="s">
        <v>91</v>
      </c>
      <c r="B397" t="s">
        <v>67</v>
      </c>
      <c r="C397" t="s">
        <v>806</v>
      </c>
      <c r="D397">
        <v>1</v>
      </c>
    </row>
    <row r="398" spans="1:4" x14ac:dyDescent="0.25">
      <c r="A398" t="s">
        <v>91</v>
      </c>
      <c r="B398" t="s">
        <v>67</v>
      </c>
      <c r="C398" t="s">
        <v>311</v>
      </c>
      <c r="D398">
        <v>1</v>
      </c>
    </row>
    <row r="399" spans="1:4" x14ac:dyDescent="0.25">
      <c r="A399" t="s">
        <v>91</v>
      </c>
      <c r="B399" t="s">
        <v>67</v>
      </c>
      <c r="C399" t="s">
        <v>859</v>
      </c>
      <c r="D399">
        <v>1</v>
      </c>
    </row>
    <row r="400" spans="1:4" x14ac:dyDescent="0.25">
      <c r="A400" t="s">
        <v>91</v>
      </c>
      <c r="B400" t="s">
        <v>67</v>
      </c>
      <c r="C400" t="s">
        <v>860</v>
      </c>
      <c r="D400">
        <v>1</v>
      </c>
    </row>
    <row r="401" spans="1:4" x14ac:dyDescent="0.25">
      <c r="A401" t="s">
        <v>91</v>
      </c>
      <c r="B401" t="s">
        <v>67</v>
      </c>
      <c r="C401" t="s">
        <v>861</v>
      </c>
      <c r="D401">
        <v>1</v>
      </c>
    </row>
    <row r="402" spans="1:4" x14ac:dyDescent="0.25">
      <c r="A402" t="s">
        <v>91</v>
      </c>
      <c r="B402" t="s">
        <v>67</v>
      </c>
      <c r="C402" t="s">
        <v>862</v>
      </c>
      <c r="D402">
        <v>1</v>
      </c>
    </row>
    <row r="403" spans="1:4" x14ac:dyDescent="0.25">
      <c r="A403" t="s">
        <v>91</v>
      </c>
      <c r="B403" t="s">
        <v>67</v>
      </c>
      <c r="C403" t="s">
        <v>863</v>
      </c>
      <c r="D403">
        <v>1</v>
      </c>
    </row>
    <row r="404" spans="1:4" x14ac:dyDescent="0.25">
      <c r="A404" t="s">
        <v>91</v>
      </c>
      <c r="B404" t="s">
        <v>67</v>
      </c>
      <c r="C404" t="s">
        <v>864</v>
      </c>
      <c r="D404">
        <v>2</v>
      </c>
    </row>
    <row r="405" spans="1:4" x14ac:dyDescent="0.25">
      <c r="A405" t="s">
        <v>91</v>
      </c>
      <c r="B405" t="s">
        <v>67</v>
      </c>
      <c r="C405" t="s">
        <v>865</v>
      </c>
      <c r="D405">
        <v>1</v>
      </c>
    </row>
    <row r="406" spans="1:4" x14ac:dyDescent="0.25">
      <c r="A406" t="s">
        <v>91</v>
      </c>
      <c r="B406" t="s">
        <v>67</v>
      </c>
      <c r="C406" t="s">
        <v>866</v>
      </c>
      <c r="D406">
        <v>1</v>
      </c>
    </row>
    <row r="407" spans="1:4" x14ac:dyDescent="0.25">
      <c r="A407" t="s">
        <v>91</v>
      </c>
      <c r="B407" t="s">
        <v>67</v>
      </c>
      <c r="C407" t="s">
        <v>867</v>
      </c>
      <c r="D407">
        <v>1</v>
      </c>
    </row>
    <row r="408" spans="1:4" x14ac:dyDescent="0.25">
      <c r="A408" t="s">
        <v>91</v>
      </c>
      <c r="B408" t="s">
        <v>67</v>
      </c>
      <c r="C408" t="s">
        <v>328</v>
      </c>
      <c r="D408">
        <v>1</v>
      </c>
    </row>
    <row r="409" spans="1:4" x14ac:dyDescent="0.25">
      <c r="A409" t="s">
        <v>91</v>
      </c>
      <c r="B409" t="s">
        <v>67</v>
      </c>
      <c r="C409" t="s">
        <v>868</v>
      </c>
      <c r="D409">
        <v>1</v>
      </c>
    </row>
    <row r="410" spans="1:4" x14ac:dyDescent="0.25">
      <c r="A410" t="s">
        <v>91</v>
      </c>
      <c r="B410" t="s">
        <v>67</v>
      </c>
      <c r="C410" t="s">
        <v>317</v>
      </c>
      <c r="D410">
        <v>2</v>
      </c>
    </row>
    <row r="411" spans="1:4" x14ac:dyDescent="0.25">
      <c r="A411" t="s">
        <v>91</v>
      </c>
      <c r="B411" t="s">
        <v>67</v>
      </c>
      <c r="C411" t="s">
        <v>855</v>
      </c>
      <c r="D411">
        <v>1</v>
      </c>
    </row>
    <row r="412" spans="1:4" x14ac:dyDescent="0.25">
      <c r="A412" t="s">
        <v>91</v>
      </c>
      <c r="B412" t="s">
        <v>67</v>
      </c>
      <c r="C412" t="s">
        <v>869</v>
      </c>
      <c r="D412">
        <v>1</v>
      </c>
    </row>
    <row r="413" spans="1:4" x14ac:dyDescent="0.25">
      <c r="A413" t="s">
        <v>91</v>
      </c>
      <c r="B413" t="s">
        <v>67</v>
      </c>
      <c r="C413" t="s">
        <v>870</v>
      </c>
      <c r="D413">
        <v>1</v>
      </c>
    </row>
    <row r="414" spans="1:4" x14ac:dyDescent="0.25">
      <c r="A414" t="s">
        <v>92</v>
      </c>
      <c r="B414" t="s">
        <v>54</v>
      </c>
      <c r="C414" t="s">
        <v>767</v>
      </c>
      <c r="D414">
        <v>2</v>
      </c>
    </row>
    <row r="415" spans="1:4" x14ac:dyDescent="0.25">
      <c r="A415" t="s">
        <v>92</v>
      </c>
      <c r="B415" t="s">
        <v>54</v>
      </c>
      <c r="C415" t="s">
        <v>501</v>
      </c>
      <c r="D415">
        <v>29</v>
      </c>
    </row>
    <row r="416" spans="1:4" x14ac:dyDescent="0.25">
      <c r="A416" t="s">
        <v>92</v>
      </c>
      <c r="B416" t="s">
        <v>54</v>
      </c>
      <c r="C416" t="s">
        <v>339</v>
      </c>
      <c r="D416">
        <v>4</v>
      </c>
    </row>
    <row r="417" spans="1:4" x14ac:dyDescent="0.25">
      <c r="A417" t="s">
        <v>92</v>
      </c>
      <c r="B417" t="s">
        <v>54</v>
      </c>
      <c r="C417" t="s">
        <v>871</v>
      </c>
      <c r="D417">
        <v>2</v>
      </c>
    </row>
    <row r="418" spans="1:4" x14ac:dyDescent="0.25">
      <c r="A418" t="s">
        <v>92</v>
      </c>
      <c r="B418" t="s">
        <v>54</v>
      </c>
      <c r="C418" t="s">
        <v>346</v>
      </c>
      <c r="D418">
        <v>2</v>
      </c>
    </row>
    <row r="419" spans="1:4" x14ac:dyDescent="0.25">
      <c r="A419" t="s">
        <v>92</v>
      </c>
      <c r="B419" t="s">
        <v>54</v>
      </c>
      <c r="C419" t="s">
        <v>621</v>
      </c>
      <c r="D419">
        <v>4</v>
      </c>
    </row>
    <row r="420" spans="1:4" x14ac:dyDescent="0.25">
      <c r="A420" t="s">
        <v>92</v>
      </c>
      <c r="B420" t="s">
        <v>54</v>
      </c>
      <c r="C420" t="s">
        <v>872</v>
      </c>
      <c r="D420">
        <v>2</v>
      </c>
    </row>
    <row r="421" spans="1:4" x14ac:dyDescent="0.25">
      <c r="A421" t="s">
        <v>92</v>
      </c>
      <c r="B421" t="s">
        <v>54</v>
      </c>
      <c r="C421" t="s">
        <v>349</v>
      </c>
      <c r="D421">
        <v>1</v>
      </c>
    </row>
    <row r="422" spans="1:4" x14ac:dyDescent="0.25">
      <c r="A422" t="s">
        <v>92</v>
      </c>
      <c r="B422" t="s">
        <v>54</v>
      </c>
      <c r="C422" t="s">
        <v>873</v>
      </c>
      <c r="D422">
        <v>3</v>
      </c>
    </row>
    <row r="423" spans="1:4" x14ac:dyDescent="0.25">
      <c r="A423" t="s">
        <v>92</v>
      </c>
      <c r="B423" t="s">
        <v>159</v>
      </c>
      <c r="C423" t="s">
        <v>874</v>
      </c>
      <c r="D423">
        <v>1</v>
      </c>
    </row>
    <row r="424" spans="1:4" x14ac:dyDescent="0.25">
      <c r="A424" t="s">
        <v>92</v>
      </c>
      <c r="B424" t="s">
        <v>159</v>
      </c>
      <c r="C424" t="s">
        <v>875</v>
      </c>
      <c r="D424">
        <v>1</v>
      </c>
    </row>
    <row r="425" spans="1:4" x14ac:dyDescent="0.25">
      <c r="A425" t="s">
        <v>92</v>
      </c>
      <c r="B425" t="s">
        <v>159</v>
      </c>
      <c r="C425" t="s">
        <v>876</v>
      </c>
      <c r="D425">
        <v>1</v>
      </c>
    </row>
    <row r="426" spans="1:4" x14ac:dyDescent="0.25">
      <c r="A426" t="s">
        <v>92</v>
      </c>
      <c r="B426" t="s">
        <v>159</v>
      </c>
      <c r="C426" t="s">
        <v>330</v>
      </c>
      <c r="D426">
        <v>1</v>
      </c>
    </row>
    <row r="427" spans="1:4" x14ac:dyDescent="0.25">
      <c r="A427" t="s">
        <v>92</v>
      </c>
      <c r="B427" t="s">
        <v>159</v>
      </c>
      <c r="C427" t="s">
        <v>877</v>
      </c>
      <c r="D427">
        <v>1</v>
      </c>
    </row>
    <row r="428" spans="1:4" x14ac:dyDescent="0.25">
      <c r="A428" t="s">
        <v>92</v>
      </c>
      <c r="B428" t="s">
        <v>159</v>
      </c>
      <c r="C428" t="s">
        <v>501</v>
      </c>
      <c r="D428">
        <v>1</v>
      </c>
    </row>
    <row r="429" spans="1:4" x14ac:dyDescent="0.25">
      <c r="A429" t="s">
        <v>92</v>
      </c>
      <c r="B429" t="s">
        <v>159</v>
      </c>
      <c r="C429" t="s">
        <v>878</v>
      </c>
      <c r="D429">
        <v>1</v>
      </c>
    </row>
    <row r="430" spans="1:4" x14ac:dyDescent="0.25">
      <c r="A430" t="s">
        <v>92</v>
      </c>
      <c r="B430" t="s">
        <v>159</v>
      </c>
      <c r="C430" t="s">
        <v>879</v>
      </c>
      <c r="D430">
        <v>1</v>
      </c>
    </row>
    <row r="431" spans="1:4" x14ac:dyDescent="0.25">
      <c r="A431" t="s">
        <v>92</v>
      </c>
      <c r="B431" t="s">
        <v>159</v>
      </c>
      <c r="C431" t="s">
        <v>880</v>
      </c>
      <c r="D431">
        <v>1</v>
      </c>
    </row>
    <row r="432" spans="1:4" x14ac:dyDescent="0.25">
      <c r="A432" t="s">
        <v>92</v>
      </c>
      <c r="B432" t="s">
        <v>159</v>
      </c>
      <c r="C432" t="s">
        <v>881</v>
      </c>
      <c r="D432">
        <v>1</v>
      </c>
    </row>
    <row r="433" spans="1:4" x14ac:dyDescent="0.25">
      <c r="A433" t="s">
        <v>92</v>
      </c>
      <c r="B433" t="s">
        <v>159</v>
      </c>
      <c r="C433" t="s">
        <v>752</v>
      </c>
      <c r="D433">
        <v>1</v>
      </c>
    </row>
    <row r="434" spans="1:4" x14ac:dyDescent="0.25">
      <c r="A434" t="s">
        <v>92</v>
      </c>
      <c r="B434" t="s">
        <v>159</v>
      </c>
      <c r="C434" t="s">
        <v>882</v>
      </c>
      <c r="D434">
        <v>1</v>
      </c>
    </row>
    <row r="435" spans="1:4" x14ac:dyDescent="0.25">
      <c r="A435" t="s">
        <v>92</v>
      </c>
      <c r="B435" t="s">
        <v>159</v>
      </c>
      <c r="C435" t="s">
        <v>883</v>
      </c>
      <c r="D435">
        <v>1</v>
      </c>
    </row>
    <row r="436" spans="1:4" x14ac:dyDescent="0.25">
      <c r="A436" t="s">
        <v>92</v>
      </c>
      <c r="B436" t="s">
        <v>159</v>
      </c>
      <c r="C436" t="s">
        <v>884</v>
      </c>
      <c r="D436">
        <v>1</v>
      </c>
    </row>
    <row r="437" spans="1:4" x14ac:dyDescent="0.25">
      <c r="A437" t="s">
        <v>92</v>
      </c>
      <c r="B437" t="s">
        <v>159</v>
      </c>
      <c r="C437" t="s">
        <v>872</v>
      </c>
      <c r="D437">
        <v>2</v>
      </c>
    </row>
    <row r="438" spans="1:4" x14ac:dyDescent="0.25">
      <c r="A438" t="s">
        <v>92</v>
      </c>
      <c r="B438" t="s">
        <v>159</v>
      </c>
      <c r="C438" t="s">
        <v>349</v>
      </c>
      <c r="D438">
        <v>1</v>
      </c>
    </row>
    <row r="439" spans="1:4" x14ac:dyDescent="0.25">
      <c r="A439" t="s">
        <v>92</v>
      </c>
      <c r="B439" t="s">
        <v>159</v>
      </c>
      <c r="C439" t="s">
        <v>885</v>
      </c>
      <c r="D439">
        <v>1</v>
      </c>
    </row>
    <row r="440" spans="1:4" x14ac:dyDescent="0.25">
      <c r="A440" t="s">
        <v>886</v>
      </c>
      <c r="B440" t="s">
        <v>136</v>
      </c>
      <c r="C440" t="s">
        <v>362</v>
      </c>
      <c r="D440">
        <v>1</v>
      </c>
    </row>
    <row r="441" spans="1:4" x14ac:dyDescent="0.25">
      <c r="A441" t="s">
        <v>886</v>
      </c>
      <c r="B441" t="s">
        <v>136</v>
      </c>
      <c r="C441" t="s">
        <v>887</v>
      </c>
      <c r="D441">
        <v>1</v>
      </c>
    </row>
    <row r="442" spans="1:4" x14ac:dyDescent="0.25">
      <c r="A442" t="s">
        <v>886</v>
      </c>
      <c r="B442" t="s">
        <v>136</v>
      </c>
      <c r="C442" t="s">
        <v>888</v>
      </c>
      <c r="D442">
        <v>1</v>
      </c>
    </row>
    <row r="443" spans="1:4" x14ac:dyDescent="0.25">
      <c r="A443" t="s">
        <v>886</v>
      </c>
      <c r="B443" t="s">
        <v>136</v>
      </c>
      <c r="C443" t="s">
        <v>889</v>
      </c>
      <c r="D443">
        <v>1</v>
      </c>
    </row>
    <row r="444" spans="1:4" x14ac:dyDescent="0.25">
      <c r="A444" t="s">
        <v>886</v>
      </c>
      <c r="B444" t="s">
        <v>136</v>
      </c>
      <c r="C444" t="s">
        <v>247</v>
      </c>
      <c r="D444">
        <v>1</v>
      </c>
    </row>
    <row r="445" spans="1:4" x14ac:dyDescent="0.25">
      <c r="A445" t="s">
        <v>886</v>
      </c>
      <c r="B445" t="s">
        <v>136</v>
      </c>
      <c r="C445" t="s">
        <v>890</v>
      </c>
      <c r="D445">
        <v>1</v>
      </c>
    </row>
    <row r="446" spans="1:4" x14ac:dyDescent="0.25">
      <c r="A446" t="s">
        <v>886</v>
      </c>
      <c r="B446" t="s">
        <v>136</v>
      </c>
      <c r="C446" t="s">
        <v>588</v>
      </c>
      <c r="D446">
        <v>3</v>
      </c>
    </row>
    <row r="447" spans="1:4" x14ac:dyDescent="0.25">
      <c r="A447" t="s">
        <v>886</v>
      </c>
      <c r="B447" t="s">
        <v>136</v>
      </c>
      <c r="C447" t="s">
        <v>419</v>
      </c>
      <c r="D447">
        <v>1</v>
      </c>
    </row>
    <row r="448" spans="1:4" x14ac:dyDescent="0.25">
      <c r="A448" t="s">
        <v>891</v>
      </c>
      <c r="B448" t="s">
        <v>110</v>
      </c>
      <c r="C448" t="s">
        <v>501</v>
      </c>
      <c r="D448">
        <v>148</v>
      </c>
    </row>
    <row r="449" spans="1:4" x14ac:dyDescent="0.25">
      <c r="A449" t="s">
        <v>93</v>
      </c>
      <c r="B449" t="s">
        <v>140</v>
      </c>
      <c r="C449" t="s">
        <v>892</v>
      </c>
      <c r="D449">
        <v>1</v>
      </c>
    </row>
    <row r="450" spans="1:4" x14ac:dyDescent="0.25">
      <c r="A450" t="s">
        <v>93</v>
      </c>
      <c r="B450" t="s">
        <v>140</v>
      </c>
      <c r="C450" t="s">
        <v>893</v>
      </c>
      <c r="D450">
        <v>1</v>
      </c>
    </row>
    <row r="451" spans="1:4" x14ac:dyDescent="0.25">
      <c r="A451" t="s">
        <v>93</v>
      </c>
      <c r="B451" t="s">
        <v>140</v>
      </c>
      <c r="C451" t="s">
        <v>894</v>
      </c>
      <c r="D451">
        <v>1</v>
      </c>
    </row>
    <row r="452" spans="1:4" x14ac:dyDescent="0.25">
      <c r="A452" t="s">
        <v>93</v>
      </c>
      <c r="B452" t="s">
        <v>140</v>
      </c>
      <c r="C452" t="s">
        <v>895</v>
      </c>
      <c r="D452">
        <v>1</v>
      </c>
    </row>
    <row r="453" spans="1:4" x14ac:dyDescent="0.25">
      <c r="A453" t="s">
        <v>93</v>
      </c>
      <c r="B453" t="s">
        <v>140</v>
      </c>
      <c r="C453" t="s">
        <v>896</v>
      </c>
      <c r="D453">
        <v>1</v>
      </c>
    </row>
    <row r="454" spans="1:4" x14ac:dyDescent="0.25">
      <c r="A454" t="s">
        <v>93</v>
      </c>
      <c r="B454" t="s">
        <v>140</v>
      </c>
      <c r="C454" t="s">
        <v>897</v>
      </c>
      <c r="D454">
        <v>1</v>
      </c>
    </row>
    <row r="455" spans="1:4" x14ac:dyDescent="0.25">
      <c r="A455" t="s">
        <v>93</v>
      </c>
      <c r="B455" t="s">
        <v>140</v>
      </c>
      <c r="C455" t="s">
        <v>898</v>
      </c>
      <c r="D455">
        <v>1</v>
      </c>
    </row>
    <row r="456" spans="1:4" x14ac:dyDescent="0.25">
      <c r="A456" t="s">
        <v>93</v>
      </c>
      <c r="B456" t="s">
        <v>140</v>
      </c>
      <c r="C456" t="s">
        <v>899</v>
      </c>
      <c r="D456">
        <v>2</v>
      </c>
    </row>
    <row r="457" spans="1:4" x14ac:dyDescent="0.25">
      <c r="A457" t="s">
        <v>93</v>
      </c>
      <c r="B457" t="s">
        <v>140</v>
      </c>
      <c r="C457" t="s">
        <v>535</v>
      </c>
      <c r="D457">
        <v>1</v>
      </c>
    </row>
    <row r="458" spans="1:4" x14ac:dyDescent="0.25">
      <c r="A458" t="s">
        <v>93</v>
      </c>
      <c r="B458" t="s">
        <v>141</v>
      </c>
      <c r="C458" t="s">
        <v>900</v>
      </c>
      <c r="D458">
        <v>1</v>
      </c>
    </row>
    <row r="459" spans="1:4" x14ac:dyDescent="0.25">
      <c r="A459" t="s">
        <v>93</v>
      </c>
      <c r="B459" t="s">
        <v>141</v>
      </c>
      <c r="C459" t="s">
        <v>901</v>
      </c>
      <c r="D459">
        <v>1</v>
      </c>
    </row>
    <row r="460" spans="1:4" x14ac:dyDescent="0.25">
      <c r="A460" t="s">
        <v>93</v>
      </c>
      <c r="B460" t="s">
        <v>141</v>
      </c>
      <c r="C460" t="s">
        <v>892</v>
      </c>
      <c r="D460">
        <v>1</v>
      </c>
    </row>
    <row r="461" spans="1:4" x14ac:dyDescent="0.25">
      <c r="A461" t="s">
        <v>93</v>
      </c>
      <c r="B461" t="s">
        <v>141</v>
      </c>
      <c r="C461" t="s">
        <v>902</v>
      </c>
      <c r="D461">
        <v>1</v>
      </c>
    </row>
    <row r="462" spans="1:4" x14ac:dyDescent="0.25">
      <c r="A462" t="s">
        <v>93</v>
      </c>
      <c r="B462" t="s">
        <v>141</v>
      </c>
      <c r="C462" t="s">
        <v>903</v>
      </c>
      <c r="D462">
        <v>1</v>
      </c>
    </row>
    <row r="463" spans="1:4" x14ac:dyDescent="0.25">
      <c r="A463" t="s">
        <v>93</v>
      </c>
      <c r="B463" t="s">
        <v>141</v>
      </c>
      <c r="C463" t="s">
        <v>904</v>
      </c>
      <c r="D463">
        <v>2</v>
      </c>
    </row>
    <row r="464" spans="1:4" x14ac:dyDescent="0.25">
      <c r="A464" t="s">
        <v>93</v>
      </c>
      <c r="B464" t="s">
        <v>141</v>
      </c>
      <c r="C464" t="s">
        <v>893</v>
      </c>
      <c r="D464">
        <v>1</v>
      </c>
    </row>
    <row r="465" spans="1:4" x14ac:dyDescent="0.25">
      <c r="A465" t="s">
        <v>93</v>
      </c>
      <c r="B465" t="s">
        <v>141</v>
      </c>
      <c r="C465" t="s">
        <v>895</v>
      </c>
      <c r="D465">
        <v>1</v>
      </c>
    </row>
    <row r="466" spans="1:4" x14ac:dyDescent="0.25">
      <c r="A466" t="s">
        <v>93</v>
      </c>
      <c r="B466" t="s">
        <v>141</v>
      </c>
      <c r="C466" t="s">
        <v>905</v>
      </c>
      <c r="D466">
        <v>1</v>
      </c>
    </row>
    <row r="467" spans="1:4" x14ac:dyDescent="0.25">
      <c r="A467" t="s">
        <v>93</v>
      </c>
      <c r="B467" t="s">
        <v>141</v>
      </c>
      <c r="C467" t="s">
        <v>906</v>
      </c>
      <c r="D467">
        <v>1</v>
      </c>
    </row>
    <row r="468" spans="1:4" x14ac:dyDescent="0.25">
      <c r="A468" t="s">
        <v>93</v>
      </c>
      <c r="B468" t="s">
        <v>141</v>
      </c>
      <c r="C468" t="s">
        <v>907</v>
      </c>
      <c r="D468">
        <v>1</v>
      </c>
    </row>
    <row r="469" spans="1:4" x14ac:dyDescent="0.25">
      <c r="A469" t="s">
        <v>93</v>
      </c>
      <c r="B469" t="s">
        <v>141</v>
      </c>
      <c r="C469" t="s">
        <v>908</v>
      </c>
      <c r="D469">
        <v>1</v>
      </c>
    </row>
    <row r="470" spans="1:4" x14ac:dyDescent="0.25">
      <c r="A470" t="s">
        <v>93</v>
      </c>
      <c r="B470" t="s">
        <v>141</v>
      </c>
      <c r="C470" t="s">
        <v>909</v>
      </c>
      <c r="D470">
        <v>2</v>
      </c>
    </row>
    <row r="471" spans="1:4" x14ac:dyDescent="0.25">
      <c r="A471" t="s">
        <v>93</v>
      </c>
      <c r="B471" t="s">
        <v>141</v>
      </c>
      <c r="C471" t="s">
        <v>910</v>
      </c>
      <c r="D471">
        <v>1</v>
      </c>
    </row>
    <row r="472" spans="1:4" x14ac:dyDescent="0.25">
      <c r="A472" t="s">
        <v>93</v>
      </c>
      <c r="B472" t="s">
        <v>141</v>
      </c>
      <c r="C472" t="s">
        <v>911</v>
      </c>
      <c r="D472">
        <v>1</v>
      </c>
    </row>
    <row r="473" spans="1:4" x14ac:dyDescent="0.25">
      <c r="A473" t="s">
        <v>93</v>
      </c>
      <c r="B473" t="s">
        <v>141</v>
      </c>
      <c r="C473" t="s">
        <v>912</v>
      </c>
      <c r="D473">
        <v>1</v>
      </c>
    </row>
    <row r="474" spans="1:4" x14ac:dyDescent="0.25">
      <c r="A474" t="s">
        <v>93</v>
      </c>
      <c r="B474" t="s">
        <v>141</v>
      </c>
      <c r="C474" t="s">
        <v>913</v>
      </c>
      <c r="D474">
        <v>2</v>
      </c>
    </row>
    <row r="475" spans="1:4" x14ac:dyDescent="0.25">
      <c r="A475" t="s">
        <v>93</v>
      </c>
      <c r="B475" t="s">
        <v>141</v>
      </c>
      <c r="C475" t="s">
        <v>914</v>
      </c>
      <c r="D475">
        <v>1</v>
      </c>
    </row>
    <row r="476" spans="1:4" x14ac:dyDescent="0.25">
      <c r="A476" t="s">
        <v>93</v>
      </c>
      <c r="B476" t="s">
        <v>141</v>
      </c>
      <c r="C476" t="s">
        <v>915</v>
      </c>
      <c r="D476">
        <v>1</v>
      </c>
    </row>
    <row r="477" spans="1:4" x14ac:dyDescent="0.25">
      <c r="A477" t="s">
        <v>93</v>
      </c>
      <c r="B477" t="s">
        <v>141</v>
      </c>
      <c r="C477" t="s">
        <v>916</v>
      </c>
      <c r="D477">
        <v>2</v>
      </c>
    </row>
    <row r="478" spans="1:4" x14ac:dyDescent="0.25">
      <c r="A478" t="s">
        <v>93</v>
      </c>
      <c r="B478" t="s">
        <v>141</v>
      </c>
      <c r="C478" t="s">
        <v>917</v>
      </c>
      <c r="D478">
        <v>1</v>
      </c>
    </row>
    <row r="479" spans="1:4" x14ac:dyDescent="0.25">
      <c r="A479" t="s">
        <v>93</v>
      </c>
      <c r="B479" t="s">
        <v>141</v>
      </c>
      <c r="C479" t="s">
        <v>918</v>
      </c>
      <c r="D479">
        <v>1</v>
      </c>
    </row>
    <row r="480" spans="1:4" x14ac:dyDescent="0.25">
      <c r="A480" t="s">
        <v>93</v>
      </c>
      <c r="B480" t="s">
        <v>141</v>
      </c>
      <c r="C480" t="s">
        <v>919</v>
      </c>
      <c r="D480">
        <v>1</v>
      </c>
    </row>
    <row r="481" spans="1:4" x14ac:dyDescent="0.25">
      <c r="A481" t="s">
        <v>93</v>
      </c>
      <c r="B481" t="s">
        <v>141</v>
      </c>
      <c r="C481" t="s">
        <v>920</v>
      </c>
      <c r="D481">
        <v>1</v>
      </c>
    </row>
    <row r="482" spans="1:4" x14ac:dyDescent="0.25">
      <c r="A482" t="s">
        <v>93</v>
      </c>
      <c r="B482" t="s">
        <v>141</v>
      </c>
      <c r="C482" t="s">
        <v>921</v>
      </c>
      <c r="D482">
        <v>3</v>
      </c>
    </row>
    <row r="483" spans="1:4" x14ac:dyDescent="0.25">
      <c r="A483" t="s">
        <v>93</v>
      </c>
      <c r="B483" t="s">
        <v>141</v>
      </c>
      <c r="C483" t="s">
        <v>898</v>
      </c>
      <c r="D483">
        <v>1</v>
      </c>
    </row>
    <row r="484" spans="1:4" x14ac:dyDescent="0.25">
      <c r="A484" t="s">
        <v>93</v>
      </c>
      <c r="B484" t="s">
        <v>141</v>
      </c>
      <c r="C484" t="s">
        <v>922</v>
      </c>
      <c r="D484">
        <v>1</v>
      </c>
    </row>
    <row r="485" spans="1:4" x14ac:dyDescent="0.25">
      <c r="A485" t="s">
        <v>93</v>
      </c>
      <c r="B485" t="s">
        <v>141</v>
      </c>
      <c r="C485" t="s">
        <v>923</v>
      </c>
      <c r="D485">
        <v>1</v>
      </c>
    </row>
    <row r="486" spans="1:4" x14ac:dyDescent="0.25">
      <c r="A486" t="s">
        <v>93</v>
      </c>
      <c r="B486" t="s">
        <v>141</v>
      </c>
      <c r="C486" t="s">
        <v>355</v>
      </c>
      <c r="D486">
        <v>3</v>
      </c>
    </row>
    <row r="487" spans="1:4" x14ac:dyDescent="0.25">
      <c r="A487" t="s">
        <v>93</v>
      </c>
      <c r="B487" t="s">
        <v>142</v>
      </c>
      <c r="C487" t="s">
        <v>924</v>
      </c>
      <c r="D487">
        <v>1</v>
      </c>
    </row>
    <row r="488" spans="1:4" x14ac:dyDescent="0.25">
      <c r="A488" t="s">
        <v>93</v>
      </c>
      <c r="B488" t="s">
        <v>143</v>
      </c>
      <c r="C488" t="s">
        <v>900</v>
      </c>
      <c r="D488">
        <v>1</v>
      </c>
    </row>
    <row r="489" spans="1:4" x14ac:dyDescent="0.25">
      <c r="A489" t="s">
        <v>93</v>
      </c>
      <c r="B489" t="s">
        <v>143</v>
      </c>
      <c r="C489" t="s">
        <v>901</v>
      </c>
      <c r="D489">
        <v>1</v>
      </c>
    </row>
    <row r="490" spans="1:4" x14ac:dyDescent="0.25">
      <c r="A490" t="s">
        <v>93</v>
      </c>
      <c r="B490" t="s">
        <v>143</v>
      </c>
      <c r="C490" t="s">
        <v>895</v>
      </c>
      <c r="D490">
        <v>1</v>
      </c>
    </row>
    <row r="491" spans="1:4" x14ac:dyDescent="0.25">
      <c r="A491" t="s">
        <v>93</v>
      </c>
      <c r="B491" t="s">
        <v>143</v>
      </c>
      <c r="C491" t="s">
        <v>925</v>
      </c>
      <c r="D491">
        <v>1</v>
      </c>
    </row>
    <row r="492" spans="1:4" x14ac:dyDescent="0.25">
      <c r="A492" t="s">
        <v>93</v>
      </c>
      <c r="B492" t="s">
        <v>143</v>
      </c>
      <c r="C492" t="s">
        <v>926</v>
      </c>
      <c r="D492">
        <v>1</v>
      </c>
    </row>
    <row r="493" spans="1:4" x14ac:dyDescent="0.25">
      <c r="A493" t="s">
        <v>93</v>
      </c>
      <c r="B493" t="s">
        <v>143</v>
      </c>
      <c r="C493" t="s">
        <v>911</v>
      </c>
      <c r="D493">
        <v>1</v>
      </c>
    </row>
    <row r="494" spans="1:4" x14ac:dyDescent="0.25">
      <c r="A494" t="s">
        <v>93</v>
      </c>
      <c r="B494" t="s">
        <v>143</v>
      </c>
      <c r="C494" t="s">
        <v>927</v>
      </c>
      <c r="D494">
        <v>2</v>
      </c>
    </row>
    <row r="495" spans="1:4" x14ac:dyDescent="0.25">
      <c r="A495" t="s">
        <v>93</v>
      </c>
      <c r="B495" t="s">
        <v>143</v>
      </c>
      <c r="C495" t="s">
        <v>897</v>
      </c>
      <c r="D495">
        <v>1</v>
      </c>
    </row>
    <row r="496" spans="1:4" x14ac:dyDescent="0.25">
      <c r="A496" t="s">
        <v>93</v>
      </c>
      <c r="B496" t="s">
        <v>143</v>
      </c>
      <c r="C496" t="s">
        <v>919</v>
      </c>
      <c r="D496">
        <v>1</v>
      </c>
    </row>
    <row r="497" spans="1:4" x14ac:dyDescent="0.25">
      <c r="A497" t="s">
        <v>93</v>
      </c>
      <c r="B497" t="s">
        <v>158</v>
      </c>
      <c r="C497" t="s">
        <v>928</v>
      </c>
      <c r="D497">
        <v>1</v>
      </c>
    </row>
    <row r="498" spans="1:4" x14ac:dyDescent="0.25">
      <c r="A498" t="s">
        <v>93</v>
      </c>
      <c r="B498" t="s">
        <v>158</v>
      </c>
      <c r="C498" t="s">
        <v>623</v>
      </c>
      <c r="D498">
        <v>1</v>
      </c>
    </row>
    <row r="499" spans="1:4" x14ac:dyDescent="0.25">
      <c r="A499" t="s">
        <v>93</v>
      </c>
      <c r="B499" t="s">
        <v>158</v>
      </c>
      <c r="C499" t="s">
        <v>929</v>
      </c>
      <c r="D499">
        <v>1</v>
      </c>
    </row>
    <row r="500" spans="1:4" x14ac:dyDescent="0.25">
      <c r="A500" t="s">
        <v>93</v>
      </c>
      <c r="B500" t="s">
        <v>158</v>
      </c>
      <c r="C500" t="s">
        <v>930</v>
      </c>
      <c r="D500">
        <v>1</v>
      </c>
    </row>
    <row r="501" spans="1:4" x14ac:dyDescent="0.25">
      <c r="A501" t="s">
        <v>93</v>
      </c>
      <c r="B501" t="s">
        <v>164</v>
      </c>
      <c r="C501" t="s">
        <v>895</v>
      </c>
      <c r="D501">
        <v>1</v>
      </c>
    </row>
    <row r="502" spans="1:4" x14ac:dyDescent="0.25">
      <c r="A502" t="s">
        <v>93</v>
      </c>
      <c r="B502" t="s">
        <v>164</v>
      </c>
      <c r="C502" t="s">
        <v>931</v>
      </c>
      <c r="D502">
        <v>2</v>
      </c>
    </row>
    <row r="503" spans="1:4" x14ac:dyDescent="0.25">
      <c r="A503" t="s">
        <v>93</v>
      </c>
      <c r="B503" t="s">
        <v>164</v>
      </c>
      <c r="C503" t="s">
        <v>623</v>
      </c>
      <c r="D503">
        <v>1</v>
      </c>
    </row>
    <row r="504" spans="1:4" x14ac:dyDescent="0.25">
      <c r="A504" t="s">
        <v>93</v>
      </c>
      <c r="B504" t="s">
        <v>164</v>
      </c>
      <c r="C504" t="s">
        <v>932</v>
      </c>
      <c r="D504">
        <v>1</v>
      </c>
    </row>
    <row r="505" spans="1:4" x14ac:dyDescent="0.25">
      <c r="A505" t="s">
        <v>93</v>
      </c>
      <c r="B505" t="s">
        <v>164</v>
      </c>
      <c r="C505" t="s">
        <v>933</v>
      </c>
      <c r="D505">
        <v>1</v>
      </c>
    </row>
    <row r="506" spans="1:4" x14ac:dyDescent="0.25">
      <c r="A506" t="s">
        <v>93</v>
      </c>
      <c r="B506" t="s">
        <v>164</v>
      </c>
      <c r="C506" t="s">
        <v>934</v>
      </c>
      <c r="D506">
        <v>1</v>
      </c>
    </row>
    <row r="507" spans="1:4" x14ac:dyDescent="0.25">
      <c r="A507" t="s">
        <v>93</v>
      </c>
      <c r="B507" t="s">
        <v>169</v>
      </c>
      <c r="C507" t="s">
        <v>935</v>
      </c>
      <c r="D507">
        <v>1</v>
      </c>
    </row>
    <row r="508" spans="1:4" x14ac:dyDescent="0.25">
      <c r="A508" t="s">
        <v>93</v>
      </c>
      <c r="B508" t="s">
        <v>169</v>
      </c>
      <c r="C508" t="s">
        <v>936</v>
      </c>
      <c r="D508">
        <v>2</v>
      </c>
    </row>
    <row r="509" spans="1:4" x14ac:dyDescent="0.25">
      <c r="A509" t="s">
        <v>93</v>
      </c>
      <c r="B509" t="s">
        <v>169</v>
      </c>
      <c r="C509" t="s">
        <v>937</v>
      </c>
      <c r="D509">
        <v>2</v>
      </c>
    </row>
    <row r="510" spans="1:4" x14ac:dyDescent="0.25">
      <c r="A510" t="s">
        <v>93</v>
      </c>
      <c r="B510" t="s">
        <v>169</v>
      </c>
      <c r="C510" t="s">
        <v>938</v>
      </c>
      <c r="D510">
        <v>1</v>
      </c>
    </row>
    <row r="511" spans="1:4" x14ac:dyDescent="0.25">
      <c r="A511" t="s">
        <v>93</v>
      </c>
      <c r="B511" t="s">
        <v>169</v>
      </c>
      <c r="C511" t="s">
        <v>939</v>
      </c>
      <c r="D511">
        <v>1</v>
      </c>
    </row>
    <row r="512" spans="1:4" x14ac:dyDescent="0.25">
      <c r="A512" t="s">
        <v>93</v>
      </c>
      <c r="B512" t="s">
        <v>169</v>
      </c>
      <c r="C512" t="s">
        <v>940</v>
      </c>
      <c r="D512">
        <v>1</v>
      </c>
    </row>
    <row r="513" spans="1:4" x14ac:dyDescent="0.25">
      <c r="A513" t="s">
        <v>93</v>
      </c>
      <c r="B513" t="s">
        <v>169</v>
      </c>
      <c r="C513" t="s">
        <v>941</v>
      </c>
      <c r="D513">
        <v>1</v>
      </c>
    </row>
    <row r="514" spans="1:4" x14ac:dyDescent="0.25">
      <c r="A514" t="s">
        <v>93</v>
      </c>
      <c r="B514" t="s">
        <v>169</v>
      </c>
      <c r="C514" t="s">
        <v>942</v>
      </c>
      <c r="D514">
        <v>1</v>
      </c>
    </row>
    <row r="515" spans="1:4" x14ac:dyDescent="0.25">
      <c r="A515" t="s">
        <v>93</v>
      </c>
      <c r="B515" t="s">
        <v>169</v>
      </c>
      <c r="C515" t="s">
        <v>304</v>
      </c>
      <c r="D515">
        <v>1</v>
      </c>
    </row>
    <row r="516" spans="1:4" x14ac:dyDescent="0.25">
      <c r="A516" t="s">
        <v>93</v>
      </c>
      <c r="B516" t="s">
        <v>169</v>
      </c>
      <c r="C516" t="s">
        <v>943</v>
      </c>
      <c r="D516">
        <v>1</v>
      </c>
    </row>
    <row r="517" spans="1:4" x14ac:dyDescent="0.25">
      <c r="A517" t="s">
        <v>93</v>
      </c>
      <c r="B517" t="s">
        <v>169</v>
      </c>
      <c r="C517" t="s">
        <v>944</v>
      </c>
      <c r="D517">
        <v>1</v>
      </c>
    </row>
    <row r="518" spans="1:4" x14ac:dyDescent="0.25">
      <c r="A518" t="s">
        <v>93</v>
      </c>
      <c r="B518" t="s">
        <v>169</v>
      </c>
      <c r="C518" t="s">
        <v>945</v>
      </c>
      <c r="D518">
        <v>2</v>
      </c>
    </row>
    <row r="519" spans="1:4" x14ac:dyDescent="0.25">
      <c r="A519" t="s">
        <v>93</v>
      </c>
      <c r="B519" t="s">
        <v>169</v>
      </c>
      <c r="C519" t="s">
        <v>305</v>
      </c>
      <c r="D519">
        <v>1</v>
      </c>
    </row>
    <row r="520" spans="1:4" x14ac:dyDescent="0.25">
      <c r="A520" t="s">
        <v>93</v>
      </c>
      <c r="B520" t="s">
        <v>169</v>
      </c>
      <c r="C520" t="s">
        <v>946</v>
      </c>
      <c r="D520">
        <v>1</v>
      </c>
    </row>
    <row r="521" spans="1:4" x14ac:dyDescent="0.25">
      <c r="A521" t="s">
        <v>93</v>
      </c>
      <c r="B521" t="s">
        <v>169</v>
      </c>
      <c r="C521" t="s">
        <v>355</v>
      </c>
      <c r="D521">
        <v>2</v>
      </c>
    </row>
    <row r="522" spans="1:4" x14ac:dyDescent="0.25">
      <c r="A522" t="s">
        <v>93</v>
      </c>
      <c r="B522" t="s">
        <v>169</v>
      </c>
      <c r="C522" t="s">
        <v>947</v>
      </c>
      <c r="D522">
        <v>1</v>
      </c>
    </row>
    <row r="523" spans="1:4" x14ac:dyDescent="0.25">
      <c r="A523" t="s">
        <v>93</v>
      </c>
      <c r="B523" t="s">
        <v>169</v>
      </c>
      <c r="C523" t="s">
        <v>948</v>
      </c>
      <c r="D523">
        <v>2</v>
      </c>
    </row>
    <row r="524" spans="1:4" x14ac:dyDescent="0.25">
      <c r="A524" t="s">
        <v>94</v>
      </c>
      <c r="B524" t="s">
        <v>31</v>
      </c>
      <c r="C524" t="s">
        <v>949</v>
      </c>
      <c r="D524">
        <v>1</v>
      </c>
    </row>
    <row r="525" spans="1:4" x14ac:dyDescent="0.25">
      <c r="A525" t="s">
        <v>94</v>
      </c>
      <c r="B525" t="s">
        <v>31</v>
      </c>
      <c r="C525" t="s">
        <v>950</v>
      </c>
      <c r="D525">
        <v>1</v>
      </c>
    </row>
    <row r="526" spans="1:4" x14ac:dyDescent="0.25">
      <c r="A526" t="s">
        <v>94</v>
      </c>
      <c r="B526" t="s">
        <v>31</v>
      </c>
      <c r="C526" t="s">
        <v>951</v>
      </c>
      <c r="D526">
        <v>1</v>
      </c>
    </row>
    <row r="527" spans="1:4" x14ac:dyDescent="0.25">
      <c r="A527" t="s">
        <v>94</v>
      </c>
      <c r="B527" t="s">
        <v>31</v>
      </c>
      <c r="C527" t="s">
        <v>952</v>
      </c>
      <c r="D527">
        <v>4</v>
      </c>
    </row>
    <row r="528" spans="1:4" x14ac:dyDescent="0.25">
      <c r="A528" t="s">
        <v>94</v>
      </c>
      <c r="B528" t="s">
        <v>31</v>
      </c>
      <c r="C528" t="s">
        <v>180</v>
      </c>
      <c r="D528">
        <v>1</v>
      </c>
    </row>
    <row r="529" spans="1:4" x14ac:dyDescent="0.25">
      <c r="A529" t="s">
        <v>94</v>
      </c>
      <c r="B529" t="s">
        <v>31</v>
      </c>
      <c r="C529" t="s">
        <v>953</v>
      </c>
      <c r="D529">
        <v>1</v>
      </c>
    </row>
    <row r="530" spans="1:4" x14ac:dyDescent="0.25">
      <c r="A530" t="s">
        <v>94</v>
      </c>
      <c r="B530" t="s">
        <v>31</v>
      </c>
      <c r="C530" t="s">
        <v>954</v>
      </c>
      <c r="D530">
        <v>3</v>
      </c>
    </row>
    <row r="531" spans="1:4" x14ac:dyDescent="0.25">
      <c r="A531" t="s">
        <v>94</v>
      </c>
      <c r="B531" t="s">
        <v>31</v>
      </c>
      <c r="C531" t="s">
        <v>955</v>
      </c>
      <c r="D531">
        <v>1</v>
      </c>
    </row>
    <row r="532" spans="1:4" x14ac:dyDescent="0.25">
      <c r="A532" t="s">
        <v>94</v>
      </c>
      <c r="B532" t="s">
        <v>31</v>
      </c>
      <c r="C532" t="s">
        <v>956</v>
      </c>
      <c r="D532">
        <v>7</v>
      </c>
    </row>
    <row r="533" spans="1:4" x14ac:dyDescent="0.25">
      <c r="A533" t="s">
        <v>94</v>
      </c>
      <c r="B533" t="s">
        <v>31</v>
      </c>
      <c r="C533" t="s">
        <v>957</v>
      </c>
      <c r="D533">
        <v>2</v>
      </c>
    </row>
    <row r="534" spans="1:4" x14ac:dyDescent="0.25">
      <c r="A534" t="s">
        <v>94</v>
      </c>
      <c r="B534" t="s">
        <v>31</v>
      </c>
      <c r="C534" t="s">
        <v>247</v>
      </c>
      <c r="D534">
        <v>1</v>
      </c>
    </row>
    <row r="535" spans="1:4" x14ac:dyDescent="0.25">
      <c r="A535" t="s">
        <v>94</v>
      </c>
      <c r="B535" t="s">
        <v>31</v>
      </c>
      <c r="C535" t="s">
        <v>958</v>
      </c>
      <c r="D535">
        <v>1</v>
      </c>
    </row>
    <row r="536" spans="1:4" x14ac:dyDescent="0.25">
      <c r="A536" t="s">
        <v>94</v>
      </c>
      <c r="B536" t="s">
        <v>31</v>
      </c>
      <c r="C536" t="s">
        <v>959</v>
      </c>
      <c r="D536">
        <v>2</v>
      </c>
    </row>
    <row r="537" spans="1:4" x14ac:dyDescent="0.25">
      <c r="A537" t="s">
        <v>94</v>
      </c>
      <c r="B537" t="s">
        <v>31</v>
      </c>
      <c r="C537" t="s">
        <v>501</v>
      </c>
      <c r="D537">
        <v>6</v>
      </c>
    </row>
    <row r="538" spans="1:4" x14ac:dyDescent="0.25">
      <c r="A538" t="s">
        <v>94</v>
      </c>
      <c r="B538" t="s">
        <v>31</v>
      </c>
      <c r="C538" t="s">
        <v>190</v>
      </c>
      <c r="D538">
        <v>6</v>
      </c>
    </row>
    <row r="539" spans="1:4" x14ac:dyDescent="0.25">
      <c r="A539" t="s">
        <v>94</v>
      </c>
      <c r="B539" t="s">
        <v>31</v>
      </c>
      <c r="C539" t="s">
        <v>960</v>
      </c>
      <c r="D539">
        <v>2</v>
      </c>
    </row>
    <row r="540" spans="1:4" x14ac:dyDescent="0.25">
      <c r="A540" t="s">
        <v>94</v>
      </c>
      <c r="B540" t="s">
        <v>31</v>
      </c>
      <c r="C540" t="s">
        <v>503</v>
      </c>
      <c r="D540">
        <v>2</v>
      </c>
    </row>
    <row r="541" spans="1:4" x14ac:dyDescent="0.25">
      <c r="A541" t="s">
        <v>94</v>
      </c>
      <c r="B541" t="s">
        <v>31</v>
      </c>
      <c r="C541" t="s">
        <v>961</v>
      </c>
      <c r="D541">
        <v>1</v>
      </c>
    </row>
    <row r="542" spans="1:4" x14ac:dyDescent="0.25">
      <c r="A542" t="s">
        <v>94</v>
      </c>
      <c r="B542" t="s">
        <v>31</v>
      </c>
      <c r="C542" t="s">
        <v>962</v>
      </c>
      <c r="D542">
        <v>1</v>
      </c>
    </row>
    <row r="543" spans="1:4" x14ac:dyDescent="0.25">
      <c r="A543" t="s">
        <v>94</v>
      </c>
      <c r="B543" t="s">
        <v>31</v>
      </c>
      <c r="C543" t="s">
        <v>963</v>
      </c>
      <c r="D543">
        <v>2</v>
      </c>
    </row>
    <row r="544" spans="1:4" x14ac:dyDescent="0.25">
      <c r="A544" t="s">
        <v>94</v>
      </c>
      <c r="B544" t="s">
        <v>31</v>
      </c>
      <c r="C544" t="s">
        <v>339</v>
      </c>
      <c r="D544">
        <v>1</v>
      </c>
    </row>
    <row r="545" spans="1:4" x14ac:dyDescent="0.25">
      <c r="A545" t="s">
        <v>94</v>
      </c>
      <c r="B545" t="s">
        <v>31</v>
      </c>
      <c r="C545" t="s">
        <v>964</v>
      </c>
      <c r="D545">
        <v>1</v>
      </c>
    </row>
    <row r="546" spans="1:4" x14ac:dyDescent="0.25">
      <c r="A546" t="s">
        <v>94</v>
      </c>
      <c r="B546" t="s">
        <v>31</v>
      </c>
      <c r="C546" t="s">
        <v>965</v>
      </c>
      <c r="D546">
        <v>2</v>
      </c>
    </row>
    <row r="547" spans="1:4" x14ac:dyDescent="0.25">
      <c r="A547" t="s">
        <v>94</v>
      </c>
      <c r="B547" t="s">
        <v>31</v>
      </c>
      <c r="C547" t="s">
        <v>966</v>
      </c>
      <c r="D547">
        <v>1</v>
      </c>
    </row>
    <row r="548" spans="1:4" x14ac:dyDescent="0.25">
      <c r="A548" t="s">
        <v>94</v>
      </c>
      <c r="B548" t="s">
        <v>31</v>
      </c>
      <c r="C548" t="s">
        <v>967</v>
      </c>
      <c r="D548">
        <v>1</v>
      </c>
    </row>
    <row r="549" spans="1:4" x14ac:dyDescent="0.25">
      <c r="A549" t="s">
        <v>94</v>
      </c>
      <c r="B549" t="s">
        <v>31</v>
      </c>
      <c r="C549" t="s">
        <v>968</v>
      </c>
      <c r="D549">
        <v>1</v>
      </c>
    </row>
    <row r="550" spans="1:4" x14ac:dyDescent="0.25">
      <c r="A550" t="s">
        <v>94</v>
      </c>
      <c r="B550" t="s">
        <v>31</v>
      </c>
      <c r="C550" t="s">
        <v>969</v>
      </c>
      <c r="D550">
        <v>1</v>
      </c>
    </row>
    <row r="551" spans="1:4" x14ac:dyDescent="0.25">
      <c r="A551" t="s">
        <v>94</v>
      </c>
      <c r="B551" t="s">
        <v>31</v>
      </c>
      <c r="C551" t="s">
        <v>970</v>
      </c>
      <c r="D551">
        <v>2</v>
      </c>
    </row>
    <row r="552" spans="1:4" x14ac:dyDescent="0.25">
      <c r="A552" t="s">
        <v>94</v>
      </c>
      <c r="B552" t="s">
        <v>31</v>
      </c>
      <c r="C552" t="s">
        <v>971</v>
      </c>
      <c r="D552">
        <v>1</v>
      </c>
    </row>
    <row r="553" spans="1:4" x14ac:dyDescent="0.25">
      <c r="A553" t="s">
        <v>94</v>
      </c>
      <c r="B553" t="s">
        <v>31</v>
      </c>
      <c r="C553" t="s">
        <v>972</v>
      </c>
      <c r="D553">
        <v>1</v>
      </c>
    </row>
    <row r="554" spans="1:4" x14ac:dyDescent="0.25">
      <c r="A554" t="s">
        <v>94</v>
      </c>
      <c r="B554" t="s">
        <v>168</v>
      </c>
      <c r="C554" t="s">
        <v>623</v>
      </c>
      <c r="D554">
        <v>180</v>
      </c>
    </row>
    <row r="555" spans="1:4" x14ac:dyDescent="0.25">
      <c r="A555" t="s">
        <v>94</v>
      </c>
      <c r="B555" t="s">
        <v>172</v>
      </c>
      <c r="C555" t="s">
        <v>954</v>
      </c>
      <c r="D555">
        <v>1</v>
      </c>
    </row>
    <row r="556" spans="1:4" x14ac:dyDescent="0.25">
      <c r="A556" t="s">
        <v>94</v>
      </c>
      <c r="B556" t="s">
        <v>172</v>
      </c>
      <c r="C556" t="s">
        <v>956</v>
      </c>
      <c r="D556">
        <v>2</v>
      </c>
    </row>
    <row r="557" spans="1:4" x14ac:dyDescent="0.25">
      <c r="A557" t="s">
        <v>94</v>
      </c>
      <c r="B557" t="s">
        <v>172</v>
      </c>
      <c r="C557" t="s">
        <v>190</v>
      </c>
      <c r="D557">
        <v>2</v>
      </c>
    </row>
    <row r="558" spans="1:4" x14ac:dyDescent="0.25">
      <c r="A558" t="s">
        <v>94</v>
      </c>
      <c r="B558" t="s">
        <v>172</v>
      </c>
      <c r="C558" t="s">
        <v>503</v>
      </c>
      <c r="D558">
        <v>1</v>
      </c>
    </row>
    <row r="559" spans="1:4" x14ac:dyDescent="0.25">
      <c r="A559" t="s">
        <v>94</v>
      </c>
      <c r="B559" t="s">
        <v>172</v>
      </c>
      <c r="C559" t="s">
        <v>973</v>
      </c>
      <c r="D559">
        <v>1</v>
      </c>
    </row>
    <row r="560" spans="1:4" x14ac:dyDescent="0.25">
      <c r="A560" t="s">
        <v>94</v>
      </c>
      <c r="B560" t="s">
        <v>172</v>
      </c>
      <c r="C560" t="s">
        <v>974</v>
      </c>
      <c r="D560">
        <v>4</v>
      </c>
    </row>
    <row r="561" spans="1:4" x14ac:dyDescent="0.25">
      <c r="A561" t="s">
        <v>95</v>
      </c>
      <c r="B561" t="s">
        <v>154</v>
      </c>
      <c r="C561" t="s">
        <v>975</v>
      </c>
      <c r="D561">
        <v>1</v>
      </c>
    </row>
    <row r="562" spans="1:4" x14ac:dyDescent="0.25">
      <c r="A562" t="s">
        <v>95</v>
      </c>
      <c r="B562" t="s">
        <v>154</v>
      </c>
      <c r="C562" t="s">
        <v>976</v>
      </c>
      <c r="D562">
        <v>1</v>
      </c>
    </row>
    <row r="563" spans="1:4" x14ac:dyDescent="0.25">
      <c r="A563" t="s">
        <v>95</v>
      </c>
      <c r="B563" t="s">
        <v>154</v>
      </c>
      <c r="C563" t="s">
        <v>974</v>
      </c>
      <c r="D563">
        <v>1</v>
      </c>
    </row>
    <row r="564" spans="1:4" x14ac:dyDescent="0.25">
      <c r="A564" t="s">
        <v>95</v>
      </c>
      <c r="B564" t="s">
        <v>154</v>
      </c>
      <c r="C564" t="s">
        <v>977</v>
      </c>
      <c r="D564">
        <v>1</v>
      </c>
    </row>
    <row r="565" spans="1:4" x14ac:dyDescent="0.25">
      <c r="A565" t="s">
        <v>95</v>
      </c>
      <c r="B565" t="s">
        <v>73</v>
      </c>
      <c r="C565" t="s">
        <v>978</v>
      </c>
      <c r="D565">
        <v>1</v>
      </c>
    </row>
    <row r="566" spans="1:4" x14ac:dyDescent="0.25">
      <c r="A566" t="s">
        <v>95</v>
      </c>
      <c r="B566" t="s">
        <v>73</v>
      </c>
      <c r="C566" t="s">
        <v>979</v>
      </c>
      <c r="D566">
        <v>2</v>
      </c>
    </row>
    <row r="567" spans="1:4" x14ac:dyDescent="0.25">
      <c r="A567" t="s">
        <v>95</v>
      </c>
      <c r="B567" t="s">
        <v>73</v>
      </c>
      <c r="C567" t="s">
        <v>980</v>
      </c>
      <c r="D567">
        <v>1</v>
      </c>
    </row>
    <row r="568" spans="1:4" x14ac:dyDescent="0.25">
      <c r="A568" t="s">
        <v>95</v>
      </c>
      <c r="B568" t="s">
        <v>73</v>
      </c>
      <c r="C568" t="s">
        <v>981</v>
      </c>
      <c r="D568">
        <v>1</v>
      </c>
    </row>
    <row r="569" spans="1:4" x14ac:dyDescent="0.25">
      <c r="A569" t="s">
        <v>95</v>
      </c>
      <c r="B569" t="s">
        <v>73</v>
      </c>
      <c r="C569" t="s">
        <v>982</v>
      </c>
      <c r="D569">
        <v>1</v>
      </c>
    </row>
    <row r="570" spans="1:4" x14ac:dyDescent="0.25">
      <c r="A570" t="s">
        <v>95</v>
      </c>
      <c r="B570" t="s">
        <v>73</v>
      </c>
      <c r="C570" t="s">
        <v>983</v>
      </c>
      <c r="D570">
        <v>1</v>
      </c>
    </row>
    <row r="571" spans="1:4" x14ac:dyDescent="0.25">
      <c r="A571" t="s">
        <v>95</v>
      </c>
      <c r="B571" t="s">
        <v>73</v>
      </c>
      <c r="C571" t="s">
        <v>433</v>
      </c>
      <c r="D571">
        <v>1</v>
      </c>
    </row>
    <row r="572" spans="1:4" x14ac:dyDescent="0.25">
      <c r="A572" t="s">
        <v>95</v>
      </c>
      <c r="B572" t="s">
        <v>73</v>
      </c>
      <c r="C572" t="s">
        <v>984</v>
      </c>
      <c r="D572">
        <v>1</v>
      </c>
    </row>
    <row r="573" spans="1:4" x14ac:dyDescent="0.25">
      <c r="A573" t="s">
        <v>95</v>
      </c>
      <c r="B573" t="s">
        <v>73</v>
      </c>
      <c r="C573" t="s">
        <v>391</v>
      </c>
      <c r="D573">
        <v>1</v>
      </c>
    </row>
    <row r="574" spans="1:4" x14ac:dyDescent="0.25">
      <c r="A574" t="s">
        <v>95</v>
      </c>
      <c r="B574" t="s">
        <v>73</v>
      </c>
      <c r="C574" t="s">
        <v>985</v>
      </c>
      <c r="D574">
        <v>1</v>
      </c>
    </row>
    <row r="575" spans="1:4" x14ac:dyDescent="0.25">
      <c r="A575" t="s">
        <v>95</v>
      </c>
      <c r="B575" t="s">
        <v>73</v>
      </c>
      <c r="C575" t="s">
        <v>986</v>
      </c>
      <c r="D575">
        <v>1</v>
      </c>
    </row>
    <row r="576" spans="1:4" x14ac:dyDescent="0.25">
      <c r="A576" t="s">
        <v>95</v>
      </c>
      <c r="B576" t="s">
        <v>73</v>
      </c>
      <c r="C576" t="s">
        <v>987</v>
      </c>
      <c r="D576">
        <v>1</v>
      </c>
    </row>
    <row r="577" spans="1:4" x14ac:dyDescent="0.25">
      <c r="A577" t="s">
        <v>95</v>
      </c>
      <c r="B577" t="s">
        <v>73</v>
      </c>
      <c r="C577" t="s">
        <v>988</v>
      </c>
      <c r="D577">
        <v>1</v>
      </c>
    </row>
    <row r="578" spans="1:4" x14ac:dyDescent="0.25">
      <c r="A578" t="s">
        <v>95</v>
      </c>
      <c r="B578" t="s">
        <v>173</v>
      </c>
      <c r="C578" t="s">
        <v>989</v>
      </c>
      <c r="D578">
        <v>1</v>
      </c>
    </row>
    <row r="579" spans="1:4" x14ac:dyDescent="0.25">
      <c r="A579" t="s">
        <v>96</v>
      </c>
      <c r="B579" t="s">
        <v>149</v>
      </c>
      <c r="C579" t="s">
        <v>294</v>
      </c>
      <c r="D579">
        <v>2</v>
      </c>
    </row>
    <row r="580" spans="1:4" x14ac:dyDescent="0.25">
      <c r="A580" t="s">
        <v>96</v>
      </c>
      <c r="B580" t="s">
        <v>171</v>
      </c>
      <c r="C580" t="s">
        <v>503</v>
      </c>
      <c r="D580">
        <v>1</v>
      </c>
    </row>
    <row r="581" spans="1:4" x14ac:dyDescent="0.25">
      <c r="A581" t="s">
        <v>97</v>
      </c>
      <c r="B581" t="s">
        <v>35</v>
      </c>
      <c r="C581" t="s">
        <v>990</v>
      </c>
      <c r="D581">
        <v>1</v>
      </c>
    </row>
    <row r="582" spans="1:4" x14ac:dyDescent="0.25">
      <c r="A582" t="s">
        <v>97</v>
      </c>
      <c r="B582" t="s">
        <v>35</v>
      </c>
      <c r="C582" t="s">
        <v>804</v>
      </c>
      <c r="D582">
        <v>1</v>
      </c>
    </row>
    <row r="583" spans="1:4" x14ac:dyDescent="0.25">
      <c r="A583" t="s">
        <v>97</v>
      </c>
      <c r="B583" t="s">
        <v>35</v>
      </c>
      <c r="C583" t="s">
        <v>313</v>
      </c>
      <c r="D583">
        <v>1</v>
      </c>
    </row>
    <row r="584" spans="1:4" x14ac:dyDescent="0.25">
      <c r="A584" t="s">
        <v>97</v>
      </c>
      <c r="B584" t="s">
        <v>35</v>
      </c>
      <c r="C584" t="s">
        <v>413</v>
      </c>
      <c r="D584">
        <v>1</v>
      </c>
    </row>
    <row r="585" spans="1:4" x14ac:dyDescent="0.25">
      <c r="A585" t="s">
        <v>97</v>
      </c>
      <c r="B585" t="s">
        <v>35</v>
      </c>
      <c r="C585" t="s">
        <v>991</v>
      </c>
      <c r="D585">
        <v>1</v>
      </c>
    </row>
    <row r="586" spans="1:4" x14ac:dyDescent="0.25">
      <c r="A586" t="s">
        <v>97</v>
      </c>
      <c r="B586" t="s">
        <v>35</v>
      </c>
      <c r="C586" t="s">
        <v>992</v>
      </c>
      <c r="D586">
        <v>1</v>
      </c>
    </row>
    <row r="587" spans="1:4" x14ac:dyDescent="0.25">
      <c r="A587" t="s">
        <v>97</v>
      </c>
      <c r="B587" t="s">
        <v>35</v>
      </c>
      <c r="C587" t="s">
        <v>433</v>
      </c>
      <c r="D587">
        <v>1</v>
      </c>
    </row>
    <row r="588" spans="1:4" x14ac:dyDescent="0.25">
      <c r="A588" t="s">
        <v>97</v>
      </c>
      <c r="B588" t="s">
        <v>35</v>
      </c>
      <c r="C588" t="s">
        <v>993</v>
      </c>
      <c r="D588">
        <v>1</v>
      </c>
    </row>
    <row r="589" spans="1:4" x14ac:dyDescent="0.25">
      <c r="A589" t="s">
        <v>97</v>
      </c>
      <c r="B589" t="s">
        <v>35</v>
      </c>
      <c r="C589" t="s">
        <v>994</v>
      </c>
      <c r="D589">
        <v>1</v>
      </c>
    </row>
    <row r="590" spans="1:4" x14ac:dyDescent="0.25">
      <c r="A590" t="s">
        <v>97</v>
      </c>
      <c r="B590" t="s">
        <v>119</v>
      </c>
      <c r="C590" t="s">
        <v>995</v>
      </c>
      <c r="D590">
        <v>1</v>
      </c>
    </row>
    <row r="591" spans="1:4" x14ac:dyDescent="0.25">
      <c r="A591" t="s">
        <v>97</v>
      </c>
      <c r="B591" t="s">
        <v>119</v>
      </c>
      <c r="C591" t="s">
        <v>996</v>
      </c>
      <c r="D591">
        <v>1</v>
      </c>
    </row>
    <row r="592" spans="1:4" x14ac:dyDescent="0.25">
      <c r="A592" t="s">
        <v>97</v>
      </c>
      <c r="B592" t="s">
        <v>119</v>
      </c>
      <c r="C592" t="s">
        <v>997</v>
      </c>
      <c r="D592">
        <v>1</v>
      </c>
    </row>
    <row r="593" spans="1:4" x14ac:dyDescent="0.25">
      <c r="A593" t="s">
        <v>97</v>
      </c>
      <c r="B593" t="s">
        <v>119</v>
      </c>
      <c r="C593" t="s">
        <v>998</v>
      </c>
      <c r="D593">
        <v>1</v>
      </c>
    </row>
    <row r="594" spans="1:4" x14ac:dyDescent="0.25">
      <c r="A594" t="s">
        <v>97</v>
      </c>
      <c r="B594" t="s">
        <v>119</v>
      </c>
      <c r="C594" t="s">
        <v>999</v>
      </c>
      <c r="D594">
        <v>1</v>
      </c>
    </row>
    <row r="595" spans="1:4" x14ac:dyDescent="0.25">
      <c r="A595" t="s">
        <v>97</v>
      </c>
      <c r="B595" t="s">
        <v>119</v>
      </c>
      <c r="C595" t="s">
        <v>1000</v>
      </c>
      <c r="D595">
        <v>1</v>
      </c>
    </row>
    <row r="596" spans="1:4" x14ac:dyDescent="0.25">
      <c r="A596" t="s">
        <v>97</v>
      </c>
      <c r="B596" t="s">
        <v>119</v>
      </c>
      <c r="C596" t="s">
        <v>1001</v>
      </c>
      <c r="D596">
        <v>2</v>
      </c>
    </row>
    <row r="597" spans="1:4" x14ac:dyDescent="0.25">
      <c r="A597" t="s">
        <v>97</v>
      </c>
      <c r="B597" t="s">
        <v>119</v>
      </c>
      <c r="C597" t="s">
        <v>1002</v>
      </c>
      <c r="D597">
        <v>1</v>
      </c>
    </row>
    <row r="598" spans="1:4" x14ac:dyDescent="0.25">
      <c r="A598" t="s">
        <v>97</v>
      </c>
      <c r="B598" t="s">
        <v>119</v>
      </c>
      <c r="C598" t="s">
        <v>477</v>
      </c>
      <c r="D598">
        <v>1</v>
      </c>
    </row>
    <row r="599" spans="1:4" x14ac:dyDescent="0.25">
      <c r="A599" t="s">
        <v>97</v>
      </c>
      <c r="B599" t="s">
        <v>117</v>
      </c>
      <c r="C599" t="s">
        <v>1003</v>
      </c>
      <c r="D599">
        <v>3</v>
      </c>
    </row>
    <row r="600" spans="1:4" x14ac:dyDescent="0.25">
      <c r="A600" t="s">
        <v>97</v>
      </c>
      <c r="B600" t="s">
        <v>117</v>
      </c>
      <c r="C600" t="s">
        <v>473</v>
      </c>
      <c r="D600">
        <v>1</v>
      </c>
    </row>
    <row r="601" spans="1:4" x14ac:dyDescent="0.25">
      <c r="A601" t="s">
        <v>97</v>
      </c>
      <c r="B601" t="s">
        <v>117</v>
      </c>
      <c r="C601" t="s">
        <v>474</v>
      </c>
      <c r="D601">
        <v>2</v>
      </c>
    </row>
    <row r="602" spans="1:4" x14ac:dyDescent="0.25">
      <c r="A602" t="s">
        <v>97</v>
      </c>
      <c r="B602" t="s">
        <v>117</v>
      </c>
      <c r="C602" t="s">
        <v>1004</v>
      </c>
      <c r="D602">
        <v>1</v>
      </c>
    </row>
    <row r="603" spans="1:4" x14ac:dyDescent="0.25">
      <c r="A603" t="s">
        <v>97</v>
      </c>
      <c r="B603" t="s">
        <v>117</v>
      </c>
      <c r="C603" t="s">
        <v>1005</v>
      </c>
      <c r="D603">
        <v>1</v>
      </c>
    </row>
    <row r="604" spans="1:4" x14ac:dyDescent="0.25">
      <c r="A604" t="s">
        <v>97</v>
      </c>
      <c r="B604" t="s">
        <v>117</v>
      </c>
      <c r="C604" t="s">
        <v>314</v>
      </c>
      <c r="D604">
        <v>1</v>
      </c>
    </row>
    <row r="605" spans="1:4" x14ac:dyDescent="0.25">
      <c r="A605" t="s">
        <v>97</v>
      </c>
      <c r="B605" t="s">
        <v>117</v>
      </c>
      <c r="C605" t="s">
        <v>1001</v>
      </c>
      <c r="D605">
        <v>3</v>
      </c>
    </row>
    <row r="606" spans="1:4" x14ac:dyDescent="0.25">
      <c r="A606" t="s">
        <v>97</v>
      </c>
      <c r="B606" t="s">
        <v>117</v>
      </c>
      <c r="C606" t="s">
        <v>1006</v>
      </c>
      <c r="D606">
        <v>1</v>
      </c>
    </row>
    <row r="607" spans="1:4" x14ac:dyDescent="0.25">
      <c r="A607" t="s">
        <v>97</v>
      </c>
      <c r="B607" t="s">
        <v>117</v>
      </c>
      <c r="C607" t="s">
        <v>477</v>
      </c>
      <c r="D607">
        <v>3</v>
      </c>
    </row>
    <row r="608" spans="1:4" x14ac:dyDescent="0.25">
      <c r="A608" t="s">
        <v>97</v>
      </c>
      <c r="B608" t="s">
        <v>117</v>
      </c>
      <c r="C608" t="s">
        <v>1007</v>
      </c>
      <c r="D608">
        <v>1</v>
      </c>
    </row>
    <row r="609" spans="1:4" x14ac:dyDescent="0.25">
      <c r="A609" t="s">
        <v>97</v>
      </c>
      <c r="B609" t="s">
        <v>68</v>
      </c>
      <c r="C609" t="s">
        <v>471</v>
      </c>
      <c r="D609">
        <v>1</v>
      </c>
    </row>
    <row r="610" spans="1:4" x14ac:dyDescent="0.25">
      <c r="A610" t="s">
        <v>97</v>
      </c>
      <c r="B610" t="s">
        <v>68</v>
      </c>
      <c r="C610" t="s">
        <v>1008</v>
      </c>
      <c r="D610">
        <v>1</v>
      </c>
    </row>
    <row r="611" spans="1:4" x14ac:dyDescent="0.25">
      <c r="A611" t="s">
        <v>97</v>
      </c>
      <c r="B611" t="s">
        <v>68</v>
      </c>
      <c r="C611" t="s">
        <v>1009</v>
      </c>
      <c r="D611">
        <v>1</v>
      </c>
    </row>
    <row r="612" spans="1:4" x14ac:dyDescent="0.25">
      <c r="A612" t="s">
        <v>97</v>
      </c>
      <c r="B612" t="s">
        <v>68</v>
      </c>
      <c r="C612" t="s">
        <v>465</v>
      </c>
      <c r="D612">
        <v>1</v>
      </c>
    </row>
    <row r="613" spans="1:4" x14ac:dyDescent="0.25">
      <c r="A613" t="s">
        <v>97</v>
      </c>
      <c r="B613" t="s">
        <v>68</v>
      </c>
      <c r="C613" t="s">
        <v>1010</v>
      </c>
      <c r="D613">
        <v>1</v>
      </c>
    </row>
    <row r="614" spans="1:4" x14ac:dyDescent="0.25">
      <c r="A614" t="s">
        <v>97</v>
      </c>
      <c r="B614" t="s">
        <v>68</v>
      </c>
      <c r="C614" t="s">
        <v>467</v>
      </c>
      <c r="D614">
        <v>2</v>
      </c>
    </row>
    <row r="615" spans="1:4" x14ac:dyDescent="0.25">
      <c r="A615" t="s">
        <v>97</v>
      </c>
      <c r="B615" t="s">
        <v>68</v>
      </c>
      <c r="C615" t="s">
        <v>472</v>
      </c>
      <c r="D615">
        <v>1</v>
      </c>
    </row>
    <row r="616" spans="1:4" x14ac:dyDescent="0.25">
      <c r="A616" t="s">
        <v>97</v>
      </c>
      <c r="B616" t="s">
        <v>68</v>
      </c>
      <c r="C616" t="s">
        <v>1011</v>
      </c>
      <c r="D616">
        <v>1</v>
      </c>
    </row>
    <row r="617" spans="1:4" x14ac:dyDescent="0.25">
      <c r="A617" t="s">
        <v>97</v>
      </c>
      <c r="B617" t="s">
        <v>68</v>
      </c>
      <c r="C617" t="s">
        <v>1012</v>
      </c>
      <c r="D617">
        <v>1</v>
      </c>
    </row>
    <row r="618" spans="1:4" x14ac:dyDescent="0.25">
      <c r="A618" t="s">
        <v>97</v>
      </c>
      <c r="B618" t="s">
        <v>68</v>
      </c>
      <c r="C618" t="s">
        <v>455</v>
      </c>
      <c r="D618">
        <v>1</v>
      </c>
    </row>
    <row r="619" spans="1:4" x14ac:dyDescent="0.25">
      <c r="A619" t="s">
        <v>97</v>
      </c>
      <c r="B619" t="s">
        <v>68</v>
      </c>
      <c r="C619" t="s">
        <v>1013</v>
      </c>
      <c r="D619">
        <v>1</v>
      </c>
    </row>
    <row r="620" spans="1:4" x14ac:dyDescent="0.25">
      <c r="A620" t="s">
        <v>98</v>
      </c>
      <c r="B620" t="s">
        <v>37</v>
      </c>
      <c r="C620" t="s">
        <v>412</v>
      </c>
      <c r="D620">
        <v>3</v>
      </c>
    </row>
    <row r="621" spans="1:4" x14ac:dyDescent="0.25">
      <c r="A621" t="s">
        <v>98</v>
      </c>
      <c r="B621" t="s">
        <v>37</v>
      </c>
      <c r="C621" t="s">
        <v>1014</v>
      </c>
      <c r="D621">
        <v>1</v>
      </c>
    </row>
    <row r="622" spans="1:4" x14ac:dyDescent="0.25">
      <c r="A622" t="s">
        <v>98</v>
      </c>
      <c r="B622" t="s">
        <v>37</v>
      </c>
      <c r="C622" t="s">
        <v>1015</v>
      </c>
      <c r="D622">
        <v>1</v>
      </c>
    </row>
    <row r="623" spans="1:4" x14ac:dyDescent="0.25">
      <c r="A623" t="s">
        <v>98</v>
      </c>
      <c r="B623" t="s">
        <v>37</v>
      </c>
      <c r="C623" t="s">
        <v>1016</v>
      </c>
      <c r="D623">
        <v>3</v>
      </c>
    </row>
    <row r="624" spans="1:4" x14ac:dyDescent="0.25">
      <c r="A624" t="s">
        <v>98</v>
      </c>
      <c r="B624" t="s">
        <v>37</v>
      </c>
      <c r="C624" t="s">
        <v>1017</v>
      </c>
      <c r="D624">
        <v>1</v>
      </c>
    </row>
    <row r="625" spans="1:4" x14ac:dyDescent="0.25">
      <c r="A625" t="s">
        <v>98</v>
      </c>
      <c r="B625" t="s">
        <v>37</v>
      </c>
      <c r="C625" t="s">
        <v>1018</v>
      </c>
      <c r="D625">
        <v>1</v>
      </c>
    </row>
    <row r="626" spans="1:4" x14ac:dyDescent="0.25">
      <c r="A626" t="s">
        <v>98</v>
      </c>
      <c r="B626" t="s">
        <v>37</v>
      </c>
      <c r="C626" t="s">
        <v>438</v>
      </c>
      <c r="D626">
        <v>3</v>
      </c>
    </row>
    <row r="627" spans="1:4" x14ac:dyDescent="0.25">
      <c r="A627" t="s">
        <v>98</v>
      </c>
      <c r="B627" t="s">
        <v>37</v>
      </c>
      <c r="C627" t="s">
        <v>1019</v>
      </c>
      <c r="D627">
        <v>1</v>
      </c>
    </row>
    <row r="628" spans="1:4" x14ac:dyDescent="0.25">
      <c r="A628" t="s">
        <v>98</v>
      </c>
      <c r="B628" t="s">
        <v>37</v>
      </c>
      <c r="C628" t="s">
        <v>1020</v>
      </c>
      <c r="D628">
        <v>2</v>
      </c>
    </row>
    <row r="629" spans="1:4" x14ac:dyDescent="0.25">
      <c r="A629" t="s">
        <v>98</v>
      </c>
      <c r="B629" t="s">
        <v>37</v>
      </c>
      <c r="C629" t="s">
        <v>1021</v>
      </c>
      <c r="D629">
        <v>1</v>
      </c>
    </row>
    <row r="630" spans="1:4" x14ac:dyDescent="0.25">
      <c r="A630" t="s">
        <v>98</v>
      </c>
      <c r="B630" t="s">
        <v>37</v>
      </c>
      <c r="C630" t="s">
        <v>1022</v>
      </c>
      <c r="D630">
        <v>2</v>
      </c>
    </row>
    <row r="631" spans="1:4" x14ac:dyDescent="0.25">
      <c r="A631" t="s">
        <v>98</v>
      </c>
      <c r="B631" t="s">
        <v>37</v>
      </c>
      <c r="C631" t="s">
        <v>1023</v>
      </c>
      <c r="D631">
        <v>1</v>
      </c>
    </row>
    <row r="632" spans="1:4" x14ac:dyDescent="0.25">
      <c r="A632" t="s">
        <v>98</v>
      </c>
      <c r="B632" t="s">
        <v>37</v>
      </c>
      <c r="C632" t="s">
        <v>1024</v>
      </c>
      <c r="D632">
        <v>1</v>
      </c>
    </row>
    <row r="633" spans="1:4" x14ac:dyDescent="0.25">
      <c r="A633" t="s">
        <v>98</v>
      </c>
      <c r="B633" t="s">
        <v>37</v>
      </c>
      <c r="C633" t="s">
        <v>1025</v>
      </c>
      <c r="D633">
        <v>2</v>
      </c>
    </row>
    <row r="634" spans="1:4" x14ac:dyDescent="0.25">
      <c r="A634" t="s">
        <v>98</v>
      </c>
      <c r="B634" t="s">
        <v>37</v>
      </c>
      <c r="C634" t="s">
        <v>1026</v>
      </c>
      <c r="D634">
        <v>1</v>
      </c>
    </row>
    <row r="635" spans="1:4" x14ac:dyDescent="0.25">
      <c r="A635" t="s">
        <v>98</v>
      </c>
      <c r="B635" t="s">
        <v>57</v>
      </c>
      <c r="C635" t="s">
        <v>524</v>
      </c>
      <c r="D635">
        <v>1</v>
      </c>
    </row>
    <row r="636" spans="1:4" x14ac:dyDescent="0.25">
      <c r="A636" t="s">
        <v>98</v>
      </c>
      <c r="B636" t="s">
        <v>57</v>
      </c>
      <c r="C636" t="s">
        <v>1027</v>
      </c>
      <c r="D636">
        <v>1</v>
      </c>
    </row>
    <row r="637" spans="1:4" x14ac:dyDescent="0.25">
      <c r="A637" t="s">
        <v>98</v>
      </c>
      <c r="B637" t="s">
        <v>57</v>
      </c>
      <c r="C637" t="s">
        <v>483</v>
      </c>
      <c r="D637">
        <v>2</v>
      </c>
    </row>
    <row r="638" spans="1:4" x14ac:dyDescent="0.25">
      <c r="A638" t="s">
        <v>98</v>
      </c>
      <c r="B638" t="s">
        <v>57</v>
      </c>
      <c r="C638" t="s">
        <v>1028</v>
      </c>
      <c r="D638">
        <v>1</v>
      </c>
    </row>
    <row r="639" spans="1:4" x14ac:dyDescent="0.25">
      <c r="A639" t="s">
        <v>98</v>
      </c>
      <c r="B639" t="s">
        <v>57</v>
      </c>
      <c r="C639" t="s">
        <v>445</v>
      </c>
      <c r="D639">
        <v>1</v>
      </c>
    </row>
    <row r="640" spans="1:4" x14ac:dyDescent="0.25">
      <c r="A640" t="s">
        <v>98</v>
      </c>
      <c r="B640" t="s">
        <v>57</v>
      </c>
      <c r="C640" t="s">
        <v>1029</v>
      </c>
      <c r="D640">
        <v>2</v>
      </c>
    </row>
    <row r="641" spans="1:4" x14ac:dyDescent="0.25">
      <c r="A641" t="s">
        <v>98</v>
      </c>
      <c r="B641" t="s">
        <v>57</v>
      </c>
      <c r="C641" t="s">
        <v>1030</v>
      </c>
      <c r="D641">
        <v>1</v>
      </c>
    </row>
    <row r="642" spans="1:4" x14ac:dyDescent="0.25">
      <c r="A642" t="s">
        <v>98</v>
      </c>
      <c r="B642" t="s">
        <v>57</v>
      </c>
      <c r="C642" t="s">
        <v>1031</v>
      </c>
      <c r="D642">
        <v>1</v>
      </c>
    </row>
    <row r="643" spans="1:4" x14ac:dyDescent="0.25">
      <c r="A643" t="s">
        <v>98</v>
      </c>
      <c r="B643" t="s">
        <v>57</v>
      </c>
      <c r="C643" t="s">
        <v>1032</v>
      </c>
      <c r="D643">
        <v>2</v>
      </c>
    </row>
    <row r="644" spans="1:4" x14ac:dyDescent="0.25">
      <c r="A644" t="s">
        <v>98</v>
      </c>
      <c r="B644" t="s">
        <v>57</v>
      </c>
      <c r="C644" t="s">
        <v>1033</v>
      </c>
      <c r="D644">
        <v>1</v>
      </c>
    </row>
    <row r="645" spans="1:4" x14ac:dyDescent="0.25">
      <c r="A645" t="s">
        <v>98</v>
      </c>
      <c r="B645" t="s">
        <v>57</v>
      </c>
      <c r="C645" t="s">
        <v>1034</v>
      </c>
      <c r="D645">
        <v>1</v>
      </c>
    </row>
    <row r="646" spans="1:4" x14ac:dyDescent="0.25">
      <c r="A646" t="s">
        <v>98</v>
      </c>
      <c r="B646" t="s">
        <v>57</v>
      </c>
      <c r="C646" t="s">
        <v>1035</v>
      </c>
      <c r="D646">
        <v>2</v>
      </c>
    </row>
    <row r="647" spans="1:4" x14ac:dyDescent="0.25">
      <c r="A647" t="s">
        <v>98</v>
      </c>
      <c r="B647" t="s">
        <v>57</v>
      </c>
      <c r="C647" t="s">
        <v>871</v>
      </c>
      <c r="D647">
        <v>2</v>
      </c>
    </row>
    <row r="648" spans="1:4" x14ac:dyDescent="0.25">
      <c r="A648" t="s">
        <v>98</v>
      </c>
      <c r="B648" t="s">
        <v>57</v>
      </c>
      <c r="C648" t="s">
        <v>1036</v>
      </c>
      <c r="D648">
        <v>2</v>
      </c>
    </row>
    <row r="649" spans="1:4" x14ac:dyDescent="0.25">
      <c r="A649" t="s">
        <v>98</v>
      </c>
      <c r="B649" t="s">
        <v>57</v>
      </c>
      <c r="C649" t="s">
        <v>1037</v>
      </c>
      <c r="D649">
        <v>2</v>
      </c>
    </row>
    <row r="650" spans="1:4" x14ac:dyDescent="0.25">
      <c r="A650" t="s">
        <v>98</v>
      </c>
      <c r="B650" t="s">
        <v>57</v>
      </c>
      <c r="C650" t="s">
        <v>1038</v>
      </c>
      <c r="D650">
        <v>1</v>
      </c>
    </row>
    <row r="651" spans="1:4" x14ac:dyDescent="0.25">
      <c r="A651" t="s">
        <v>98</v>
      </c>
      <c r="B651" t="s">
        <v>57</v>
      </c>
      <c r="C651" t="s">
        <v>1039</v>
      </c>
      <c r="D651">
        <v>1</v>
      </c>
    </row>
    <row r="652" spans="1:4" x14ac:dyDescent="0.25">
      <c r="A652" t="s">
        <v>98</v>
      </c>
      <c r="B652" t="s">
        <v>57</v>
      </c>
      <c r="C652" t="s">
        <v>1040</v>
      </c>
      <c r="D652">
        <v>1</v>
      </c>
    </row>
    <row r="653" spans="1:4" x14ac:dyDescent="0.25">
      <c r="A653" t="s">
        <v>98</v>
      </c>
      <c r="B653" t="s">
        <v>144</v>
      </c>
      <c r="C653" t="s">
        <v>1041</v>
      </c>
      <c r="D653">
        <v>1</v>
      </c>
    </row>
    <row r="654" spans="1:4" x14ac:dyDescent="0.25">
      <c r="A654" t="s">
        <v>98</v>
      </c>
      <c r="B654" t="s">
        <v>144</v>
      </c>
      <c r="C654" t="s">
        <v>1042</v>
      </c>
      <c r="D654">
        <v>1</v>
      </c>
    </row>
    <row r="655" spans="1:4" x14ac:dyDescent="0.25">
      <c r="A655" t="s">
        <v>98</v>
      </c>
      <c r="B655" t="s">
        <v>144</v>
      </c>
      <c r="C655" t="s">
        <v>1014</v>
      </c>
      <c r="D655">
        <v>1</v>
      </c>
    </row>
    <row r="656" spans="1:4" x14ac:dyDescent="0.25">
      <c r="A656" t="s">
        <v>98</v>
      </c>
      <c r="B656" t="s">
        <v>144</v>
      </c>
      <c r="C656" t="s">
        <v>1043</v>
      </c>
      <c r="D656">
        <v>1</v>
      </c>
    </row>
    <row r="657" spans="1:4" x14ac:dyDescent="0.25">
      <c r="A657" t="s">
        <v>98</v>
      </c>
      <c r="B657" t="s">
        <v>144</v>
      </c>
      <c r="C657" t="s">
        <v>1044</v>
      </c>
      <c r="D657">
        <v>1</v>
      </c>
    </row>
    <row r="658" spans="1:4" x14ac:dyDescent="0.25">
      <c r="A658" t="s">
        <v>98</v>
      </c>
      <c r="B658" t="s">
        <v>144</v>
      </c>
      <c r="C658" t="s">
        <v>1045</v>
      </c>
      <c r="D658">
        <v>1</v>
      </c>
    </row>
    <row r="659" spans="1:4" x14ac:dyDescent="0.25">
      <c r="A659" t="s">
        <v>98</v>
      </c>
      <c r="B659" t="s">
        <v>144</v>
      </c>
      <c r="C659" t="s">
        <v>1021</v>
      </c>
      <c r="D659">
        <v>2</v>
      </c>
    </row>
    <row r="660" spans="1:4" x14ac:dyDescent="0.25">
      <c r="A660" t="s">
        <v>98</v>
      </c>
      <c r="B660" t="s">
        <v>144</v>
      </c>
      <c r="C660" t="s">
        <v>1046</v>
      </c>
      <c r="D660">
        <v>1</v>
      </c>
    </row>
    <row r="661" spans="1:4" x14ac:dyDescent="0.25">
      <c r="A661" t="s">
        <v>98</v>
      </c>
      <c r="B661" t="s">
        <v>144</v>
      </c>
      <c r="C661" t="s">
        <v>1047</v>
      </c>
      <c r="D661">
        <v>1</v>
      </c>
    </row>
    <row r="662" spans="1:4" x14ac:dyDescent="0.25">
      <c r="A662" t="s">
        <v>98</v>
      </c>
      <c r="B662" t="s">
        <v>144</v>
      </c>
      <c r="C662" t="s">
        <v>1024</v>
      </c>
      <c r="D662">
        <v>1</v>
      </c>
    </row>
    <row r="663" spans="1:4" x14ac:dyDescent="0.25">
      <c r="A663" t="s">
        <v>98</v>
      </c>
      <c r="B663" t="s">
        <v>145</v>
      </c>
      <c r="C663" t="s">
        <v>1048</v>
      </c>
      <c r="D663">
        <v>1</v>
      </c>
    </row>
    <row r="664" spans="1:4" x14ac:dyDescent="0.25">
      <c r="A664" t="s">
        <v>98</v>
      </c>
      <c r="B664" t="s">
        <v>145</v>
      </c>
      <c r="C664" t="s">
        <v>1049</v>
      </c>
      <c r="D664">
        <v>1</v>
      </c>
    </row>
    <row r="665" spans="1:4" x14ac:dyDescent="0.25">
      <c r="A665" t="s">
        <v>98</v>
      </c>
      <c r="B665" t="s">
        <v>145</v>
      </c>
      <c r="C665" t="s">
        <v>1050</v>
      </c>
      <c r="D665">
        <v>1</v>
      </c>
    </row>
    <row r="666" spans="1:4" x14ac:dyDescent="0.25">
      <c r="A666" t="s">
        <v>98</v>
      </c>
      <c r="B666" t="s">
        <v>145</v>
      </c>
      <c r="C666" t="s">
        <v>1051</v>
      </c>
      <c r="D666">
        <v>1</v>
      </c>
    </row>
    <row r="667" spans="1:4" x14ac:dyDescent="0.25">
      <c r="A667" t="s">
        <v>98</v>
      </c>
      <c r="B667" t="s">
        <v>145</v>
      </c>
      <c r="C667" t="s">
        <v>1052</v>
      </c>
      <c r="D667">
        <v>1</v>
      </c>
    </row>
    <row r="668" spans="1:4" x14ac:dyDescent="0.25">
      <c r="A668" t="s">
        <v>98</v>
      </c>
      <c r="B668" t="s">
        <v>145</v>
      </c>
      <c r="C668" t="s">
        <v>1053</v>
      </c>
      <c r="D668">
        <v>1</v>
      </c>
    </row>
    <row r="669" spans="1:4" x14ac:dyDescent="0.25">
      <c r="A669" t="s">
        <v>98</v>
      </c>
      <c r="B669" t="s">
        <v>145</v>
      </c>
      <c r="C669" t="s">
        <v>1054</v>
      </c>
      <c r="D669">
        <v>1</v>
      </c>
    </row>
    <row r="670" spans="1:4" x14ac:dyDescent="0.25">
      <c r="A670" t="s">
        <v>98</v>
      </c>
      <c r="B670" t="s">
        <v>145</v>
      </c>
      <c r="C670" t="s">
        <v>1055</v>
      </c>
      <c r="D670">
        <v>1</v>
      </c>
    </row>
    <row r="671" spans="1:4" x14ac:dyDescent="0.25">
      <c r="A671" t="s">
        <v>98</v>
      </c>
      <c r="B671" t="s">
        <v>145</v>
      </c>
      <c r="C671" t="s">
        <v>1017</v>
      </c>
      <c r="D671">
        <v>1</v>
      </c>
    </row>
    <row r="672" spans="1:4" x14ac:dyDescent="0.25">
      <c r="A672" t="s">
        <v>98</v>
      </c>
      <c r="B672" t="s">
        <v>145</v>
      </c>
      <c r="C672" t="s">
        <v>1056</v>
      </c>
      <c r="D672">
        <v>1</v>
      </c>
    </row>
    <row r="673" spans="1:4" x14ac:dyDescent="0.25">
      <c r="A673" t="s">
        <v>98</v>
      </c>
      <c r="B673" t="s">
        <v>145</v>
      </c>
      <c r="C673" t="s">
        <v>1057</v>
      </c>
      <c r="D673">
        <v>1</v>
      </c>
    </row>
    <row r="674" spans="1:4" x14ac:dyDescent="0.25">
      <c r="A674" t="s">
        <v>98</v>
      </c>
      <c r="B674" t="s">
        <v>145</v>
      </c>
      <c r="C674" t="s">
        <v>1020</v>
      </c>
      <c r="D674">
        <v>1</v>
      </c>
    </row>
    <row r="675" spans="1:4" x14ac:dyDescent="0.25">
      <c r="A675" t="s">
        <v>98</v>
      </c>
      <c r="B675" t="s">
        <v>145</v>
      </c>
      <c r="C675" t="s">
        <v>1058</v>
      </c>
      <c r="D675">
        <v>1</v>
      </c>
    </row>
    <row r="676" spans="1:4" x14ac:dyDescent="0.25">
      <c r="A676" t="s">
        <v>98</v>
      </c>
      <c r="B676" t="s">
        <v>145</v>
      </c>
      <c r="C676" t="s">
        <v>1059</v>
      </c>
      <c r="D676">
        <v>1</v>
      </c>
    </row>
    <row r="677" spans="1:4" x14ac:dyDescent="0.25">
      <c r="A677" t="s">
        <v>98</v>
      </c>
      <c r="B677" t="s">
        <v>145</v>
      </c>
      <c r="C677" t="s">
        <v>1060</v>
      </c>
      <c r="D677">
        <v>1</v>
      </c>
    </row>
    <row r="678" spans="1:4" x14ac:dyDescent="0.25">
      <c r="A678" t="s">
        <v>98</v>
      </c>
      <c r="B678" t="s">
        <v>145</v>
      </c>
      <c r="C678" t="s">
        <v>1061</v>
      </c>
      <c r="D678">
        <v>1</v>
      </c>
    </row>
    <row r="679" spans="1:4" x14ac:dyDescent="0.25">
      <c r="A679" t="s">
        <v>98</v>
      </c>
      <c r="B679" t="s">
        <v>145</v>
      </c>
      <c r="C679" t="s">
        <v>1062</v>
      </c>
      <c r="D679">
        <v>1</v>
      </c>
    </row>
    <row r="680" spans="1:4" x14ac:dyDescent="0.25">
      <c r="A680" t="s">
        <v>98</v>
      </c>
      <c r="B680" t="s">
        <v>145</v>
      </c>
      <c r="C680" t="s">
        <v>1063</v>
      </c>
      <c r="D680">
        <v>1</v>
      </c>
    </row>
    <row r="681" spans="1:4" x14ac:dyDescent="0.25">
      <c r="A681" t="s">
        <v>98</v>
      </c>
      <c r="B681" t="s">
        <v>145</v>
      </c>
      <c r="C681" t="s">
        <v>1026</v>
      </c>
      <c r="D681">
        <v>1</v>
      </c>
    </row>
    <row r="682" spans="1:4" x14ac:dyDescent="0.25">
      <c r="A682" t="s">
        <v>98</v>
      </c>
      <c r="B682" t="s">
        <v>145</v>
      </c>
      <c r="C682" t="s">
        <v>1038</v>
      </c>
      <c r="D682">
        <v>1</v>
      </c>
    </row>
    <row r="683" spans="1:4" x14ac:dyDescent="0.25">
      <c r="A683" t="s">
        <v>98</v>
      </c>
      <c r="B683" t="s">
        <v>145</v>
      </c>
      <c r="C683" t="s">
        <v>1064</v>
      </c>
      <c r="D683">
        <v>1</v>
      </c>
    </row>
    <row r="684" spans="1:4" x14ac:dyDescent="0.25">
      <c r="A684" t="s">
        <v>98</v>
      </c>
      <c r="B684" t="s">
        <v>145</v>
      </c>
      <c r="C684" t="s">
        <v>1065</v>
      </c>
      <c r="D684">
        <v>1</v>
      </c>
    </row>
    <row r="685" spans="1:4" x14ac:dyDescent="0.25">
      <c r="A685" t="s">
        <v>98</v>
      </c>
      <c r="B685" t="s">
        <v>145</v>
      </c>
      <c r="C685" t="s">
        <v>1066</v>
      </c>
      <c r="D685">
        <v>1</v>
      </c>
    </row>
    <row r="686" spans="1:4" x14ac:dyDescent="0.25">
      <c r="A686" t="s">
        <v>98</v>
      </c>
      <c r="B686" t="s">
        <v>145</v>
      </c>
      <c r="C686" t="s">
        <v>1067</v>
      </c>
      <c r="D686">
        <v>1</v>
      </c>
    </row>
    <row r="687" spans="1:4" x14ac:dyDescent="0.25">
      <c r="A687" t="s">
        <v>98</v>
      </c>
      <c r="B687" t="s">
        <v>146</v>
      </c>
      <c r="C687" t="s">
        <v>1068</v>
      </c>
      <c r="D687">
        <v>1</v>
      </c>
    </row>
    <row r="688" spans="1:4" x14ac:dyDescent="0.25">
      <c r="A688" t="s">
        <v>98</v>
      </c>
      <c r="B688" t="s">
        <v>146</v>
      </c>
      <c r="C688" t="s">
        <v>1041</v>
      </c>
      <c r="D688">
        <v>1</v>
      </c>
    </row>
    <row r="689" spans="1:4" x14ac:dyDescent="0.25">
      <c r="A689" t="s">
        <v>98</v>
      </c>
      <c r="B689" t="s">
        <v>146</v>
      </c>
      <c r="C689" t="s">
        <v>1042</v>
      </c>
      <c r="D689">
        <v>1</v>
      </c>
    </row>
    <row r="690" spans="1:4" x14ac:dyDescent="0.25">
      <c r="A690" t="s">
        <v>98</v>
      </c>
      <c r="B690" t="s">
        <v>146</v>
      </c>
      <c r="C690" t="s">
        <v>1014</v>
      </c>
      <c r="D690">
        <v>1</v>
      </c>
    </row>
    <row r="691" spans="1:4" x14ac:dyDescent="0.25">
      <c r="A691" t="s">
        <v>98</v>
      </c>
      <c r="B691" t="s">
        <v>146</v>
      </c>
      <c r="C691" t="s">
        <v>1044</v>
      </c>
      <c r="D691">
        <v>1</v>
      </c>
    </row>
    <row r="692" spans="1:4" x14ac:dyDescent="0.25">
      <c r="A692" t="s">
        <v>98</v>
      </c>
      <c r="B692" t="s">
        <v>146</v>
      </c>
      <c r="C692" t="s">
        <v>1069</v>
      </c>
      <c r="D692">
        <v>1</v>
      </c>
    </row>
    <row r="693" spans="1:4" x14ac:dyDescent="0.25">
      <c r="A693" t="s">
        <v>98</v>
      </c>
      <c r="B693" t="s">
        <v>146</v>
      </c>
      <c r="C693" t="s">
        <v>1070</v>
      </c>
      <c r="D693">
        <v>1</v>
      </c>
    </row>
    <row r="694" spans="1:4" x14ac:dyDescent="0.25">
      <c r="A694" t="s">
        <v>98</v>
      </c>
      <c r="B694" t="s">
        <v>146</v>
      </c>
      <c r="C694" t="s">
        <v>1021</v>
      </c>
      <c r="D694">
        <v>3</v>
      </c>
    </row>
    <row r="695" spans="1:4" x14ac:dyDescent="0.25">
      <c r="A695" t="s">
        <v>98</v>
      </c>
      <c r="B695" t="s">
        <v>146</v>
      </c>
      <c r="C695" t="s">
        <v>1046</v>
      </c>
      <c r="D695">
        <v>1</v>
      </c>
    </row>
    <row r="696" spans="1:4" x14ac:dyDescent="0.25">
      <c r="A696" t="s">
        <v>98</v>
      </c>
      <c r="B696" t="s">
        <v>146</v>
      </c>
      <c r="C696" t="s">
        <v>1071</v>
      </c>
      <c r="D696">
        <v>1</v>
      </c>
    </row>
    <row r="697" spans="1:4" x14ac:dyDescent="0.25">
      <c r="A697" t="s">
        <v>98</v>
      </c>
      <c r="B697" t="s">
        <v>146</v>
      </c>
      <c r="C697" t="s">
        <v>1047</v>
      </c>
      <c r="D697">
        <v>1</v>
      </c>
    </row>
    <row r="698" spans="1:4" x14ac:dyDescent="0.25">
      <c r="A698" t="s">
        <v>98</v>
      </c>
      <c r="B698" t="s">
        <v>146</v>
      </c>
      <c r="C698" t="s">
        <v>1072</v>
      </c>
      <c r="D698">
        <v>1</v>
      </c>
    </row>
    <row r="699" spans="1:4" x14ac:dyDescent="0.25">
      <c r="A699" t="s">
        <v>98</v>
      </c>
      <c r="B699" t="s">
        <v>146</v>
      </c>
      <c r="C699" t="s">
        <v>1073</v>
      </c>
      <c r="D699">
        <v>1</v>
      </c>
    </row>
    <row r="700" spans="1:4" x14ac:dyDescent="0.25">
      <c r="A700" t="s">
        <v>98</v>
      </c>
      <c r="B700" t="s">
        <v>146</v>
      </c>
      <c r="C700" t="s">
        <v>1074</v>
      </c>
      <c r="D700">
        <v>1</v>
      </c>
    </row>
    <row r="701" spans="1:4" x14ac:dyDescent="0.25">
      <c r="A701" t="s">
        <v>98</v>
      </c>
      <c r="B701" t="s">
        <v>146</v>
      </c>
      <c r="C701" t="s">
        <v>1075</v>
      </c>
      <c r="D701">
        <v>1</v>
      </c>
    </row>
    <row r="702" spans="1:4" x14ac:dyDescent="0.25">
      <c r="A702" t="s">
        <v>98</v>
      </c>
      <c r="B702" t="s">
        <v>146</v>
      </c>
      <c r="C702" t="s">
        <v>1076</v>
      </c>
      <c r="D702">
        <v>1</v>
      </c>
    </row>
    <row r="703" spans="1:4" x14ac:dyDescent="0.25">
      <c r="A703" t="s">
        <v>98</v>
      </c>
      <c r="B703" t="s">
        <v>147</v>
      </c>
      <c r="C703" t="s">
        <v>1077</v>
      </c>
      <c r="D703">
        <v>1</v>
      </c>
    </row>
    <row r="704" spans="1:4" x14ac:dyDescent="0.25">
      <c r="A704" t="s">
        <v>98</v>
      </c>
      <c r="B704" t="s">
        <v>147</v>
      </c>
      <c r="C704" t="s">
        <v>1078</v>
      </c>
      <c r="D704">
        <v>1</v>
      </c>
    </row>
    <row r="705" spans="1:4" x14ac:dyDescent="0.25">
      <c r="A705" t="s">
        <v>98</v>
      </c>
      <c r="B705" t="s">
        <v>147</v>
      </c>
      <c r="C705" t="s">
        <v>1079</v>
      </c>
      <c r="D705">
        <v>1</v>
      </c>
    </row>
    <row r="706" spans="1:4" x14ac:dyDescent="0.25">
      <c r="A706" t="s">
        <v>98</v>
      </c>
      <c r="B706" t="s">
        <v>147</v>
      </c>
      <c r="C706" t="s">
        <v>1049</v>
      </c>
      <c r="D706">
        <v>1</v>
      </c>
    </row>
    <row r="707" spans="1:4" x14ac:dyDescent="0.25">
      <c r="A707" t="s">
        <v>98</v>
      </c>
      <c r="B707" t="s">
        <v>147</v>
      </c>
      <c r="C707" t="s">
        <v>1080</v>
      </c>
      <c r="D707">
        <v>1</v>
      </c>
    </row>
    <row r="708" spans="1:4" x14ac:dyDescent="0.25">
      <c r="A708" t="s">
        <v>98</v>
      </c>
      <c r="B708" t="s">
        <v>147</v>
      </c>
      <c r="C708" t="s">
        <v>1081</v>
      </c>
      <c r="D708">
        <v>1</v>
      </c>
    </row>
    <row r="709" spans="1:4" x14ac:dyDescent="0.25">
      <c r="A709" t="s">
        <v>98</v>
      </c>
      <c r="B709" t="s">
        <v>147</v>
      </c>
      <c r="C709" t="s">
        <v>1082</v>
      </c>
      <c r="D709">
        <v>1</v>
      </c>
    </row>
    <row r="710" spans="1:4" x14ac:dyDescent="0.25">
      <c r="A710" t="s">
        <v>98</v>
      </c>
      <c r="B710" t="s">
        <v>147</v>
      </c>
      <c r="C710" t="s">
        <v>1051</v>
      </c>
      <c r="D710">
        <v>1</v>
      </c>
    </row>
    <row r="711" spans="1:4" x14ac:dyDescent="0.25">
      <c r="A711" t="s">
        <v>98</v>
      </c>
      <c r="B711" t="s">
        <v>147</v>
      </c>
      <c r="C711" t="s">
        <v>1052</v>
      </c>
      <c r="D711">
        <v>1</v>
      </c>
    </row>
    <row r="712" spans="1:4" x14ac:dyDescent="0.25">
      <c r="A712" t="s">
        <v>98</v>
      </c>
      <c r="B712" t="s">
        <v>147</v>
      </c>
      <c r="C712" t="s">
        <v>1083</v>
      </c>
      <c r="D712">
        <v>1</v>
      </c>
    </row>
    <row r="713" spans="1:4" x14ac:dyDescent="0.25">
      <c r="A713" t="s">
        <v>98</v>
      </c>
      <c r="B713" t="s">
        <v>147</v>
      </c>
      <c r="C713" t="s">
        <v>1084</v>
      </c>
      <c r="D713">
        <v>1</v>
      </c>
    </row>
    <row r="714" spans="1:4" x14ac:dyDescent="0.25">
      <c r="A714" t="s">
        <v>98</v>
      </c>
      <c r="B714" t="s">
        <v>147</v>
      </c>
      <c r="C714" t="s">
        <v>435</v>
      </c>
      <c r="D714">
        <v>1</v>
      </c>
    </row>
    <row r="715" spans="1:4" x14ac:dyDescent="0.25">
      <c r="A715" t="s">
        <v>98</v>
      </c>
      <c r="B715" t="s">
        <v>147</v>
      </c>
      <c r="C715" t="s">
        <v>1053</v>
      </c>
      <c r="D715">
        <v>1</v>
      </c>
    </row>
    <row r="716" spans="1:4" x14ac:dyDescent="0.25">
      <c r="A716" t="s">
        <v>98</v>
      </c>
      <c r="B716" t="s">
        <v>147</v>
      </c>
      <c r="C716" t="s">
        <v>1055</v>
      </c>
      <c r="D716">
        <v>1</v>
      </c>
    </row>
    <row r="717" spans="1:4" x14ac:dyDescent="0.25">
      <c r="A717" t="s">
        <v>98</v>
      </c>
      <c r="B717" t="s">
        <v>147</v>
      </c>
      <c r="C717" t="s">
        <v>1085</v>
      </c>
      <c r="D717">
        <v>1</v>
      </c>
    </row>
    <row r="718" spans="1:4" x14ac:dyDescent="0.25">
      <c r="A718" t="s">
        <v>98</v>
      </c>
      <c r="B718" t="s">
        <v>147</v>
      </c>
      <c r="C718" t="s">
        <v>1019</v>
      </c>
      <c r="D718">
        <v>1</v>
      </c>
    </row>
    <row r="719" spans="1:4" x14ac:dyDescent="0.25">
      <c r="A719" t="s">
        <v>98</v>
      </c>
      <c r="B719" t="s">
        <v>147</v>
      </c>
      <c r="C719" t="s">
        <v>1020</v>
      </c>
      <c r="D719">
        <v>2</v>
      </c>
    </row>
    <row r="720" spans="1:4" x14ac:dyDescent="0.25">
      <c r="A720" t="s">
        <v>98</v>
      </c>
      <c r="B720" t="s">
        <v>147</v>
      </c>
      <c r="C720" t="s">
        <v>1086</v>
      </c>
      <c r="D720">
        <v>1</v>
      </c>
    </row>
    <row r="721" spans="1:4" x14ac:dyDescent="0.25">
      <c r="A721" t="s">
        <v>98</v>
      </c>
      <c r="B721" t="s">
        <v>147</v>
      </c>
      <c r="C721" t="s">
        <v>1087</v>
      </c>
      <c r="D721">
        <v>1</v>
      </c>
    </row>
    <row r="722" spans="1:4" x14ac:dyDescent="0.25">
      <c r="A722" t="s">
        <v>98</v>
      </c>
      <c r="B722" t="s">
        <v>147</v>
      </c>
      <c r="C722" t="s">
        <v>1088</v>
      </c>
      <c r="D722">
        <v>1</v>
      </c>
    </row>
    <row r="723" spans="1:4" x14ac:dyDescent="0.25">
      <c r="A723" t="s">
        <v>98</v>
      </c>
      <c r="B723" t="s">
        <v>147</v>
      </c>
      <c r="C723" t="s">
        <v>1058</v>
      </c>
      <c r="D723">
        <v>1</v>
      </c>
    </row>
    <row r="724" spans="1:4" x14ac:dyDescent="0.25">
      <c r="A724" t="s">
        <v>98</v>
      </c>
      <c r="B724" t="s">
        <v>147</v>
      </c>
      <c r="C724" t="s">
        <v>1089</v>
      </c>
      <c r="D724">
        <v>1</v>
      </c>
    </row>
    <row r="725" spans="1:4" x14ac:dyDescent="0.25">
      <c r="A725" t="s">
        <v>98</v>
      </c>
      <c r="B725" t="s">
        <v>147</v>
      </c>
      <c r="C725" t="s">
        <v>1059</v>
      </c>
      <c r="D725">
        <v>1</v>
      </c>
    </row>
    <row r="726" spans="1:4" x14ac:dyDescent="0.25">
      <c r="A726" t="s">
        <v>98</v>
      </c>
      <c r="B726" t="s">
        <v>147</v>
      </c>
      <c r="C726" t="s">
        <v>1090</v>
      </c>
      <c r="D726">
        <v>1</v>
      </c>
    </row>
    <row r="727" spans="1:4" x14ac:dyDescent="0.25">
      <c r="A727" t="s">
        <v>98</v>
      </c>
      <c r="B727" t="s">
        <v>147</v>
      </c>
      <c r="C727" t="s">
        <v>1060</v>
      </c>
      <c r="D727">
        <v>1</v>
      </c>
    </row>
    <row r="728" spans="1:4" x14ac:dyDescent="0.25">
      <c r="A728" t="s">
        <v>98</v>
      </c>
      <c r="B728" t="s">
        <v>147</v>
      </c>
      <c r="C728" t="s">
        <v>1091</v>
      </c>
      <c r="D728">
        <v>1</v>
      </c>
    </row>
    <row r="729" spans="1:4" x14ac:dyDescent="0.25">
      <c r="A729" t="s">
        <v>98</v>
      </c>
      <c r="B729" t="s">
        <v>147</v>
      </c>
      <c r="C729" t="s">
        <v>1061</v>
      </c>
      <c r="D729">
        <v>1</v>
      </c>
    </row>
    <row r="730" spans="1:4" x14ac:dyDescent="0.25">
      <c r="A730" t="s">
        <v>98</v>
      </c>
      <c r="B730" t="s">
        <v>147</v>
      </c>
      <c r="C730" t="s">
        <v>1092</v>
      </c>
      <c r="D730">
        <v>1</v>
      </c>
    </row>
    <row r="731" spans="1:4" x14ac:dyDescent="0.25">
      <c r="A731" t="s">
        <v>98</v>
      </c>
      <c r="B731" t="s">
        <v>147</v>
      </c>
      <c r="C731" t="s">
        <v>1062</v>
      </c>
      <c r="D731">
        <v>1</v>
      </c>
    </row>
    <row r="732" spans="1:4" x14ac:dyDescent="0.25">
      <c r="A732" t="s">
        <v>98</v>
      </c>
      <c r="B732" t="s">
        <v>147</v>
      </c>
      <c r="C732" t="s">
        <v>1093</v>
      </c>
      <c r="D732">
        <v>1</v>
      </c>
    </row>
    <row r="733" spans="1:4" x14ac:dyDescent="0.25">
      <c r="A733" t="s">
        <v>98</v>
      </c>
      <c r="B733" t="s">
        <v>147</v>
      </c>
      <c r="C733" t="s">
        <v>1025</v>
      </c>
      <c r="D733">
        <v>1</v>
      </c>
    </row>
    <row r="734" spans="1:4" x14ac:dyDescent="0.25">
      <c r="A734" t="s">
        <v>98</v>
      </c>
      <c r="B734" t="s">
        <v>147</v>
      </c>
      <c r="C734" t="s">
        <v>1026</v>
      </c>
      <c r="D734">
        <v>1</v>
      </c>
    </row>
    <row r="735" spans="1:4" x14ac:dyDescent="0.25">
      <c r="A735" t="s">
        <v>98</v>
      </c>
      <c r="B735" t="s">
        <v>147</v>
      </c>
      <c r="C735" t="s">
        <v>1064</v>
      </c>
      <c r="D735">
        <v>1</v>
      </c>
    </row>
    <row r="736" spans="1:4" x14ac:dyDescent="0.25">
      <c r="A736" t="s">
        <v>98</v>
      </c>
      <c r="B736" t="s">
        <v>147</v>
      </c>
      <c r="C736" t="s">
        <v>1066</v>
      </c>
      <c r="D736">
        <v>1</v>
      </c>
    </row>
    <row r="737" spans="1:4" x14ac:dyDescent="0.25">
      <c r="A737" t="s">
        <v>98</v>
      </c>
      <c r="B737" t="s">
        <v>174</v>
      </c>
      <c r="C737" t="s">
        <v>572</v>
      </c>
      <c r="D737">
        <v>1</v>
      </c>
    </row>
    <row r="738" spans="1:4" x14ac:dyDescent="0.25">
      <c r="A738" t="s">
        <v>98</v>
      </c>
      <c r="B738" t="s">
        <v>174</v>
      </c>
      <c r="C738" t="s">
        <v>1094</v>
      </c>
      <c r="D738">
        <v>1</v>
      </c>
    </row>
    <row r="739" spans="1:4" x14ac:dyDescent="0.25">
      <c r="A739" t="s">
        <v>98</v>
      </c>
      <c r="B739" t="s">
        <v>174</v>
      </c>
      <c r="C739" t="s">
        <v>524</v>
      </c>
      <c r="D739">
        <v>1</v>
      </c>
    </row>
    <row r="740" spans="1:4" x14ac:dyDescent="0.25">
      <c r="A740" t="s">
        <v>98</v>
      </c>
      <c r="B740" t="s">
        <v>174</v>
      </c>
      <c r="C740" t="s">
        <v>1095</v>
      </c>
      <c r="D740">
        <v>1</v>
      </c>
    </row>
    <row r="741" spans="1:4" x14ac:dyDescent="0.25">
      <c r="A741" t="s">
        <v>98</v>
      </c>
      <c r="B741" t="s">
        <v>174</v>
      </c>
      <c r="C741" t="s">
        <v>385</v>
      </c>
      <c r="D741">
        <v>3</v>
      </c>
    </row>
    <row r="742" spans="1:4" x14ac:dyDescent="0.25">
      <c r="A742" t="s">
        <v>98</v>
      </c>
      <c r="B742" t="s">
        <v>174</v>
      </c>
      <c r="C742" t="s">
        <v>1032</v>
      </c>
      <c r="D742">
        <v>1</v>
      </c>
    </row>
    <row r="743" spans="1:4" x14ac:dyDescent="0.25">
      <c r="A743" t="s">
        <v>98</v>
      </c>
      <c r="B743" t="s">
        <v>174</v>
      </c>
      <c r="C743" t="s">
        <v>1035</v>
      </c>
      <c r="D743">
        <v>1</v>
      </c>
    </row>
    <row r="744" spans="1:4" x14ac:dyDescent="0.25">
      <c r="A744" t="s">
        <v>98</v>
      </c>
      <c r="B744" t="s">
        <v>174</v>
      </c>
      <c r="C744" t="s">
        <v>1021</v>
      </c>
      <c r="D744">
        <v>1</v>
      </c>
    </row>
    <row r="745" spans="1:4" x14ac:dyDescent="0.25">
      <c r="A745" t="s">
        <v>98</v>
      </c>
      <c r="B745" t="s">
        <v>174</v>
      </c>
      <c r="C745" t="s">
        <v>292</v>
      </c>
      <c r="D745">
        <v>1</v>
      </c>
    </row>
    <row r="746" spans="1:4" x14ac:dyDescent="0.25">
      <c r="A746" t="s">
        <v>98</v>
      </c>
      <c r="B746" t="s">
        <v>174</v>
      </c>
      <c r="C746" t="s">
        <v>1096</v>
      </c>
      <c r="D746">
        <v>1</v>
      </c>
    </row>
    <row r="747" spans="1:4" x14ac:dyDescent="0.25">
      <c r="A747" t="s">
        <v>98</v>
      </c>
      <c r="B747" t="s">
        <v>174</v>
      </c>
      <c r="C747" t="s">
        <v>1012</v>
      </c>
      <c r="D747">
        <v>1</v>
      </c>
    </row>
    <row r="748" spans="1:4" x14ac:dyDescent="0.25">
      <c r="A748" t="s">
        <v>98</v>
      </c>
      <c r="B748" t="s">
        <v>174</v>
      </c>
      <c r="C748" t="s">
        <v>1097</v>
      </c>
      <c r="D748">
        <v>1</v>
      </c>
    </row>
    <row r="749" spans="1:4" x14ac:dyDescent="0.25">
      <c r="A749" t="s">
        <v>98</v>
      </c>
      <c r="B749" t="s">
        <v>174</v>
      </c>
      <c r="C749" t="s">
        <v>1039</v>
      </c>
      <c r="D749">
        <v>1</v>
      </c>
    </row>
    <row r="750" spans="1:4" x14ac:dyDescent="0.25">
      <c r="A750" t="s">
        <v>99</v>
      </c>
      <c r="B750" t="s">
        <v>157</v>
      </c>
      <c r="C750" t="s">
        <v>1098</v>
      </c>
      <c r="D750">
        <v>1</v>
      </c>
    </row>
    <row r="751" spans="1:4" x14ac:dyDescent="0.25">
      <c r="A751" t="s">
        <v>99</v>
      </c>
      <c r="B751" t="s">
        <v>157</v>
      </c>
      <c r="C751" t="s">
        <v>1099</v>
      </c>
      <c r="D751">
        <v>1</v>
      </c>
    </row>
    <row r="752" spans="1:4" x14ac:dyDescent="0.25">
      <c r="A752" t="s">
        <v>99</v>
      </c>
      <c r="B752" t="s">
        <v>157</v>
      </c>
      <c r="C752" t="s">
        <v>527</v>
      </c>
      <c r="D752">
        <v>1</v>
      </c>
    </row>
    <row r="753" spans="1:4" x14ac:dyDescent="0.25">
      <c r="A753" t="s">
        <v>99</v>
      </c>
      <c r="B753" t="s">
        <v>157</v>
      </c>
      <c r="C753" t="s">
        <v>1100</v>
      </c>
      <c r="D753">
        <v>1</v>
      </c>
    </row>
    <row r="754" spans="1:4" x14ac:dyDescent="0.25">
      <c r="A754" t="s">
        <v>99</v>
      </c>
      <c r="B754" t="s">
        <v>157</v>
      </c>
      <c r="C754" t="s">
        <v>1101</v>
      </c>
      <c r="D754">
        <v>1</v>
      </c>
    </row>
    <row r="755" spans="1:4" x14ac:dyDescent="0.25">
      <c r="A755" t="s">
        <v>99</v>
      </c>
      <c r="B755" t="s">
        <v>157</v>
      </c>
      <c r="C755" t="s">
        <v>1102</v>
      </c>
      <c r="D755">
        <v>1</v>
      </c>
    </row>
    <row r="756" spans="1:4" x14ac:dyDescent="0.25">
      <c r="A756" t="s">
        <v>100</v>
      </c>
      <c r="B756" t="s">
        <v>34</v>
      </c>
      <c r="C756" t="s">
        <v>1103</v>
      </c>
      <c r="D756">
        <v>1</v>
      </c>
    </row>
    <row r="757" spans="1:4" x14ac:dyDescent="0.25">
      <c r="A757" t="s">
        <v>100</v>
      </c>
      <c r="B757" t="s">
        <v>34</v>
      </c>
      <c r="C757" t="s">
        <v>572</v>
      </c>
      <c r="D757">
        <v>2</v>
      </c>
    </row>
    <row r="758" spans="1:4" x14ac:dyDescent="0.25">
      <c r="A758" t="s">
        <v>100</v>
      </c>
      <c r="B758" t="s">
        <v>34</v>
      </c>
      <c r="C758" t="s">
        <v>1104</v>
      </c>
      <c r="D758">
        <v>2</v>
      </c>
    </row>
    <row r="759" spans="1:4" x14ac:dyDescent="0.25">
      <c r="A759" t="s">
        <v>100</v>
      </c>
      <c r="B759" t="s">
        <v>34</v>
      </c>
      <c r="C759" t="s">
        <v>956</v>
      </c>
      <c r="D759">
        <v>1</v>
      </c>
    </row>
    <row r="760" spans="1:4" x14ac:dyDescent="0.25">
      <c r="A760" t="s">
        <v>100</v>
      </c>
      <c r="B760" t="s">
        <v>34</v>
      </c>
      <c r="C760" t="s">
        <v>1105</v>
      </c>
      <c r="D760">
        <v>1</v>
      </c>
    </row>
    <row r="761" spans="1:4" x14ac:dyDescent="0.25">
      <c r="A761" t="s">
        <v>100</v>
      </c>
      <c r="B761" t="s">
        <v>34</v>
      </c>
      <c r="C761" t="s">
        <v>1106</v>
      </c>
      <c r="D761">
        <v>1</v>
      </c>
    </row>
    <row r="762" spans="1:4" x14ac:dyDescent="0.25">
      <c r="A762" t="s">
        <v>100</v>
      </c>
      <c r="B762" t="s">
        <v>34</v>
      </c>
      <c r="C762" t="s">
        <v>190</v>
      </c>
      <c r="D762">
        <v>3</v>
      </c>
    </row>
    <row r="763" spans="1:4" x14ac:dyDescent="0.25">
      <c r="A763" t="s">
        <v>100</v>
      </c>
      <c r="B763" t="s">
        <v>34</v>
      </c>
      <c r="C763" t="s">
        <v>1107</v>
      </c>
      <c r="D763">
        <v>1</v>
      </c>
    </row>
    <row r="764" spans="1:4" x14ac:dyDescent="0.25">
      <c r="A764" t="s">
        <v>100</v>
      </c>
      <c r="B764" t="s">
        <v>34</v>
      </c>
      <c r="C764" t="s">
        <v>1108</v>
      </c>
      <c r="D764">
        <v>1</v>
      </c>
    </row>
    <row r="765" spans="1:4" x14ac:dyDescent="0.25">
      <c r="A765" t="s">
        <v>101</v>
      </c>
      <c r="B765" t="s">
        <v>56</v>
      </c>
      <c r="C765" t="s">
        <v>1104</v>
      </c>
      <c r="D765">
        <v>1</v>
      </c>
    </row>
    <row r="766" spans="1:4" x14ac:dyDescent="0.25">
      <c r="A766" t="s">
        <v>101</v>
      </c>
      <c r="B766" t="s">
        <v>56</v>
      </c>
      <c r="C766" t="s">
        <v>1109</v>
      </c>
      <c r="D766">
        <v>1</v>
      </c>
    </row>
    <row r="767" spans="1:4" x14ac:dyDescent="0.25">
      <c r="A767" t="s">
        <v>101</v>
      </c>
      <c r="B767" t="s">
        <v>56</v>
      </c>
      <c r="C767" t="s">
        <v>956</v>
      </c>
      <c r="D767">
        <v>1</v>
      </c>
    </row>
    <row r="768" spans="1:4" x14ac:dyDescent="0.25">
      <c r="A768" t="s">
        <v>101</v>
      </c>
      <c r="B768" t="s">
        <v>56</v>
      </c>
      <c r="C768" t="s">
        <v>1110</v>
      </c>
      <c r="D768">
        <v>1</v>
      </c>
    </row>
    <row r="769" spans="1:4" x14ac:dyDescent="0.25">
      <c r="A769" t="s">
        <v>101</v>
      </c>
      <c r="B769" t="s">
        <v>56</v>
      </c>
      <c r="C769" t="s">
        <v>501</v>
      </c>
      <c r="D769">
        <v>2</v>
      </c>
    </row>
    <row r="770" spans="1:4" x14ac:dyDescent="0.25">
      <c r="A770" t="s">
        <v>101</v>
      </c>
      <c r="B770" t="s">
        <v>56</v>
      </c>
      <c r="C770" t="s">
        <v>1111</v>
      </c>
      <c r="D770">
        <v>1</v>
      </c>
    </row>
    <row r="771" spans="1:4" x14ac:dyDescent="0.25">
      <c r="A771" t="s">
        <v>101</v>
      </c>
      <c r="B771" t="s">
        <v>56</v>
      </c>
      <c r="C771" t="s">
        <v>190</v>
      </c>
      <c r="D771">
        <v>1</v>
      </c>
    </row>
    <row r="772" spans="1:4" x14ac:dyDescent="0.25">
      <c r="A772" t="s">
        <v>101</v>
      </c>
      <c r="B772" t="s">
        <v>56</v>
      </c>
      <c r="C772" t="s">
        <v>1112</v>
      </c>
      <c r="D772">
        <v>1</v>
      </c>
    </row>
    <row r="773" spans="1:4" x14ac:dyDescent="0.25">
      <c r="A773" t="s">
        <v>101</v>
      </c>
      <c r="B773" t="s">
        <v>56</v>
      </c>
      <c r="C773" t="s">
        <v>1113</v>
      </c>
      <c r="D773">
        <v>1</v>
      </c>
    </row>
    <row r="774" spans="1:4" x14ac:dyDescent="0.25">
      <c r="A774" t="s">
        <v>101</v>
      </c>
      <c r="B774" t="s">
        <v>56</v>
      </c>
      <c r="C774" t="s">
        <v>314</v>
      </c>
      <c r="D774">
        <v>3</v>
      </c>
    </row>
    <row r="775" spans="1:4" x14ac:dyDescent="0.25">
      <c r="A775" t="s">
        <v>101</v>
      </c>
      <c r="B775" t="s">
        <v>56</v>
      </c>
      <c r="C775" t="s">
        <v>1114</v>
      </c>
      <c r="D775">
        <v>1</v>
      </c>
    </row>
    <row r="776" spans="1:4" x14ac:dyDescent="0.25">
      <c r="A776" t="s">
        <v>101</v>
      </c>
      <c r="B776" t="s">
        <v>148</v>
      </c>
      <c r="C776" t="s">
        <v>572</v>
      </c>
      <c r="D776">
        <v>1</v>
      </c>
    </row>
    <row r="777" spans="1:4" x14ac:dyDescent="0.25">
      <c r="A777" t="s">
        <v>101</v>
      </c>
      <c r="B777" t="s">
        <v>148</v>
      </c>
      <c r="C777" t="s">
        <v>190</v>
      </c>
      <c r="D777">
        <v>1</v>
      </c>
    </row>
    <row r="778" spans="1:4" x14ac:dyDescent="0.25">
      <c r="A778" t="s">
        <v>101</v>
      </c>
      <c r="B778" t="s">
        <v>166</v>
      </c>
      <c r="C778" t="s">
        <v>956</v>
      </c>
      <c r="D778">
        <v>7</v>
      </c>
    </row>
    <row r="779" spans="1:4" x14ac:dyDescent="0.25">
      <c r="A779" t="s">
        <v>101</v>
      </c>
      <c r="B779" t="s">
        <v>166</v>
      </c>
      <c r="C779" t="s">
        <v>262</v>
      </c>
      <c r="D779">
        <v>1</v>
      </c>
    </row>
    <row r="780" spans="1:4" x14ac:dyDescent="0.25">
      <c r="A780" t="s">
        <v>101</v>
      </c>
      <c r="B780" t="s">
        <v>166</v>
      </c>
      <c r="C780" t="s">
        <v>1113</v>
      </c>
      <c r="D780">
        <v>1</v>
      </c>
    </row>
    <row r="781" spans="1:4" x14ac:dyDescent="0.25">
      <c r="A781" t="s">
        <v>102</v>
      </c>
      <c r="B781" t="s">
        <v>43</v>
      </c>
      <c r="C781" t="s">
        <v>1115</v>
      </c>
      <c r="D781">
        <v>3</v>
      </c>
    </row>
    <row r="782" spans="1:4" x14ac:dyDescent="0.25">
      <c r="A782" t="s">
        <v>102</v>
      </c>
      <c r="B782" t="s">
        <v>43</v>
      </c>
      <c r="C782" t="s">
        <v>501</v>
      </c>
      <c r="D782">
        <v>11</v>
      </c>
    </row>
    <row r="783" spans="1:4" x14ac:dyDescent="0.25">
      <c r="A783" t="s">
        <v>102</v>
      </c>
      <c r="B783" t="s">
        <v>43</v>
      </c>
      <c r="C783" t="s">
        <v>445</v>
      </c>
      <c r="D783">
        <v>2</v>
      </c>
    </row>
    <row r="784" spans="1:4" x14ac:dyDescent="0.25">
      <c r="A784" t="s">
        <v>102</v>
      </c>
      <c r="B784" t="s">
        <v>43</v>
      </c>
      <c r="C784" t="s">
        <v>485</v>
      </c>
      <c r="D784">
        <v>1</v>
      </c>
    </row>
    <row r="785" spans="1:4" x14ac:dyDescent="0.25">
      <c r="A785" t="s">
        <v>102</v>
      </c>
      <c r="B785" t="s">
        <v>43</v>
      </c>
      <c r="C785" t="s">
        <v>339</v>
      </c>
      <c r="D785">
        <v>1</v>
      </c>
    </row>
    <row r="786" spans="1:4" x14ac:dyDescent="0.25">
      <c r="A786" t="s">
        <v>102</v>
      </c>
      <c r="B786" t="s">
        <v>43</v>
      </c>
      <c r="C786" t="s">
        <v>1116</v>
      </c>
      <c r="D786">
        <v>4</v>
      </c>
    </row>
    <row r="787" spans="1:4" x14ac:dyDescent="0.25">
      <c r="A787" t="s">
        <v>102</v>
      </c>
      <c r="B787" t="s">
        <v>47</v>
      </c>
      <c r="C787" t="s">
        <v>506</v>
      </c>
      <c r="D787">
        <v>1</v>
      </c>
    </row>
    <row r="788" spans="1:4" x14ac:dyDescent="0.25">
      <c r="A788" t="s">
        <v>102</v>
      </c>
      <c r="B788" t="s">
        <v>47</v>
      </c>
      <c r="C788" t="s">
        <v>1117</v>
      </c>
      <c r="D788">
        <v>1</v>
      </c>
    </row>
    <row r="789" spans="1:4" x14ac:dyDescent="0.25">
      <c r="A789" t="s">
        <v>102</v>
      </c>
      <c r="B789" t="s">
        <v>48</v>
      </c>
      <c r="C789" t="s">
        <v>284</v>
      </c>
      <c r="D789">
        <v>2</v>
      </c>
    </row>
    <row r="790" spans="1:4" x14ac:dyDescent="0.25">
      <c r="A790" t="s">
        <v>102</v>
      </c>
      <c r="B790" t="s">
        <v>48</v>
      </c>
      <c r="C790" t="s">
        <v>1118</v>
      </c>
      <c r="D790">
        <v>1</v>
      </c>
    </row>
    <row r="791" spans="1:4" x14ac:dyDescent="0.25">
      <c r="A791" t="s">
        <v>102</v>
      </c>
      <c r="B791" t="s">
        <v>48</v>
      </c>
      <c r="C791" t="s">
        <v>1099</v>
      </c>
      <c r="D791">
        <v>2</v>
      </c>
    </row>
    <row r="792" spans="1:4" x14ac:dyDescent="0.25">
      <c r="A792" t="s">
        <v>102</v>
      </c>
      <c r="B792" t="s">
        <v>48</v>
      </c>
      <c r="C792" t="s">
        <v>445</v>
      </c>
      <c r="D792">
        <v>4</v>
      </c>
    </row>
    <row r="793" spans="1:4" x14ac:dyDescent="0.25">
      <c r="A793" t="s">
        <v>102</v>
      </c>
      <c r="B793" t="s">
        <v>48</v>
      </c>
      <c r="C793" t="s">
        <v>1119</v>
      </c>
      <c r="D793">
        <v>1</v>
      </c>
    </row>
    <row r="794" spans="1:4" x14ac:dyDescent="0.25">
      <c r="A794" t="s">
        <v>102</v>
      </c>
      <c r="B794" t="s">
        <v>48</v>
      </c>
      <c r="C794" t="s">
        <v>1120</v>
      </c>
      <c r="D794">
        <v>1</v>
      </c>
    </row>
    <row r="795" spans="1:4" x14ac:dyDescent="0.25">
      <c r="A795" t="s">
        <v>102</v>
      </c>
      <c r="B795" t="s">
        <v>48</v>
      </c>
      <c r="C795" t="s">
        <v>518</v>
      </c>
      <c r="D795">
        <v>1</v>
      </c>
    </row>
    <row r="796" spans="1:4" x14ac:dyDescent="0.25">
      <c r="A796" t="s">
        <v>102</v>
      </c>
      <c r="B796" t="s">
        <v>48</v>
      </c>
      <c r="C796" t="s">
        <v>1121</v>
      </c>
      <c r="D796">
        <v>1</v>
      </c>
    </row>
    <row r="797" spans="1:4" x14ac:dyDescent="0.25">
      <c r="A797" t="s">
        <v>102</v>
      </c>
      <c r="B797" t="s">
        <v>49</v>
      </c>
      <c r="C797" t="s">
        <v>1122</v>
      </c>
      <c r="D797">
        <v>1</v>
      </c>
    </row>
    <row r="798" spans="1:4" x14ac:dyDescent="0.25">
      <c r="A798" t="s">
        <v>102</v>
      </c>
      <c r="B798" t="s">
        <v>49</v>
      </c>
      <c r="C798" t="s">
        <v>1123</v>
      </c>
      <c r="D798">
        <v>1</v>
      </c>
    </row>
    <row r="799" spans="1:4" x14ac:dyDescent="0.25">
      <c r="A799" t="s">
        <v>102</v>
      </c>
      <c r="B799" t="s">
        <v>49</v>
      </c>
      <c r="C799" t="s">
        <v>1124</v>
      </c>
      <c r="D799">
        <v>1</v>
      </c>
    </row>
    <row r="800" spans="1:4" x14ac:dyDescent="0.25">
      <c r="A800" t="s">
        <v>102</v>
      </c>
      <c r="B800" t="s">
        <v>49</v>
      </c>
      <c r="C800" t="s">
        <v>445</v>
      </c>
      <c r="D800">
        <v>2</v>
      </c>
    </row>
    <row r="801" spans="1:4" x14ac:dyDescent="0.25">
      <c r="A801" t="s">
        <v>102</v>
      </c>
      <c r="B801" t="s">
        <v>49</v>
      </c>
      <c r="C801" t="s">
        <v>1009</v>
      </c>
      <c r="D801">
        <v>1</v>
      </c>
    </row>
    <row r="802" spans="1:4" x14ac:dyDescent="0.25">
      <c r="A802" t="s">
        <v>102</v>
      </c>
      <c r="B802" t="s">
        <v>49</v>
      </c>
      <c r="C802" t="s">
        <v>1125</v>
      </c>
      <c r="D802">
        <v>1</v>
      </c>
    </row>
    <row r="803" spans="1:4" x14ac:dyDescent="0.25">
      <c r="A803" t="s">
        <v>102</v>
      </c>
      <c r="B803" t="s">
        <v>49</v>
      </c>
      <c r="C803" t="s">
        <v>1029</v>
      </c>
      <c r="D803">
        <v>3</v>
      </c>
    </row>
    <row r="804" spans="1:4" x14ac:dyDescent="0.25">
      <c r="A804" t="s">
        <v>102</v>
      </c>
      <c r="B804" t="s">
        <v>49</v>
      </c>
      <c r="C804" t="s">
        <v>1126</v>
      </c>
      <c r="D804">
        <v>1</v>
      </c>
    </row>
    <row r="805" spans="1:4" x14ac:dyDescent="0.25">
      <c r="A805" t="s">
        <v>102</v>
      </c>
      <c r="B805" t="s">
        <v>49</v>
      </c>
      <c r="C805" t="s">
        <v>1127</v>
      </c>
      <c r="D805">
        <v>1</v>
      </c>
    </row>
    <row r="806" spans="1:4" x14ac:dyDescent="0.25">
      <c r="A806" t="s">
        <v>102</v>
      </c>
      <c r="B806" t="s">
        <v>49</v>
      </c>
      <c r="C806" t="s">
        <v>1121</v>
      </c>
      <c r="D806">
        <v>3</v>
      </c>
    </row>
    <row r="807" spans="1:4" x14ac:dyDescent="0.25">
      <c r="A807" t="s">
        <v>102</v>
      </c>
      <c r="B807" t="s">
        <v>51</v>
      </c>
      <c r="C807" t="s">
        <v>1128</v>
      </c>
      <c r="D807">
        <v>1</v>
      </c>
    </row>
    <row r="808" spans="1:4" x14ac:dyDescent="0.25">
      <c r="A808" t="s">
        <v>102</v>
      </c>
      <c r="B808" t="s">
        <v>51</v>
      </c>
      <c r="C808" t="s">
        <v>1129</v>
      </c>
      <c r="D808">
        <v>1</v>
      </c>
    </row>
    <row r="809" spans="1:4" x14ac:dyDescent="0.25">
      <c r="A809" t="s">
        <v>102</v>
      </c>
      <c r="B809" t="s">
        <v>51</v>
      </c>
      <c r="C809" t="s">
        <v>547</v>
      </c>
      <c r="D809">
        <v>1</v>
      </c>
    </row>
    <row r="810" spans="1:4" x14ac:dyDescent="0.25">
      <c r="A810" t="s">
        <v>102</v>
      </c>
      <c r="B810" t="s">
        <v>51</v>
      </c>
      <c r="C810" t="s">
        <v>485</v>
      </c>
      <c r="D810">
        <v>2</v>
      </c>
    </row>
    <row r="811" spans="1:4" x14ac:dyDescent="0.25">
      <c r="A811" t="s">
        <v>102</v>
      </c>
      <c r="B811" t="s">
        <v>51</v>
      </c>
      <c r="C811" t="s">
        <v>1119</v>
      </c>
      <c r="D811">
        <v>1</v>
      </c>
    </row>
    <row r="812" spans="1:4" x14ac:dyDescent="0.25">
      <c r="A812" t="s">
        <v>102</v>
      </c>
      <c r="B812" t="s">
        <v>51</v>
      </c>
      <c r="C812" t="s">
        <v>1121</v>
      </c>
      <c r="D812">
        <v>1</v>
      </c>
    </row>
    <row r="813" spans="1:4" x14ac:dyDescent="0.25">
      <c r="A813" t="s">
        <v>102</v>
      </c>
      <c r="B813" t="s">
        <v>138</v>
      </c>
      <c r="C813" t="s">
        <v>1099</v>
      </c>
      <c r="D813">
        <v>1</v>
      </c>
    </row>
    <row r="814" spans="1:4" x14ac:dyDescent="0.25">
      <c r="A814" t="s">
        <v>102</v>
      </c>
      <c r="B814" t="s">
        <v>138</v>
      </c>
      <c r="C814" t="s">
        <v>1129</v>
      </c>
      <c r="D814">
        <v>1</v>
      </c>
    </row>
    <row r="815" spans="1:4" x14ac:dyDescent="0.25">
      <c r="A815" t="s">
        <v>102</v>
      </c>
      <c r="B815" t="s">
        <v>53</v>
      </c>
      <c r="C815" t="s">
        <v>506</v>
      </c>
      <c r="D815">
        <v>1</v>
      </c>
    </row>
    <row r="816" spans="1:4" x14ac:dyDescent="0.25">
      <c r="A816" t="s">
        <v>102</v>
      </c>
      <c r="B816" t="s">
        <v>53</v>
      </c>
      <c r="C816" t="s">
        <v>284</v>
      </c>
      <c r="D816">
        <v>2</v>
      </c>
    </row>
    <row r="817" spans="1:4" x14ac:dyDescent="0.25">
      <c r="A817" t="s">
        <v>102</v>
      </c>
      <c r="B817" t="s">
        <v>53</v>
      </c>
      <c r="C817" t="s">
        <v>1099</v>
      </c>
      <c r="D817">
        <v>3</v>
      </c>
    </row>
    <row r="818" spans="1:4" x14ac:dyDescent="0.25">
      <c r="A818" t="s">
        <v>102</v>
      </c>
      <c r="B818" t="s">
        <v>53</v>
      </c>
      <c r="C818" t="s">
        <v>445</v>
      </c>
      <c r="D818">
        <v>1</v>
      </c>
    </row>
    <row r="819" spans="1:4" x14ac:dyDescent="0.25">
      <c r="A819" t="s">
        <v>102</v>
      </c>
      <c r="B819" t="s">
        <v>53</v>
      </c>
      <c r="C819" t="s">
        <v>1117</v>
      </c>
      <c r="D819">
        <v>1</v>
      </c>
    </row>
    <row r="820" spans="1:4" x14ac:dyDescent="0.25">
      <c r="A820" t="s">
        <v>102</v>
      </c>
      <c r="B820" t="s">
        <v>53</v>
      </c>
      <c r="C820" t="s">
        <v>1009</v>
      </c>
      <c r="D820">
        <v>2</v>
      </c>
    </row>
    <row r="821" spans="1:4" x14ac:dyDescent="0.25">
      <c r="A821" t="s">
        <v>102</v>
      </c>
      <c r="B821" t="s">
        <v>53</v>
      </c>
      <c r="C821" t="s">
        <v>547</v>
      </c>
      <c r="D821">
        <v>1</v>
      </c>
    </row>
    <row r="822" spans="1:4" x14ac:dyDescent="0.25">
      <c r="A822" t="s">
        <v>102</v>
      </c>
      <c r="B822" t="s">
        <v>53</v>
      </c>
      <c r="C822" t="s">
        <v>548</v>
      </c>
      <c r="D822">
        <v>2</v>
      </c>
    </row>
    <row r="823" spans="1:4" x14ac:dyDescent="0.25">
      <c r="A823" t="s">
        <v>102</v>
      </c>
      <c r="B823" t="s">
        <v>53</v>
      </c>
      <c r="C823" t="s">
        <v>1130</v>
      </c>
      <c r="D823">
        <v>2</v>
      </c>
    </row>
    <row r="824" spans="1:4" x14ac:dyDescent="0.25">
      <c r="A824" t="s">
        <v>102</v>
      </c>
      <c r="B824" t="s">
        <v>53</v>
      </c>
      <c r="C824" t="s">
        <v>557</v>
      </c>
      <c r="D824">
        <v>1</v>
      </c>
    </row>
    <row r="825" spans="1:4" x14ac:dyDescent="0.25">
      <c r="A825" t="s">
        <v>102</v>
      </c>
      <c r="B825" t="s">
        <v>53</v>
      </c>
      <c r="C825" t="s">
        <v>1131</v>
      </c>
      <c r="D825">
        <v>2</v>
      </c>
    </row>
    <row r="826" spans="1:4" x14ac:dyDescent="0.25">
      <c r="A826" t="s">
        <v>102</v>
      </c>
      <c r="B826" t="s">
        <v>151</v>
      </c>
      <c r="C826" t="s">
        <v>1132</v>
      </c>
      <c r="D826">
        <v>1</v>
      </c>
    </row>
    <row r="827" spans="1:4" x14ac:dyDescent="0.25">
      <c r="A827" t="s">
        <v>102</v>
      </c>
      <c r="B827" t="s">
        <v>151</v>
      </c>
      <c r="C827" t="s">
        <v>1133</v>
      </c>
      <c r="D827">
        <v>1</v>
      </c>
    </row>
    <row r="828" spans="1:4" x14ac:dyDescent="0.25">
      <c r="A828" t="s">
        <v>102</v>
      </c>
      <c r="B828" t="s">
        <v>155</v>
      </c>
      <c r="C828" t="s">
        <v>485</v>
      </c>
      <c r="D828">
        <v>3</v>
      </c>
    </row>
    <row r="829" spans="1:4" x14ac:dyDescent="0.25">
      <c r="A829" t="s">
        <v>102</v>
      </c>
      <c r="B829" t="s">
        <v>155</v>
      </c>
      <c r="C829" t="s">
        <v>1134</v>
      </c>
      <c r="D829">
        <v>1</v>
      </c>
    </row>
    <row r="830" spans="1:4" x14ac:dyDescent="0.25">
      <c r="A830" t="s">
        <v>102</v>
      </c>
      <c r="B830" t="s">
        <v>155</v>
      </c>
      <c r="C830" t="s">
        <v>490</v>
      </c>
      <c r="D830">
        <v>1</v>
      </c>
    </row>
    <row r="831" spans="1:4" x14ac:dyDescent="0.25">
      <c r="A831" t="s">
        <v>102</v>
      </c>
      <c r="B831" t="s">
        <v>156</v>
      </c>
      <c r="C831" t="s">
        <v>1135</v>
      </c>
      <c r="D831">
        <v>1</v>
      </c>
    </row>
    <row r="832" spans="1:4" x14ac:dyDescent="0.25">
      <c r="A832" t="s">
        <v>102</v>
      </c>
      <c r="B832" t="s">
        <v>156</v>
      </c>
      <c r="C832" t="s">
        <v>956</v>
      </c>
      <c r="D832">
        <v>1</v>
      </c>
    </row>
    <row r="833" spans="1:4" x14ac:dyDescent="0.25">
      <c r="A833" t="s">
        <v>102</v>
      </c>
      <c r="B833" t="s">
        <v>156</v>
      </c>
      <c r="C833" t="s">
        <v>501</v>
      </c>
      <c r="D833">
        <v>1</v>
      </c>
    </row>
    <row r="834" spans="1:4" x14ac:dyDescent="0.25">
      <c r="A834" t="s">
        <v>102</v>
      </c>
      <c r="B834" t="s">
        <v>156</v>
      </c>
      <c r="C834" t="s">
        <v>1136</v>
      </c>
      <c r="D834">
        <v>1</v>
      </c>
    </row>
    <row r="835" spans="1:4" x14ac:dyDescent="0.25">
      <c r="A835" t="s">
        <v>102</v>
      </c>
      <c r="B835" t="s">
        <v>156</v>
      </c>
      <c r="C835" t="s">
        <v>1137</v>
      </c>
      <c r="D835">
        <v>1</v>
      </c>
    </row>
    <row r="836" spans="1:4" x14ac:dyDescent="0.25">
      <c r="A836" t="s">
        <v>102</v>
      </c>
      <c r="B836" t="s">
        <v>156</v>
      </c>
      <c r="C836" t="s">
        <v>568</v>
      </c>
      <c r="D836">
        <v>1</v>
      </c>
    </row>
    <row r="837" spans="1:4" x14ac:dyDescent="0.25">
      <c r="A837" t="s">
        <v>102</v>
      </c>
      <c r="B837" t="s">
        <v>156</v>
      </c>
      <c r="C837" t="s">
        <v>268</v>
      </c>
      <c r="D837">
        <v>1</v>
      </c>
    </row>
    <row r="838" spans="1:4" x14ac:dyDescent="0.25">
      <c r="A838" t="s">
        <v>102</v>
      </c>
      <c r="B838" t="s">
        <v>156</v>
      </c>
      <c r="C838" t="s">
        <v>238</v>
      </c>
      <c r="D838">
        <v>1</v>
      </c>
    </row>
    <row r="839" spans="1:4" x14ac:dyDescent="0.25">
      <c r="A839" t="s">
        <v>102</v>
      </c>
      <c r="B839" t="s">
        <v>156</v>
      </c>
      <c r="C839" t="s">
        <v>1121</v>
      </c>
      <c r="D839">
        <v>1</v>
      </c>
    </row>
    <row r="840" spans="1:4" x14ac:dyDescent="0.25">
      <c r="A840" t="s">
        <v>102</v>
      </c>
      <c r="B840" t="s">
        <v>69</v>
      </c>
      <c r="C840" t="s">
        <v>524</v>
      </c>
      <c r="D840">
        <v>1</v>
      </c>
    </row>
    <row r="841" spans="1:4" x14ac:dyDescent="0.25">
      <c r="A841" t="s">
        <v>102</v>
      </c>
      <c r="B841" t="s">
        <v>69</v>
      </c>
      <c r="C841" t="s">
        <v>445</v>
      </c>
      <c r="D841">
        <v>7</v>
      </c>
    </row>
    <row r="842" spans="1:4" x14ac:dyDescent="0.25">
      <c r="A842" t="s">
        <v>102</v>
      </c>
      <c r="B842" t="s">
        <v>69</v>
      </c>
      <c r="C842" t="s">
        <v>559</v>
      </c>
      <c r="D842">
        <v>1</v>
      </c>
    </row>
    <row r="843" spans="1:4" x14ac:dyDescent="0.25">
      <c r="A843" t="s">
        <v>102</v>
      </c>
      <c r="B843" t="s">
        <v>69</v>
      </c>
      <c r="C843" t="s">
        <v>1029</v>
      </c>
      <c r="D843">
        <v>1</v>
      </c>
    </row>
    <row r="844" spans="1:4" x14ac:dyDescent="0.25">
      <c r="A844" t="s">
        <v>102</v>
      </c>
      <c r="B844" t="s">
        <v>69</v>
      </c>
      <c r="C844" t="s">
        <v>560</v>
      </c>
      <c r="D844">
        <v>3</v>
      </c>
    </row>
    <row r="845" spans="1:4" x14ac:dyDescent="0.25">
      <c r="A845" t="s">
        <v>102</v>
      </c>
      <c r="B845" t="s">
        <v>69</v>
      </c>
      <c r="C845" t="s">
        <v>1131</v>
      </c>
      <c r="D845">
        <v>1</v>
      </c>
    </row>
    <row r="846" spans="1:4" x14ac:dyDescent="0.25">
      <c r="A846" t="s">
        <v>102</v>
      </c>
      <c r="B846" t="s">
        <v>160</v>
      </c>
      <c r="C846" t="s">
        <v>284</v>
      </c>
      <c r="D846">
        <v>1</v>
      </c>
    </row>
    <row r="847" spans="1:4" x14ac:dyDescent="0.25">
      <c r="A847" t="s">
        <v>102</v>
      </c>
      <c r="B847" t="s">
        <v>160</v>
      </c>
      <c r="C847" t="s">
        <v>552</v>
      </c>
      <c r="D847">
        <v>1</v>
      </c>
    </row>
    <row r="848" spans="1:4" x14ac:dyDescent="0.25">
      <c r="A848" t="s">
        <v>102</v>
      </c>
      <c r="B848" t="s">
        <v>161</v>
      </c>
      <c r="C848" t="s">
        <v>905</v>
      </c>
      <c r="D848">
        <v>1</v>
      </c>
    </row>
    <row r="849" spans="1:4" x14ac:dyDescent="0.25">
      <c r="A849" t="s">
        <v>102</v>
      </c>
      <c r="B849" t="s">
        <v>165</v>
      </c>
      <c r="C849" t="s">
        <v>1099</v>
      </c>
      <c r="D849">
        <v>2</v>
      </c>
    </row>
    <row r="850" spans="1:4" x14ac:dyDescent="0.25">
      <c r="A850" t="s">
        <v>102</v>
      </c>
      <c r="B850" t="s">
        <v>165</v>
      </c>
      <c r="C850" t="s">
        <v>1138</v>
      </c>
      <c r="D850">
        <v>1</v>
      </c>
    </row>
    <row r="851" spans="1:4" x14ac:dyDescent="0.25">
      <c r="A851" t="s">
        <v>102</v>
      </c>
      <c r="B851" t="s">
        <v>165</v>
      </c>
      <c r="C851" t="s">
        <v>1139</v>
      </c>
      <c r="D851">
        <v>1</v>
      </c>
    </row>
    <row r="852" spans="1:4" x14ac:dyDescent="0.25">
      <c r="A852" t="s">
        <v>102</v>
      </c>
      <c r="B852" t="s">
        <v>165</v>
      </c>
      <c r="C852" t="s">
        <v>1140</v>
      </c>
      <c r="D852">
        <v>1</v>
      </c>
    </row>
    <row r="853" spans="1:4" x14ac:dyDescent="0.25">
      <c r="A853" t="s">
        <v>102</v>
      </c>
      <c r="B853" t="s">
        <v>74</v>
      </c>
      <c r="C853" t="s">
        <v>978</v>
      </c>
      <c r="D853">
        <v>1</v>
      </c>
    </row>
    <row r="854" spans="1:4" x14ac:dyDescent="0.25">
      <c r="A854" t="s">
        <v>102</v>
      </c>
      <c r="B854" t="s">
        <v>74</v>
      </c>
      <c r="C854" t="s">
        <v>524</v>
      </c>
      <c r="D854">
        <v>2</v>
      </c>
    </row>
    <row r="855" spans="1:4" x14ac:dyDescent="0.25">
      <c r="A855" t="s">
        <v>102</v>
      </c>
      <c r="B855" t="s">
        <v>74</v>
      </c>
      <c r="C855" t="s">
        <v>309</v>
      </c>
      <c r="D855">
        <v>1</v>
      </c>
    </row>
    <row r="856" spans="1:4" x14ac:dyDescent="0.25">
      <c r="A856" t="s">
        <v>102</v>
      </c>
      <c r="B856" t="s">
        <v>74</v>
      </c>
      <c r="C856" t="s">
        <v>1141</v>
      </c>
      <c r="D856">
        <v>2</v>
      </c>
    </row>
    <row r="857" spans="1:4" x14ac:dyDescent="0.25">
      <c r="A857" t="s">
        <v>102</v>
      </c>
      <c r="B857" t="s">
        <v>74</v>
      </c>
      <c r="C857" t="s">
        <v>699</v>
      </c>
      <c r="D857">
        <v>1</v>
      </c>
    </row>
    <row r="858" spans="1:4" x14ac:dyDescent="0.25">
      <c r="A858" t="s">
        <v>102</v>
      </c>
      <c r="B858" t="s">
        <v>74</v>
      </c>
      <c r="C858" t="s">
        <v>925</v>
      </c>
      <c r="D858">
        <v>3</v>
      </c>
    </row>
    <row r="859" spans="1:4" x14ac:dyDescent="0.25">
      <c r="A859" t="s">
        <v>102</v>
      </c>
      <c r="B859" t="s">
        <v>74</v>
      </c>
      <c r="C859" t="s">
        <v>1117</v>
      </c>
      <c r="D859">
        <v>1</v>
      </c>
    </row>
    <row r="860" spans="1:4" x14ac:dyDescent="0.25">
      <c r="A860" t="s">
        <v>102</v>
      </c>
      <c r="B860" t="s">
        <v>74</v>
      </c>
      <c r="C860" t="s">
        <v>1142</v>
      </c>
      <c r="D860">
        <v>2</v>
      </c>
    </row>
    <row r="861" spans="1:4" x14ac:dyDescent="0.25">
      <c r="A861" t="s">
        <v>102</v>
      </c>
      <c r="B861" t="s">
        <v>74</v>
      </c>
      <c r="C861" t="s">
        <v>1143</v>
      </c>
      <c r="D861">
        <v>3</v>
      </c>
    </row>
    <row r="862" spans="1:4" x14ac:dyDescent="0.25">
      <c r="A862" t="s">
        <v>102</v>
      </c>
      <c r="B862" t="s">
        <v>74</v>
      </c>
      <c r="C862" t="s">
        <v>1144</v>
      </c>
      <c r="D862">
        <v>1</v>
      </c>
    </row>
    <row r="863" spans="1:4" x14ac:dyDescent="0.25">
      <c r="A863" t="s">
        <v>102</v>
      </c>
      <c r="B863" t="s">
        <v>74</v>
      </c>
      <c r="C863" t="s">
        <v>566</v>
      </c>
      <c r="D863">
        <v>3</v>
      </c>
    </row>
    <row r="864" spans="1:4" x14ac:dyDescent="0.25">
      <c r="A864" t="s">
        <v>103</v>
      </c>
      <c r="B864" t="s">
        <v>39</v>
      </c>
      <c r="C864" t="s">
        <v>1145</v>
      </c>
      <c r="D864">
        <v>1</v>
      </c>
    </row>
    <row r="865" spans="1:4" x14ac:dyDescent="0.25">
      <c r="A865" t="s">
        <v>103</v>
      </c>
      <c r="B865" t="s">
        <v>39</v>
      </c>
      <c r="C865" t="s">
        <v>1146</v>
      </c>
      <c r="D865">
        <v>1</v>
      </c>
    </row>
    <row r="866" spans="1:4" x14ac:dyDescent="0.25">
      <c r="A866" t="s">
        <v>103</v>
      </c>
      <c r="B866" t="s">
        <v>39</v>
      </c>
      <c r="C866" t="s">
        <v>623</v>
      </c>
      <c r="D866">
        <v>38</v>
      </c>
    </row>
    <row r="867" spans="1:4" x14ac:dyDescent="0.25">
      <c r="A867" t="s">
        <v>103</v>
      </c>
      <c r="B867" t="s">
        <v>39</v>
      </c>
      <c r="C867" t="s">
        <v>662</v>
      </c>
      <c r="D867">
        <v>1</v>
      </c>
    </row>
    <row r="868" spans="1:4" x14ac:dyDescent="0.25">
      <c r="A868" t="s">
        <v>103</v>
      </c>
      <c r="B868" t="s">
        <v>39</v>
      </c>
      <c r="C868" t="s">
        <v>1147</v>
      </c>
      <c r="D868">
        <v>1</v>
      </c>
    </row>
    <row r="869" spans="1:4" x14ac:dyDescent="0.25">
      <c r="A869" t="s">
        <v>103</v>
      </c>
      <c r="B869" t="s">
        <v>137</v>
      </c>
      <c r="C869" t="s">
        <v>623</v>
      </c>
      <c r="D869">
        <v>53</v>
      </c>
    </row>
    <row r="870" spans="1:4" x14ac:dyDescent="0.25">
      <c r="A870" t="s">
        <v>1148</v>
      </c>
      <c r="B870" t="s">
        <v>110</v>
      </c>
      <c r="C870" t="s">
        <v>501</v>
      </c>
      <c r="D870">
        <v>152</v>
      </c>
    </row>
    <row r="871" spans="1:4" x14ac:dyDescent="0.25">
      <c r="A871" t="s">
        <v>104</v>
      </c>
      <c r="B871" t="s">
        <v>110</v>
      </c>
      <c r="C871" t="s">
        <v>662</v>
      </c>
      <c r="D871">
        <v>9</v>
      </c>
    </row>
    <row r="872" spans="1:4" x14ac:dyDescent="0.25">
      <c r="A872" t="s">
        <v>104</v>
      </c>
      <c r="B872" t="s">
        <v>110</v>
      </c>
      <c r="C872" t="s">
        <v>501</v>
      </c>
      <c r="D872">
        <v>75</v>
      </c>
    </row>
    <row r="873" spans="1:4" x14ac:dyDescent="0.25">
      <c r="A873" t="s">
        <v>104</v>
      </c>
      <c r="B873" t="s">
        <v>110</v>
      </c>
      <c r="C873" t="s">
        <v>1149</v>
      </c>
      <c r="D873">
        <v>4</v>
      </c>
    </row>
    <row r="874" spans="1:4" x14ac:dyDescent="0.25">
      <c r="A874" t="s">
        <v>104</v>
      </c>
      <c r="B874" t="s">
        <v>110</v>
      </c>
      <c r="C874" t="s">
        <v>1150</v>
      </c>
      <c r="D874">
        <v>3</v>
      </c>
    </row>
    <row r="875" spans="1:4" x14ac:dyDescent="0.25">
      <c r="A875" t="s">
        <v>104</v>
      </c>
      <c r="B875" t="s">
        <v>110</v>
      </c>
      <c r="C875" t="s">
        <v>1151</v>
      </c>
      <c r="D875">
        <v>2</v>
      </c>
    </row>
    <row r="876" spans="1:4" x14ac:dyDescent="0.25">
      <c r="A876" t="s">
        <v>104</v>
      </c>
      <c r="B876" t="s">
        <v>110</v>
      </c>
      <c r="C876" t="s">
        <v>339</v>
      </c>
      <c r="D876">
        <v>172</v>
      </c>
    </row>
    <row r="877" spans="1:4" x14ac:dyDescent="0.25">
      <c r="A877" t="s">
        <v>104</v>
      </c>
      <c r="B877" t="s">
        <v>110</v>
      </c>
      <c r="C877" t="s">
        <v>1152</v>
      </c>
      <c r="D877">
        <v>1</v>
      </c>
    </row>
    <row r="878" spans="1:4" x14ac:dyDescent="0.25">
      <c r="A878" t="s">
        <v>104</v>
      </c>
      <c r="B878" t="s">
        <v>110</v>
      </c>
      <c r="C878" t="s">
        <v>1153</v>
      </c>
      <c r="D878">
        <v>1</v>
      </c>
    </row>
    <row r="879" spans="1:4" x14ac:dyDescent="0.25">
      <c r="A879" t="s">
        <v>104</v>
      </c>
      <c r="B879" t="s">
        <v>110</v>
      </c>
      <c r="C879" t="s">
        <v>1154</v>
      </c>
      <c r="D879">
        <v>3</v>
      </c>
    </row>
    <row r="880" spans="1:4" x14ac:dyDescent="0.25">
      <c r="A880" t="s">
        <v>104</v>
      </c>
      <c r="B880" t="s">
        <v>110</v>
      </c>
      <c r="C880" t="s">
        <v>1116</v>
      </c>
      <c r="D880">
        <v>13</v>
      </c>
    </row>
    <row r="881" spans="1:4" x14ac:dyDescent="0.25">
      <c r="A881" s="13" t="s">
        <v>20</v>
      </c>
      <c r="B881" s="13"/>
      <c r="C881" s="13"/>
      <c r="D881" s="13">
        <f>SUBTOTAL(109,D10:D880)</f>
        <v>2734</v>
      </c>
    </row>
  </sheetData>
  <mergeCells count="1">
    <mergeCell ref="C1:D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42CB-331D-4067-8C17-472303763F9B}">
  <dimension ref="A1:O122"/>
  <sheetViews>
    <sheetView workbookViewId="0">
      <pane ySplit="8" topLeftCell="A9" activePane="bottomLeft" state="frozen"/>
      <selection pane="bottomLeft" activeCell="A6" sqref="A6"/>
    </sheetView>
  </sheetViews>
  <sheetFormatPr baseColWidth="10" defaultRowHeight="15.75" x14ac:dyDescent="0.25"/>
  <cols>
    <col min="1" max="1" width="22.125" customWidth="1"/>
    <col min="2" max="2" width="49.875" bestFit="1" customWidth="1"/>
    <col min="3" max="3" width="14" bestFit="1" customWidth="1"/>
    <col min="4" max="4" width="86.25" bestFit="1" customWidth="1"/>
    <col min="5" max="6" width="27.375" bestFit="1" customWidth="1"/>
    <col min="7" max="7" width="19.375" customWidth="1"/>
    <col min="8" max="8" width="21" customWidth="1"/>
    <col min="9" max="9" width="18" customWidth="1"/>
    <col min="10" max="10" width="23.75" customWidth="1"/>
    <col min="11" max="11" width="25.375" customWidth="1"/>
    <col min="12" max="12" width="22.25" customWidth="1"/>
    <col min="13" max="13" width="21.75" customWidth="1"/>
    <col min="14" max="14" width="14.125" bestFit="1" customWidth="1"/>
    <col min="15" max="15" width="15" bestFit="1" customWidth="1"/>
  </cols>
  <sheetData>
    <row r="1" spans="1:15" s="3" customFormat="1" ht="65.25" customHeight="1" thickBot="1" x14ac:dyDescent="0.3">
      <c r="A1" s="1"/>
      <c r="B1" s="1"/>
      <c r="C1" s="1"/>
      <c r="D1" s="2"/>
      <c r="E1" s="2"/>
      <c r="F1" s="2"/>
      <c r="G1" s="2"/>
      <c r="H1" s="2"/>
      <c r="I1" s="2"/>
      <c r="J1" s="10"/>
      <c r="K1" s="9"/>
      <c r="L1" s="25" t="s">
        <v>0</v>
      </c>
      <c r="M1" s="25"/>
      <c r="N1" s="25"/>
      <c r="O1" s="9"/>
    </row>
    <row r="2" spans="1:15" s="3" customFormat="1" x14ac:dyDescent="0.25">
      <c r="A2" s="4"/>
      <c r="B2" s="4"/>
      <c r="C2" s="4"/>
      <c r="D2" s="5"/>
      <c r="E2" s="5"/>
      <c r="F2" s="5"/>
      <c r="G2" s="5"/>
      <c r="H2" s="5"/>
      <c r="I2" s="5"/>
    </row>
    <row r="3" spans="1:15" x14ac:dyDescent="0.25">
      <c r="A3" s="6" t="s">
        <v>134</v>
      </c>
      <c r="B3" s="6"/>
      <c r="C3" s="6"/>
      <c r="D3" s="22" t="s">
        <v>1165</v>
      </c>
      <c r="E3" s="22"/>
      <c r="F3" s="22"/>
      <c r="G3" s="7"/>
      <c r="H3" s="7"/>
      <c r="I3" s="7"/>
    </row>
    <row r="4" spans="1:15" x14ac:dyDescent="0.25">
      <c r="A4" s="8" t="s">
        <v>1174</v>
      </c>
      <c r="B4" s="8"/>
      <c r="C4" s="8"/>
      <c r="D4" s="22" t="s">
        <v>1167</v>
      </c>
      <c r="E4" s="22"/>
      <c r="F4" s="22"/>
      <c r="G4" s="7"/>
      <c r="H4" s="7"/>
      <c r="I4" s="7"/>
    </row>
    <row r="5" spans="1:15" x14ac:dyDescent="0.25">
      <c r="A5" s="8" t="s">
        <v>1</v>
      </c>
      <c r="B5" s="8"/>
      <c r="C5" s="8"/>
      <c r="D5" s="22" t="s">
        <v>1166</v>
      </c>
      <c r="E5" s="22"/>
      <c r="F5" s="22"/>
      <c r="G5" s="7"/>
      <c r="H5" s="7"/>
      <c r="I5" s="7"/>
    </row>
    <row r="6" spans="1:15" x14ac:dyDescent="0.25">
      <c r="A6" s="27" t="s">
        <v>1175</v>
      </c>
      <c r="D6" s="22"/>
      <c r="E6" s="22"/>
      <c r="F6" s="22"/>
    </row>
    <row r="8" spans="1:15" ht="63" x14ac:dyDescent="0.25">
      <c r="A8" t="s">
        <v>112</v>
      </c>
      <c r="B8" t="s">
        <v>105</v>
      </c>
      <c r="C8" t="s">
        <v>1156</v>
      </c>
      <c r="D8" t="s">
        <v>82</v>
      </c>
      <c r="E8" s="21" t="s">
        <v>1171</v>
      </c>
      <c r="F8" s="21" t="s">
        <v>1170</v>
      </c>
      <c r="G8" s="21" t="s">
        <v>1168</v>
      </c>
      <c r="H8" s="21" t="s">
        <v>1169</v>
      </c>
      <c r="I8" s="21" t="s">
        <v>1158</v>
      </c>
      <c r="J8" s="21" t="s">
        <v>1159</v>
      </c>
      <c r="K8" s="21" t="s">
        <v>1160</v>
      </c>
      <c r="L8" s="21" t="s">
        <v>1161</v>
      </c>
      <c r="M8" s="21" t="s">
        <v>1162</v>
      </c>
      <c r="N8" s="21" t="s">
        <v>1163</v>
      </c>
      <c r="O8" s="21" t="s">
        <v>1164</v>
      </c>
    </row>
    <row r="9" spans="1:15" x14ac:dyDescent="0.25">
      <c r="A9" t="s">
        <v>106</v>
      </c>
      <c r="B9" t="s">
        <v>83</v>
      </c>
      <c r="C9" t="s">
        <v>114</v>
      </c>
      <c r="D9" t="s">
        <v>32</v>
      </c>
      <c r="G9">
        <v>3</v>
      </c>
      <c r="H9">
        <v>5</v>
      </c>
      <c r="I9">
        <f>SUM(Tabla4[[#This Row],[Curriculares datos centros
Homes]:[Curriculares cotizadas
Mulleres]])</f>
        <v>8</v>
      </c>
      <c r="J9">
        <v>3</v>
      </c>
      <c r="K9">
        <v>4</v>
      </c>
      <c r="L9">
        <f>SUM(Tabla4[[#This Row],[Extracurriculares 
Homes]:[Extracurriculares 
Mulleres]])</f>
        <v>7</v>
      </c>
      <c r="M9">
        <f>SUM(Tabla4[[#This Row],[Curriculares 
Total]]+Tabla4[[#This Row],[Extracurriculares 
Total]])</f>
        <v>15</v>
      </c>
      <c r="N9">
        <v>134</v>
      </c>
      <c r="O9" s="23">
        <f>Tabla4[[#This Row],[Nº total estudantes 
en prácticas*]]/Tabla4[[#This Row],[Matrícula total
na titulación**]]</f>
        <v>0.11194029850746269</v>
      </c>
    </row>
    <row r="10" spans="1:15" x14ac:dyDescent="0.25">
      <c r="A10" t="s">
        <v>106</v>
      </c>
      <c r="B10" t="s">
        <v>83</v>
      </c>
      <c r="C10" t="s">
        <v>114</v>
      </c>
      <c r="D10" t="s">
        <v>33</v>
      </c>
      <c r="G10">
        <v>1</v>
      </c>
      <c r="H10">
        <v>1</v>
      </c>
      <c r="I10">
        <f>SUM(Tabla4[[#This Row],[Curriculares datos centros
Homes]:[Curriculares cotizadas
Mulleres]])</f>
        <v>2</v>
      </c>
      <c r="J10">
        <v>6</v>
      </c>
      <c r="K10">
        <v>6</v>
      </c>
      <c r="L10">
        <f>SUM(Tabla4[[#This Row],[Extracurriculares 
Homes]:[Extracurriculares 
Mulleres]])</f>
        <v>12</v>
      </c>
      <c r="M10">
        <f>SUM(Tabla4[[#This Row],[Curriculares 
Total]]+Tabla4[[#This Row],[Extracurriculares 
Total]])</f>
        <v>14</v>
      </c>
      <c r="N10">
        <v>149</v>
      </c>
      <c r="O10" s="23">
        <f>Tabla4[[#This Row],[Nº total estudantes 
en prácticas*]]/Tabla4[[#This Row],[Matrícula total
na titulación**]]</f>
        <v>9.3959731543624164E-2</v>
      </c>
    </row>
    <row r="11" spans="1:15" x14ac:dyDescent="0.25">
      <c r="A11" t="s">
        <v>106</v>
      </c>
      <c r="B11" t="s">
        <v>84</v>
      </c>
      <c r="C11" t="s">
        <v>114</v>
      </c>
      <c r="D11" t="s">
        <v>60</v>
      </c>
      <c r="E11">
        <v>2</v>
      </c>
      <c r="F11">
        <v>3</v>
      </c>
      <c r="G11">
        <v>18</v>
      </c>
      <c r="H11">
        <v>10</v>
      </c>
      <c r="I11">
        <f>SUM(Tabla4[[#This Row],[Curriculares datos centros
Homes]:[Curriculares cotizadas
Mulleres]])</f>
        <v>33</v>
      </c>
      <c r="J11">
        <v>2</v>
      </c>
      <c r="L11">
        <f>SUM(Tabla4[[#This Row],[Extracurriculares 
Homes]:[Extracurriculares 
Mulleres]])</f>
        <v>2</v>
      </c>
      <c r="M11">
        <f>SUM(Tabla4[[#This Row],[Curriculares 
Total]]+Tabla4[[#This Row],[Extracurriculares 
Total]])</f>
        <v>35</v>
      </c>
      <c r="N11">
        <v>229</v>
      </c>
      <c r="O11" s="23">
        <f>Tabla4[[#This Row],[Nº total estudantes 
en prácticas*]]/Tabla4[[#This Row],[Matrícula total
na titulación**]]</f>
        <v>0.15283842794759825</v>
      </c>
    </row>
    <row r="12" spans="1:15" x14ac:dyDescent="0.25">
      <c r="A12" t="s">
        <v>106</v>
      </c>
      <c r="B12" t="s">
        <v>84</v>
      </c>
      <c r="C12" t="s">
        <v>1155</v>
      </c>
      <c r="D12" t="s">
        <v>170</v>
      </c>
      <c r="G12">
        <v>1</v>
      </c>
      <c r="H12">
        <v>3</v>
      </c>
      <c r="I12">
        <f>SUM(Tabla4[[#This Row],[Curriculares datos centros
Homes]:[Curriculares cotizadas
Mulleres]])</f>
        <v>4</v>
      </c>
      <c r="L12">
        <f>SUM(Tabla4[[#This Row],[Extracurriculares 
Homes]:[Extracurriculares 
Mulleres]])</f>
        <v>0</v>
      </c>
      <c r="M12">
        <f>SUM(Tabla4[[#This Row],[Curriculares 
Total]]+Tabla4[[#This Row],[Extracurriculares 
Total]])</f>
        <v>4</v>
      </c>
      <c r="N12">
        <v>36</v>
      </c>
      <c r="O12" s="23">
        <f>Tabla4[[#This Row],[Nº total estudantes 
en prácticas*]]/Tabla4[[#This Row],[Matrícula total
na titulación**]]</f>
        <v>0.1111111111111111</v>
      </c>
    </row>
    <row r="13" spans="1:15" x14ac:dyDescent="0.25">
      <c r="A13" t="s">
        <v>106</v>
      </c>
      <c r="B13" t="s">
        <v>85</v>
      </c>
      <c r="C13" t="s">
        <v>114</v>
      </c>
      <c r="D13" t="s">
        <v>37</v>
      </c>
      <c r="G13">
        <v>2</v>
      </c>
      <c r="H13">
        <v>7</v>
      </c>
      <c r="I13">
        <f>SUM(Tabla4[[#This Row],[Curriculares datos centros
Homes]:[Curriculares cotizadas
Mulleres]])</f>
        <v>9</v>
      </c>
      <c r="J13">
        <v>3</v>
      </c>
      <c r="K13">
        <v>10</v>
      </c>
      <c r="L13">
        <f>SUM(Tabla4[[#This Row],[Extracurriculares 
Homes]:[Extracurriculares 
Mulleres]])</f>
        <v>13</v>
      </c>
      <c r="M13">
        <f>SUM(Tabla4[[#This Row],[Curriculares 
Total]]+Tabla4[[#This Row],[Extracurriculares 
Total]])</f>
        <v>22</v>
      </c>
      <c r="N13">
        <v>296</v>
      </c>
      <c r="O13" s="23">
        <f>Tabla4[[#This Row],[Nº total estudantes 
en prácticas*]]/Tabla4[[#This Row],[Matrícula total
na titulación**]]</f>
        <v>7.4324324324324328E-2</v>
      </c>
    </row>
    <row r="14" spans="1:15" x14ac:dyDescent="0.25">
      <c r="A14" t="s">
        <v>106</v>
      </c>
      <c r="B14" t="s">
        <v>85</v>
      </c>
      <c r="C14" t="s">
        <v>114</v>
      </c>
      <c r="D14" t="s">
        <v>77</v>
      </c>
      <c r="G14">
        <v>0</v>
      </c>
      <c r="H14">
        <v>1</v>
      </c>
      <c r="I14">
        <f>SUM(Tabla4[[#This Row],[Curriculares datos centros
Homes]:[Curriculares cotizadas
Mulleres]])</f>
        <v>1</v>
      </c>
      <c r="J14">
        <v>1</v>
      </c>
      <c r="K14">
        <v>3</v>
      </c>
      <c r="L14">
        <f>SUM(Tabla4[[#This Row],[Extracurriculares 
Homes]:[Extracurriculares 
Mulleres]])</f>
        <v>4</v>
      </c>
      <c r="M14">
        <f>SUM(Tabla4[[#This Row],[Curriculares 
Total]]+Tabla4[[#This Row],[Extracurriculares 
Total]])</f>
        <v>5</v>
      </c>
      <c r="N14">
        <v>107</v>
      </c>
      <c r="O14" s="23">
        <f>Tabla4[[#This Row],[Nº total estudantes 
en prácticas*]]/Tabla4[[#This Row],[Matrícula total
na titulación**]]</f>
        <v>4.6728971962616821E-2</v>
      </c>
    </row>
    <row r="15" spans="1:15" x14ac:dyDescent="0.25">
      <c r="A15" t="s">
        <v>106</v>
      </c>
      <c r="B15" t="s">
        <v>85</v>
      </c>
      <c r="C15" t="s">
        <v>1155</v>
      </c>
      <c r="D15" t="s">
        <v>1172</v>
      </c>
      <c r="E15">
        <v>2</v>
      </c>
      <c r="F15">
        <v>17</v>
      </c>
      <c r="G15" s="26"/>
      <c r="H15" s="26"/>
      <c r="I15" s="26">
        <f>SUM(Tabla4[[#This Row],[Curriculares datos centros
Homes]:[Curriculares cotizadas
Mulleres]])</f>
        <v>19</v>
      </c>
      <c r="L15" s="26">
        <f>SUM(Tabla4[[#This Row],[Extracurriculares 
Homes]:[Extracurriculares 
Mulleres]])</f>
        <v>0</v>
      </c>
      <c r="M15" s="26">
        <f>SUM(Tabla4[[#This Row],[Curriculares 
Total]]+Tabla4[[#This Row],[Extracurriculares 
Total]])</f>
        <v>19</v>
      </c>
      <c r="N15" s="26">
        <v>24</v>
      </c>
      <c r="O15" s="23">
        <f>Tabla4[[#This Row],[Nº total estudantes 
en prácticas*]]/Tabla4[[#This Row],[Matrícula total
na titulación**]]</f>
        <v>0.79166666666666663</v>
      </c>
    </row>
    <row r="16" spans="1:15" x14ac:dyDescent="0.25">
      <c r="A16" t="s">
        <v>106</v>
      </c>
      <c r="B16" t="s">
        <v>85</v>
      </c>
      <c r="C16" t="s">
        <v>1155</v>
      </c>
      <c r="D16" t="s">
        <v>118</v>
      </c>
      <c r="G16">
        <v>1</v>
      </c>
      <c r="H16">
        <v>5</v>
      </c>
      <c r="I16">
        <f>SUM(Tabla4[[#This Row],[Curriculares datos centros
Homes]:[Curriculares cotizadas
Mulleres]])</f>
        <v>6</v>
      </c>
      <c r="K16">
        <v>4</v>
      </c>
      <c r="L16">
        <f>SUM(Tabla4[[#This Row],[Extracurriculares 
Homes]:[Extracurriculares 
Mulleres]])</f>
        <v>4</v>
      </c>
      <c r="M16">
        <f>SUM(Tabla4[[#This Row],[Curriculares 
Total]]+Tabla4[[#This Row],[Extracurriculares 
Total]])</f>
        <v>10</v>
      </c>
      <c r="N16">
        <v>10</v>
      </c>
      <c r="O16" s="23">
        <f>Tabla4[[#This Row],[Nº total estudantes 
en prácticas*]]/Tabla4[[#This Row],[Matrícula total
na titulación**]]</f>
        <v>1</v>
      </c>
    </row>
    <row r="17" spans="1:15" x14ac:dyDescent="0.25">
      <c r="A17" t="s">
        <v>106</v>
      </c>
      <c r="B17" t="s">
        <v>86</v>
      </c>
      <c r="C17" t="s">
        <v>114</v>
      </c>
      <c r="D17" t="s">
        <v>29</v>
      </c>
      <c r="I17">
        <f>SUM(Tabla4[[#This Row],[Curriculares datos centros
Homes]:[Curriculares cotizadas
Mulleres]])</f>
        <v>0</v>
      </c>
      <c r="J17">
        <v>8</v>
      </c>
      <c r="K17">
        <v>23</v>
      </c>
      <c r="L17">
        <f>SUM(Tabla4[[#This Row],[Extracurriculares 
Homes]:[Extracurriculares 
Mulleres]])</f>
        <v>31</v>
      </c>
      <c r="M17">
        <f>SUM(Tabla4[[#This Row],[Curriculares 
Total]]+Tabla4[[#This Row],[Extracurriculares 
Total]])</f>
        <v>31</v>
      </c>
      <c r="N17">
        <v>356</v>
      </c>
      <c r="O17" s="23">
        <f>Tabla4[[#This Row],[Nº total estudantes 
en prácticas*]]/Tabla4[[#This Row],[Matrícula total
na titulación**]]</f>
        <v>8.7078651685393263E-2</v>
      </c>
    </row>
    <row r="18" spans="1:15" x14ac:dyDescent="0.25">
      <c r="A18" t="s">
        <v>106</v>
      </c>
      <c r="B18" t="s">
        <v>86</v>
      </c>
      <c r="C18" t="s">
        <v>114</v>
      </c>
      <c r="D18" t="s">
        <v>59</v>
      </c>
      <c r="G18">
        <v>3</v>
      </c>
      <c r="H18">
        <v>13</v>
      </c>
      <c r="I18">
        <f>SUM(Tabla4[[#This Row],[Curriculares datos centros
Homes]:[Curriculares cotizadas
Mulleres]])</f>
        <v>16</v>
      </c>
      <c r="J18">
        <v>1</v>
      </c>
      <c r="K18">
        <v>8</v>
      </c>
      <c r="L18">
        <f>SUM(Tabla4[[#This Row],[Extracurriculares 
Homes]:[Extracurriculares 
Mulleres]])</f>
        <v>9</v>
      </c>
      <c r="M18">
        <f>SUM(Tabla4[[#This Row],[Curriculares 
Total]]+Tabla4[[#This Row],[Extracurriculares 
Total]])</f>
        <v>25</v>
      </c>
      <c r="N18">
        <v>132</v>
      </c>
      <c r="O18" s="23">
        <f>Tabla4[[#This Row],[Nº total estudantes 
en prácticas*]]/Tabla4[[#This Row],[Matrícula total
na titulación**]]</f>
        <v>0.18939393939393939</v>
      </c>
    </row>
    <row r="19" spans="1:15" x14ac:dyDescent="0.25">
      <c r="A19" t="s">
        <v>106</v>
      </c>
      <c r="B19" t="s">
        <v>86</v>
      </c>
      <c r="C19" t="s">
        <v>114</v>
      </c>
      <c r="D19" t="s">
        <v>81</v>
      </c>
      <c r="G19">
        <v>1</v>
      </c>
      <c r="H19">
        <v>1</v>
      </c>
      <c r="I19">
        <f>SUM(Tabla4[[#This Row],[Curriculares datos centros
Homes]:[Curriculares cotizadas
Mulleres]])</f>
        <v>2</v>
      </c>
      <c r="J19">
        <v>1</v>
      </c>
      <c r="K19">
        <v>3</v>
      </c>
      <c r="L19">
        <f>SUM(Tabla4[[#This Row],[Extracurriculares 
Homes]:[Extracurriculares 
Mulleres]])</f>
        <v>4</v>
      </c>
      <c r="M19">
        <f>SUM(Tabla4[[#This Row],[Curriculares 
Total]]+Tabla4[[#This Row],[Extracurriculares 
Total]])</f>
        <v>6</v>
      </c>
      <c r="N19">
        <v>37</v>
      </c>
      <c r="O19" s="23">
        <f>Tabla4[[#This Row],[Nº total estudantes 
en prácticas*]]/Tabla4[[#This Row],[Matrícula total
na titulación**]]</f>
        <v>0.16216216216216217</v>
      </c>
    </row>
    <row r="20" spans="1:15" x14ac:dyDescent="0.25">
      <c r="A20" t="s">
        <v>106</v>
      </c>
      <c r="B20" t="s">
        <v>86</v>
      </c>
      <c r="C20" t="s">
        <v>1155</v>
      </c>
      <c r="D20" t="s">
        <v>152</v>
      </c>
      <c r="G20">
        <v>0</v>
      </c>
      <c r="H20">
        <v>2</v>
      </c>
      <c r="I20">
        <f>SUM(Tabla4[[#This Row],[Curriculares datos centros
Homes]:[Curriculares cotizadas
Mulleres]])</f>
        <v>2</v>
      </c>
      <c r="L20">
        <f>SUM(Tabla4[[#This Row],[Extracurriculares 
Homes]:[Extracurriculares 
Mulleres]])</f>
        <v>0</v>
      </c>
      <c r="M20">
        <f>SUM(Tabla4[[#This Row],[Curriculares 
Total]]+Tabla4[[#This Row],[Extracurriculares 
Total]])</f>
        <v>2</v>
      </c>
      <c r="N20">
        <v>48</v>
      </c>
      <c r="O20" s="23">
        <f>Tabla4[[#This Row],[Nº total estudantes 
en prácticas*]]/Tabla4[[#This Row],[Matrícula total
na titulación**]]</f>
        <v>4.1666666666666664E-2</v>
      </c>
    </row>
    <row r="21" spans="1:15" x14ac:dyDescent="0.25">
      <c r="A21" t="s">
        <v>106</v>
      </c>
      <c r="B21" t="s">
        <v>86</v>
      </c>
      <c r="C21" t="s">
        <v>1155</v>
      </c>
      <c r="D21" t="s">
        <v>175</v>
      </c>
      <c r="G21">
        <v>6</v>
      </c>
      <c r="H21">
        <v>8</v>
      </c>
      <c r="I21">
        <f>SUM(Tabla4[[#This Row],[Curriculares datos centros
Homes]:[Curriculares cotizadas
Mulleres]])</f>
        <v>14</v>
      </c>
      <c r="L21">
        <f>SUM(Tabla4[[#This Row],[Extracurriculares 
Homes]:[Extracurriculares 
Mulleres]])</f>
        <v>0</v>
      </c>
      <c r="M21">
        <f>SUM(Tabla4[[#This Row],[Curriculares 
Total]]+Tabla4[[#This Row],[Extracurriculares 
Total]])</f>
        <v>14</v>
      </c>
      <c r="N21">
        <v>26</v>
      </c>
      <c r="O21" s="23">
        <f>Tabla4[[#This Row],[Nº total estudantes 
en prácticas*]]/Tabla4[[#This Row],[Matrícula total
na titulación**]]</f>
        <v>0.53846153846153844</v>
      </c>
    </row>
    <row r="22" spans="1:15" x14ac:dyDescent="0.25">
      <c r="A22" t="s">
        <v>106</v>
      </c>
      <c r="B22" t="s">
        <v>87</v>
      </c>
      <c r="C22" t="s">
        <v>114</v>
      </c>
      <c r="D22" t="s">
        <v>39</v>
      </c>
      <c r="G22">
        <v>6</v>
      </c>
      <c r="H22">
        <v>89</v>
      </c>
      <c r="I22">
        <f>SUM(Tabla4[[#This Row],[Curriculares datos centros
Homes]:[Curriculares cotizadas
Mulleres]])</f>
        <v>95</v>
      </c>
      <c r="K22">
        <v>2</v>
      </c>
      <c r="L22">
        <f>SUM(Tabla4[[#This Row],[Extracurriculares 
Homes]:[Extracurriculares 
Mulleres]])</f>
        <v>2</v>
      </c>
      <c r="M22">
        <f>SUM(Tabla4[[#This Row],[Curriculares 
Total]]+Tabla4[[#This Row],[Extracurriculares 
Total]])</f>
        <v>97</v>
      </c>
      <c r="N22">
        <v>374</v>
      </c>
      <c r="O22" s="23">
        <f>Tabla4[[#This Row],[Nº total estudantes 
en prácticas*]]/Tabla4[[#This Row],[Matrícula total
na titulación**]]</f>
        <v>0.25935828877005346</v>
      </c>
    </row>
    <row r="23" spans="1:15" x14ac:dyDescent="0.25">
      <c r="A23" t="s">
        <v>106</v>
      </c>
      <c r="B23" t="s">
        <v>87</v>
      </c>
      <c r="C23" t="s">
        <v>114</v>
      </c>
      <c r="D23" t="s">
        <v>137</v>
      </c>
      <c r="G23">
        <v>24</v>
      </c>
      <c r="H23">
        <v>62</v>
      </c>
      <c r="I23">
        <f>SUM(Tabla4[[#This Row],[Curriculares datos centros
Homes]:[Curriculares cotizadas
Mulleres]])</f>
        <v>86</v>
      </c>
      <c r="L23">
        <f>SUM(Tabla4[[#This Row],[Extracurriculares 
Homes]:[Extracurriculares 
Mulleres]])</f>
        <v>0</v>
      </c>
      <c r="M23">
        <f>SUM(Tabla4[[#This Row],[Curriculares 
Total]]+Tabla4[[#This Row],[Extracurriculares 
Total]])</f>
        <v>86</v>
      </c>
      <c r="N23">
        <v>381</v>
      </c>
      <c r="O23" s="23">
        <f>Tabla4[[#This Row],[Nº total estudantes 
en prácticas*]]/Tabla4[[#This Row],[Matrícula total
na titulación**]]</f>
        <v>0.22572178477690288</v>
      </c>
    </row>
    <row r="24" spans="1:15" x14ac:dyDescent="0.25">
      <c r="A24" t="s">
        <v>106</v>
      </c>
      <c r="B24" t="s">
        <v>87</v>
      </c>
      <c r="C24" t="s">
        <v>114</v>
      </c>
      <c r="D24" t="s">
        <v>40</v>
      </c>
      <c r="F24">
        <v>7</v>
      </c>
      <c r="G24">
        <v>10</v>
      </c>
      <c r="H24">
        <v>101</v>
      </c>
      <c r="I24">
        <f>SUM(Tabla4[[#This Row],[Curriculares datos centros
Homes]:[Curriculares cotizadas
Mulleres]])</f>
        <v>118</v>
      </c>
      <c r="K24">
        <v>2</v>
      </c>
      <c r="L24">
        <f>SUM(Tabla4[[#This Row],[Extracurriculares 
Homes]:[Extracurriculares 
Mulleres]])</f>
        <v>2</v>
      </c>
      <c r="M24">
        <f>SUM(Tabla4[[#This Row],[Curriculares 
Total]]+Tabla4[[#This Row],[Extracurriculares 
Total]])</f>
        <v>120</v>
      </c>
      <c r="N24">
        <v>329</v>
      </c>
      <c r="O24" s="23">
        <f>Tabla4[[#This Row],[Nº total estudantes 
en prácticas*]]/Tabla4[[#This Row],[Matrícula total
na titulación**]]</f>
        <v>0.36474164133738601</v>
      </c>
    </row>
    <row r="25" spans="1:15" x14ac:dyDescent="0.25">
      <c r="A25" t="s">
        <v>106</v>
      </c>
      <c r="B25" t="s">
        <v>87</v>
      </c>
      <c r="C25" t="s">
        <v>114</v>
      </c>
      <c r="D25" t="s">
        <v>58</v>
      </c>
      <c r="E25">
        <v>4</v>
      </c>
      <c r="F25">
        <v>59</v>
      </c>
      <c r="G25">
        <v>1</v>
      </c>
      <c r="H25">
        <v>6</v>
      </c>
      <c r="I25">
        <f>SUM(Tabla4[[#This Row],[Curriculares datos centros
Homes]:[Curriculares cotizadas
Mulleres]])</f>
        <v>70</v>
      </c>
      <c r="K25">
        <v>6</v>
      </c>
      <c r="L25">
        <f>SUM(Tabla4[[#This Row],[Extracurriculares 
Homes]:[Extracurriculares 
Mulleres]])</f>
        <v>6</v>
      </c>
      <c r="M25">
        <f>SUM(Tabla4[[#This Row],[Curriculares 
Total]]+Tabla4[[#This Row],[Extracurriculares 
Total]])</f>
        <v>76</v>
      </c>
      <c r="N25">
        <v>322</v>
      </c>
      <c r="O25" s="23">
        <f>Tabla4[[#This Row],[Nº total estudantes 
en prácticas*]]/Tabla4[[#This Row],[Matrícula total
na titulación**]]</f>
        <v>0.2360248447204969</v>
      </c>
    </row>
    <row r="26" spans="1:15" x14ac:dyDescent="0.25">
      <c r="A26" t="s">
        <v>106</v>
      </c>
      <c r="B26" t="s">
        <v>87</v>
      </c>
      <c r="C26" t="s">
        <v>1155</v>
      </c>
      <c r="D26" t="s">
        <v>150</v>
      </c>
      <c r="G26">
        <v>0</v>
      </c>
      <c r="H26">
        <v>1</v>
      </c>
      <c r="I26">
        <f>SUM(Tabla4[[#This Row],[Curriculares datos centros
Homes]:[Curriculares cotizadas
Mulleres]])</f>
        <v>1</v>
      </c>
      <c r="L26">
        <f>SUM(Tabla4[[#This Row],[Extracurriculares 
Homes]:[Extracurriculares 
Mulleres]])</f>
        <v>0</v>
      </c>
      <c r="M26">
        <f>SUM(Tabla4[[#This Row],[Curriculares 
Total]]+Tabla4[[#This Row],[Extracurriculares 
Total]])</f>
        <v>1</v>
      </c>
      <c r="N26">
        <v>3</v>
      </c>
      <c r="O26" s="23">
        <f>Tabla4[[#This Row],[Nº total estudantes 
en prácticas*]]/Tabla4[[#This Row],[Matrícula total
na titulación**]]</f>
        <v>0.33333333333333331</v>
      </c>
    </row>
    <row r="27" spans="1:15" x14ac:dyDescent="0.25">
      <c r="A27" t="s">
        <v>106</v>
      </c>
      <c r="B27" t="s">
        <v>87</v>
      </c>
      <c r="C27" t="s">
        <v>1155</v>
      </c>
      <c r="D27" t="s">
        <v>162</v>
      </c>
      <c r="G27">
        <v>5</v>
      </c>
      <c r="H27">
        <v>23</v>
      </c>
      <c r="I27">
        <f>SUM(Tabla4[[#This Row],[Curriculares datos centros
Homes]:[Curriculares cotizadas
Mulleres]])</f>
        <v>28</v>
      </c>
      <c r="L27">
        <f>SUM(Tabla4[[#This Row],[Extracurriculares 
Homes]:[Extracurriculares 
Mulleres]])</f>
        <v>0</v>
      </c>
      <c r="M27">
        <f>SUM(Tabla4[[#This Row],[Curriculares 
Total]]+Tabla4[[#This Row],[Extracurriculares 
Total]])</f>
        <v>28</v>
      </c>
      <c r="N27">
        <v>44</v>
      </c>
      <c r="O27" s="23">
        <f>Tabla4[[#This Row],[Nº total estudantes 
en prácticas*]]/Tabla4[[#This Row],[Matrícula total
na titulación**]]</f>
        <v>0.63636363636363635</v>
      </c>
    </row>
    <row r="28" spans="1:15" x14ac:dyDescent="0.25">
      <c r="A28" t="s">
        <v>106</v>
      </c>
      <c r="B28" t="s">
        <v>87</v>
      </c>
      <c r="C28" t="s">
        <v>1155</v>
      </c>
      <c r="D28" t="s">
        <v>168</v>
      </c>
      <c r="G28">
        <v>27</v>
      </c>
      <c r="H28">
        <v>38</v>
      </c>
      <c r="I28">
        <f>SUM(Tabla4[[#This Row],[Curriculares datos centros
Homes]:[Curriculares cotizadas
Mulleres]])</f>
        <v>65</v>
      </c>
      <c r="L28">
        <f>SUM(Tabla4[[#This Row],[Extracurriculares 
Homes]:[Extracurriculares 
Mulleres]])</f>
        <v>0</v>
      </c>
      <c r="M28">
        <f>SUM(Tabla4[[#This Row],[Curriculares 
Total]]+Tabla4[[#This Row],[Extracurriculares 
Total]])</f>
        <v>65</v>
      </c>
      <c r="N28">
        <v>84</v>
      </c>
      <c r="O28" s="23">
        <f>Tabla4[[#This Row],[Nº total estudantes 
en prácticas*]]/Tabla4[[#This Row],[Matrícula total
na titulación**]]</f>
        <v>0.77380952380952384</v>
      </c>
    </row>
    <row r="29" spans="1:15" x14ac:dyDescent="0.25">
      <c r="A29" t="s">
        <v>106</v>
      </c>
      <c r="B29" t="s">
        <v>88</v>
      </c>
      <c r="C29" t="s">
        <v>114</v>
      </c>
      <c r="D29" t="s">
        <v>52</v>
      </c>
      <c r="E29">
        <v>13</v>
      </c>
      <c r="F29">
        <v>3</v>
      </c>
      <c r="G29">
        <v>28</v>
      </c>
      <c r="H29">
        <v>8</v>
      </c>
      <c r="I29">
        <f>SUM(Tabla4[[#This Row],[Curriculares datos centros
Homes]:[Curriculares cotizadas
Mulleres]])</f>
        <v>52</v>
      </c>
      <c r="J29">
        <v>20</v>
      </c>
      <c r="K29">
        <v>3</v>
      </c>
      <c r="L29">
        <f>SUM(Tabla4[[#This Row],[Extracurriculares 
Homes]:[Extracurriculares 
Mulleres]])</f>
        <v>23</v>
      </c>
      <c r="M29">
        <f>SUM(Tabla4[[#This Row],[Curriculares 
Total]]+Tabla4[[#This Row],[Extracurriculares 
Total]])</f>
        <v>75</v>
      </c>
      <c r="N29">
        <v>633</v>
      </c>
      <c r="O29" s="23">
        <f>Tabla4[[#This Row],[Nº total estudantes 
en prácticas*]]/Tabla4[[#This Row],[Matrícula total
na titulación**]]</f>
        <v>0.11848341232227488</v>
      </c>
    </row>
    <row r="30" spans="1:15" x14ac:dyDescent="0.25">
      <c r="A30" t="s">
        <v>106</v>
      </c>
      <c r="B30" t="s">
        <v>88</v>
      </c>
      <c r="C30" t="s">
        <v>114</v>
      </c>
      <c r="D30" t="s">
        <v>78</v>
      </c>
      <c r="I30">
        <f>SUM(Tabla4[[#This Row],[Curriculares datos centros
Homes]:[Curriculares cotizadas
Mulleres]])</f>
        <v>0</v>
      </c>
      <c r="J30">
        <v>1</v>
      </c>
      <c r="L30">
        <f>SUM(Tabla4[[#This Row],[Extracurriculares 
Homes]:[Extracurriculares 
Mulleres]])</f>
        <v>1</v>
      </c>
      <c r="M30">
        <f>SUM(Tabla4[[#This Row],[Curriculares 
Total]]+Tabla4[[#This Row],[Extracurriculares 
Total]])</f>
        <v>1</v>
      </c>
      <c r="N30">
        <v>41</v>
      </c>
      <c r="O30" s="23">
        <f>Tabla4[[#This Row],[Nº total estudantes 
en prácticas*]]/Tabla4[[#This Row],[Matrícula total
na titulación**]]</f>
        <v>2.4390243902439025E-2</v>
      </c>
    </row>
    <row r="31" spans="1:15" x14ac:dyDescent="0.25">
      <c r="A31" t="s">
        <v>106</v>
      </c>
      <c r="B31" t="s">
        <v>88</v>
      </c>
      <c r="C31" t="s">
        <v>1155</v>
      </c>
      <c r="D31" t="s">
        <v>72</v>
      </c>
      <c r="E31">
        <v>5</v>
      </c>
      <c r="F31">
        <v>1</v>
      </c>
      <c r="I31">
        <f>SUM(Tabla4[[#This Row],[Curriculares datos centros
Homes]:[Curriculares cotizadas
Mulleres]])</f>
        <v>6</v>
      </c>
      <c r="J31">
        <v>1</v>
      </c>
      <c r="L31">
        <f>SUM(Tabla4[[#This Row],[Extracurriculares 
Homes]:[Extracurriculares 
Mulleres]])</f>
        <v>1</v>
      </c>
      <c r="M31">
        <f>SUM(Tabla4[[#This Row],[Curriculares 
Total]]+Tabla4[[#This Row],[Extracurriculares 
Total]])</f>
        <v>7</v>
      </c>
      <c r="N31">
        <v>43</v>
      </c>
      <c r="O31" s="23">
        <f>Tabla4[[#This Row],[Nº total estudantes 
en prácticas*]]/Tabla4[[#This Row],[Matrícula total
na titulación**]]</f>
        <v>0.16279069767441862</v>
      </c>
    </row>
    <row r="32" spans="1:15" x14ac:dyDescent="0.25">
      <c r="A32" t="s">
        <v>106</v>
      </c>
      <c r="B32" t="s">
        <v>88</v>
      </c>
      <c r="C32" t="s">
        <v>1155</v>
      </c>
      <c r="D32" t="s">
        <v>111</v>
      </c>
      <c r="I32">
        <f>SUM(Tabla4[[#This Row],[Curriculares datos centros
Homes]:[Curriculares cotizadas
Mulleres]])</f>
        <v>0</v>
      </c>
      <c r="J32">
        <v>2</v>
      </c>
      <c r="L32">
        <f>SUM(Tabla4[[#This Row],[Extracurriculares 
Homes]:[Extracurriculares 
Mulleres]])</f>
        <v>2</v>
      </c>
      <c r="M32">
        <f>SUM(Tabla4[[#This Row],[Curriculares 
Total]]+Tabla4[[#This Row],[Extracurriculares 
Total]])</f>
        <v>2</v>
      </c>
      <c r="N32">
        <v>17</v>
      </c>
      <c r="O32" s="23">
        <f>Tabla4[[#This Row],[Nº total estudantes 
en prácticas*]]/Tabla4[[#This Row],[Matrícula total
na titulación**]]</f>
        <v>0.11764705882352941</v>
      </c>
    </row>
    <row r="33" spans="1:15" x14ac:dyDescent="0.25">
      <c r="A33" t="s">
        <v>106</v>
      </c>
      <c r="B33" t="s">
        <v>89</v>
      </c>
      <c r="C33" t="s">
        <v>114</v>
      </c>
      <c r="D33" t="s">
        <v>42</v>
      </c>
      <c r="G33">
        <v>14</v>
      </c>
      <c r="H33">
        <v>0</v>
      </c>
      <c r="I33">
        <f>SUM(Tabla4[[#This Row],[Curriculares datos centros
Homes]:[Curriculares cotizadas
Mulleres]])</f>
        <v>14</v>
      </c>
      <c r="J33">
        <v>13</v>
      </c>
      <c r="K33">
        <v>6</v>
      </c>
      <c r="L33">
        <f>SUM(Tabla4[[#This Row],[Extracurriculares 
Homes]:[Extracurriculares 
Mulleres]])</f>
        <v>19</v>
      </c>
      <c r="M33">
        <f>SUM(Tabla4[[#This Row],[Curriculares 
Total]]+Tabla4[[#This Row],[Extracurriculares 
Total]])</f>
        <v>33</v>
      </c>
      <c r="N33">
        <v>213</v>
      </c>
      <c r="O33" s="23">
        <f>Tabla4[[#This Row],[Nº total estudantes 
en prácticas*]]/Tabla4[[#This Row],[Matrícula total
na titulación**]]</f>
        <v>0.15492957746478872</v>
      </c>
    </row>
    <row r="34" spans="1:15" x14ac:dyDescent="0.25">
      <c r="A34" t="s">
        <v>106</v>
      </c>
      <c r="B34" t="s">
        <v>709</v>
      </c>
      <c r="C34" t="s">
        <v>114</v>
      </c>
      <c r="D34" t="s">
        <v>110</v>
      </c>
      <c r="G34">
        <v>23</v>
      </c>
      <c r="H34">
        <v>117</v>
      </c>
      <c r="I34">
        <f>SUM(Tabla4[[#This Row],[Curriculares datos centros
Homes]:[Curriculares cotizadas
Mulleres]])</f>
        <v>140</v>
      </c>
      <c r="L34">
        <f>SUM(Tabla4[[#This Row],[Extracurriculares 
Homes]:[Extracurriculares 
Mulleres]])</f>
        <v>0</v>
      </c>
      <c r="M34">
        <f>SUM(Tabla4[[#This Row],[Curriculares 
Total]]+Tabla4[[#This Row],[Extracurriculares 
Total]])</f>
        <v>140</v>
      </c>
      <c r="N34">
        <v>207</v>
      </c>
      <c r="O34" s="23">
        <f>Tabla4[[#This Row],[Nº total estudantes 
en prácticas*]]/Tabla4[[#This Row],[Matrícula total
na titulación**]]</f>
        <v>0.67632850241545894</v>
      </c>
    </row>
    <row r="35" spans="1:15" x14ac:dyDescent="0.25">
      <c r="A35" t="s">
        <v>107</v>
      </c>
      <c r="B35" t="s">
        <v>90</v>
      </c>
      <c r="C35" t="s">
        <v>114</v>
      </c>
      <c r="D35" t="s">
        <v>30</v>
      </c>
      <c r="I35">
        <f>SUM(Tabla4[[#This Row],[Curriculares datos centros
Homes]:[Curriculares cotizadas
Mulleres]])</f>
        <v>0</v>
      </c>
      <c r="K35">
        <v>2</v>
      </c>
      <c r="L35">
        <f>SUM(Tabla4[[#This Row],[Extracurriculares 
Homes]:[Extracurriculares 
Mulleres]])</f>
        <v>2</v>
      </c>
      <c r="M35">
        <f>SUM(Tabla4[[#This Row],[Curriculares 
Total]]+Tabla4[[#This Row],[Extracurriculares 
Total]])</f>
        <v>2</v>
      </c>
      <c r="N35">
        <v>491</v>
      </c>
      <c r="O35" s="23">
        <f>Tabla4[[#This Row],[Nº total estudantes 
en prácticas*]]/Tabla4[[#This Row],[Matrícula total
na titulación**]]</f>
        <v>4.0733197556008143E-3</v>
      </c>
    </row>
    <row r="36" spans="1:15" x14ac:dyDescent="0.25">
      <c r="A36" t="s">
        <v>107</v>
      </c>
      <c r="B36" t="s">
        <v>1173</v>
      </c>
      <c r="C36" t="s">
        <v>1155</v>
      </c>
      <c r="D36" t="s">
        <v>66</v>
      </c>
      <c r="F36">
        <v>1</v>
      </c>
      <c r="G36">
        <v>4</v>
      </c>
      <c r="H36">
        <v>10</v>
      </c>
      <c r="I36">
        <f>SUM(Tabla4[[#This Row],[Curriculares datos centros
Homes]:[Curriculares cotizadas
Mulleres]])</f>
        <v>15</v>
      </c>
      <c r="K36">
        <v>2</v>
      </c>
      <c r="L36">
        <f>SUM(Tabla4[[#This Row],[Extracurriculares 
Homes]:[Extracurriculares 
Mulleres]])</f>
        <v>2</v>
      </c>
      <c r="M36">
        <f>SUM(Tabla4[[#This Row],[Curriculares 
Total]]+Tabla4[[#This Row],[Extracurriculares 
Total]])</f>
        <v>17</v>
      </c>
      <c r="N36">
        <v>67</v>
      </c>
      <c r="O36" s="23">
        <f>Tabla4[[#This Row],[Nº total estudantes 
en prácticas*]]/Tabla4[[#This Row],[Matrícula total
na titulación**]]</f>
        <v>0.2537313432835821</v>
      </c>
    </row>
    <row r="37" spans="1:15" x14ac:dyDescent="0.25">
      <c r="A37" t="s">
        <v>107</v>
      </c>
      <c r="B37" t="s">
        <v>718</v>
      </c>
      <c r="C37" t="s">
        <v>114</v>
      </c>
      <c r="D37" t="s">
        <v>135</v>
      </c>
      <c r="G37">
        <v>56</v>
      </c>
      <c r="H37">
        <v>35</v>
      </c>
      <c r="I37">
        <f>SUM(Tabla4[[#This Row],[Curriculares datos centros
Homes]:[Curriculares cotizadas
Mulleres]])</f>
        <v>91</v>
      </c>
      <c r="L37">
        <f>SUM(Tabla4[[#This Row],[Extracurriculares 
Homes]:[Extracurriculares 
Mulleres]])</f>
        <v>0</v>
      </c>
      <c r="M37">
        <f>SUM(Tabla4[[#This Row],[Curriculares 
Total]]+Tabla4[[#This Row],[Extracurriculares 
Total]])</f>
        <v>91</v>
      </c>
      <c r="N37">
        <v>505</v>
      </c>
      <c r="O37" s="23">
        <f>Tabla4[[#This Row],[Nº total estudantes 
en prácticas*]]/Tabla4[[#This Row],[Matrícula total
na titulación**]]</f>
        <v>0.18019801980198019</v>
      </c>
    </row>
    <row r="38" spans="1:15" x14ac:dyDescent="0.25">
      <c r="A38" t="s">
        <v>107</v>
      </c>
      <c r="B38" t="s">
        <v>718</v>
      </c>
      <c r="C38" t="s">
        <v>114</v>
      </c>
      <c r="D38" t="s">
        <v>39</v>
      </c>
      <c r="G38">
        <v>5</v>
      </c>
      <c r="H38">
        <v>90</v>
      </c>
      <c r="I38">
        <f>SUM(Tabla4[[#This Row],[Curriculares datos centros
Homes]:[Curriculares cotizadas
Mulleres]])</f>
        <v>95</v>
      </c>
      <c r="L38">
        <f>SUM(Tabla4[[#This Row],[Extracurriculares 
Homes]:[Extracurriculares 
Mulleres]])</f>
        <v>0</v>
      </c>
      <c r="M38">
        <f>SUM(Tabla4[[#This Row],[Curriculares 
Total]]+Tabla4[[#This Row],[Extracurriculares 
Total]])</f>
        <v>95</v>
      </c>
      <c r="N38">
        <v>350</v>
      </c>
      <c r="O38" s="23">
        <f>Tabla4[[#This Row],[Nº total estudantes 
en prácticas*]]/Tabla4[[#This Row],[Matrícula total
na titulación**]]</f>
        <v>0.27142857142857141</v>
      </c>
    </row>
    <row r="39" spans="1:15" x14ac:dyDescent="0.25">
      <c r="A39" t="s">
        <v>107</v>
      </c>
      <c r="B39" t="s">
        <v>718</v>
      </c>
      <c r="C39" t="s">
        <v>114</v>
      </c>
      <c r="D39" t="s">
        <v>137</v>
      </c>
      <c r="G39">
        <v>21</v>
      </c>
      <c r="H39">
        <v>57</v>
      </c>
      <c r="I39">
        <f>SUM(Tabla4[[#This Row],[Curriculares datos centros
Homes]:[Curriculares cotizadas
Mulleres]])</f>
        <v>78</v>
      </c>
      <c r="L39">
        <f>SUM(Tabla4[[#This Row],[Extracurriculares 
Homes]:[Extracurriculares 
Mulleres]])</f>
        <v>0</v>
      </c>
      <c r="M39">
        <f>SUM(Tabla4[[#This Row],[Curriculares 
Total]]+Tabla4[[#This Row],[Extracurriculares 
Total]])</f>
        <v>78</v>
      </c>
      <c r="N39">
        <v>363</v>
      </c>
      <c r="O39" s="23">
        <f>Tabla4[[#This Row],[Nº total estudantes 
en prácticas*]]/Tabla4[[#This Row],[Matrícula total
na titulación**]]</f>
        <v>0.21487603305785125</v>
      </c>
    </row>
    <row r="40" spans="1:15" x14ac:dyDescent="0.25">
      <c r="A40" t="s">
        <v>107</v>
      </c>
      <c r="B40" t="s">
        <v>718</v>
      </c>
      <c r="C40" t="s">
        <v>1155</v>
      </c>
      <c r="D40" t="s">
        <v>153</v>
      </c>
      <c r="G40">
        <v>2</v>
      </c>
      <c r="H40">
        <v>2</v>
      </c>
      <c r="I40">
        <f>SUM(Tabla4[[#This Row],[Curriculares datos centros
Homes]:[Curriculares cotizadas
Mulleres]])</f>
        <v>4</v>
      </c>
      <c r="L40">
        <f>SUM(Tabla4[[#This Row],[Extracurriculares 
Homes]:[Extracurriculares 
Mulleres]])</f>
        <v>0</v>
      </c>
      <c r="M40">
        <f>SUM(Tabla4[[#This Row],[Curriculares 
Total]]+Tabla4[[#This Row],[Extracurriculares 
Total]])</f>
        <v>4</v>
      </c>
      <c r="N40">
        <v>32</v>
      </c>
      <c r="O40" s="23">
        <f>Tabla4[[#This Row],[Nº total estudantes 
en prácticas*]]/Tabla4[[#This Row],[Matrícula total
na titulación**]]</f>
        <v>0.125</v>
      </c>
    </row>
    <row r="41" spans="1:15" x14ac:dyDescent="0.25">
      <c r="A41" t="s">
        <v>107</v>
      </c>
      <c r="B41" t="s">
        <v>718</v>
      </c>
      <c r="C41" t="s">
        <v>1155</v>
      </c>
      <c r="D41" t="s">
        <v>163</v>
      </c>
      <c r="G41">
        <v>1</v>
      </c>
      <c r="H41">
        <v>9</v>
      </c>
      <c r="I41">
        <f>SUM(Tabla4[[#This Row],[Curriculares datos centros
Homes]:[Curriculares cotizadas
Mulleres]])</f>
        <v>10</v>
      </c>
      <c r="L41">
        <f>SUM(Tabla4[[#This Row],[Extracurriculares 
Homes]:[Extracurriculares 
Mulleres]])</f>
        <v>0</v>
      </c>
      <c r="M41">
        <f>SUM(Tabla4[[#This Row],[Curriculares 
Total]]+Tabla4[[#This Row],[Extracurriculares 
Total]])</f>
        <v>10</v>
      </c>
      <c r="N41">
        <v>15</v>
      </c>
      <c r="O41" s="23">
        <f>Tabla4[[#This Row],[Nº total estudantes 
en prácticas*]]/Tabla4[[#This Row],[Matrícula total
na titulación**]]</f>
        <v>0.66666666666666663</v>
      </c>
    </row>
    <row r="42" spans="1:15" x14ac:dyDescent="0.25">
      <c r="A42" t="s">
        <v>107</v>
      </c>
      <c r="B42" t="s">
        <v>718</v>
      </c>
      <c r="C42" t="s">
        <v>1155</v>
      </c>
      <c r="D42" t="s">
        <v>167</v>
      </c>
      <c r="G42">
        <v>5</v>
      </c>
      <c r="H42">
        <v>25</v>
      </c>
      <c r="I42">
        <f>SUM(Tabla4[[#This Row],[Curriculares datos centros
Homes]:[Curriculares cotizadas
Mulleres]])</f>
        <v>30</v>
      </c>
      <c r="L42">
        <f>SUM(Tabla4[[#This Row],[Extracurriculares 
Homes]:[Extracurriculares 
Mulleres]])</f>
        <v>0</v>
      </c>
      <c r="M42">
        <f>SUM(Tabla4[[#This Row],[Curriculares 
Total]]+Tabla4[[#This Row],[Extracurriculares 
Total]])</f>
        <v>30</v>
      </c>
      <c r="N42">
        <v>32</v>
      </c>
      <c r="O42" s="23">
        <f>Tabla4[[#This Row],[Nº total estudantes 
en prácticas*]]/Tabla4[[#This Row],[Matrícula total
na titulación**]]</f>
        <v>0.9375</v>
      </c>
    </row>
    <row r="43" spans="1:15" x14ac:dyDescent="0.25">
      <c r="A43" t="s">
        <v>107</v>
      </c>
      <c r="B43" t="s">
        <v>718</v>
      </c>
      <c r="C43" t="s">
        <v>1155</v>
      </c>
      <c r="D43" t="s">
        <v>168</v>
      </c>
      <c r="G43">
        <v>16</v>
      </c>
      <c r="H43">
        <v>32</v>
      </c>
      <c r="I43">
        <f>SUM(Tabla4[[#This Row],[Curriculares datos centros
Homes]:[Curriculares cotizadas
Mulleres]])</f>
        <v>48</v>
      </c>
      <c r="L43">
        <f>SUM(Tabla4[[#This Row],[Extracurriculares 
Homes]:[Extracurriculares 
Mulleres]])</f>
        <v>0</v>
      </c>
      <c r="M43">
        <f>SUM(Tabla4[[#This Row],[Curriculares 
Total]]+Tabla4[[#This Row],[Extracurriculares 
Total]])</f>
        <v>48</v>
      </c>
      <c r="N43">
        <v>60</v>
      </c>
      <c r="O43" s="23">
        <f>Tabla4[[#This Row],[Nº total estudantes 
en prácticas*]]/Tabla4[[#This Row],[Matrícula total
na titulación**]]</f>
        <v>0.8</v>
      </c>
    </row>
    <row r="44" spans="1:15" x14ac:dyDescent="0.25">
      <c r="A44" t="s">
        <v>107</v>
      </c>
      <c r="B44" t="s">
        <v>782</v>
      </c>
      <c r="C44" t="s">
        <v>114</v>
      </c>
      <c r="D44" t="s">
        <v>139</v>
      </c>
      <c r="G44">
        <v>1</v>
      </c>
      <c r="H44">
        <v>1</v>
      </c>
      <c r="I44">
        <f>SUM(Tabla4[[#This Row],[Curriculares datos centros
Homes]:[Curriculares cotizadas
Mulleres]])</f>
        <v>2</v>
      </c>
      <c r="L44">
        <f>SUM(Tabla4[[#This Row],[Extracurriculares 
Homes]:[Extracurriculares 
Mulleres]])</f>
        <v>0</v>
      </c>
      <c r="M44">
        <f>SUM(Tabla4[[#This Row],[Curriculares 
Total]]+Tabla4[[#This Row],[Extracurriculares 
Total]])</f>
        <v>2</v>
      </c>
      <c r="N44">
        <v>88</v>
      </c>
      <c r="O44" s="23">
        <f>Tabla4[[#This Row],[Nº total estudantes 
en prácticas*]]/Tabla4[[#This Row],[Matrícula total
na titulación**]]</f>
        <v>2.2727272727272728E-2</v>
      </c>
    </row>
    <row r="45" spans="1:15" x14ac:dyDescent="0.25">
      <c r="A45" t="s">
        <v>107</v>
      </c>
      <c r="B45" t="s">
        <v>91</v>
      </c>
      <c r="C45" t="s">
        <v>114</v>
      </c>
      <c r="D45" t="s">
        <v>36</v>
      </c>
      <c r="E45">
        <v>2</v>
      </c>
      <c r="F45">
        <v>2</v>
      </c>
      <c r="G45">
        <v>11</v>
      </c>
      <c r="H45">
        <v>20</v>
      </c>
      <c r="I45">
        <f>SUM(Tabla4[[#This Row],[Curriculares datos centros
Homes]:[Curriculares cotizadas
Mulleres]])</f>
        <v>35</v>
      </c>
      <c r="J45">
        <v>4</v>
      </c>
      <c r="K45">
        <v>8</v>
      </c>
      <c r="L45">
        <f>SUM(Tabla4[[#This Row],[Extracurriculares 
Homes]:[Extracurriculares 
Mulleres]])</f>
        <v>12</v>
      </c>
      <c r="M45">
        <f>SUM(Tabla4[[#This Row],[Curriculares 
Total]]+Tabla4[[#This Row],[Extracurriculares 
Total]])</f>
        <v>47</v>
      </c>
      <c r="N45">
        <v>200</v>
      </c>
      <c r="O45" s="23">
        <f>Tabla4[[#This Row],[Nº total estudantes 
en prácticas*]]/Tabla4[[#This Row],[Matrícula total
na titulación**]]</f>
        <v>0.23499999999999999</v>
      </c>
    </row>
    <row r="46" spans="1:15" x14ac:dyDescent="0.25">
      <c r="A46" t="s">
        <v>107</v>
      </c>
      <c r="B46" t="s">
        <v>91</v>
      </c>
      <c r="C46" t="s">
        <v>114</v>
      </c>
      <c r="D46" t="s">
        <v>55</v>
      </c>
      <c r="F46">
        <v>1</v>
      </c>
      <c r="G46">
        <v>20</v>
      </c>
      <c r="H46">
        <v>66</v>
      </c>
      <c r="I46">
        <f>SUM(Tabla4[[#This Row],[Curriculares datos centros
Homes]:[Curriculares cotizadas
Mulleres]])</f>
        <v>87</v>
      </c>
      <c r="J46">
        <v>7</v>
      </c>
      <c r="K46">
        <v>13</v>
      </c>
      <c r="L46">
        <f>SUM(Tabla4[[#This Row],[Extracurriculares 
Homes]:[Extracurriculares 
Mulleres]])</f>
        <v>20</v>
      </c>
      <c r="M46">
        <f>SUM(Tabla4[[#This Row],[Curriculares 
Total]]+Tabla4[[#This Row],[Extracurriculares 
Total]])</f>
        <v>107</v>
      </c>
      <c r="N46">
        <v>415</v>
      </c>
      <c r="O46" s="23">
        <f>Tabla4[[#This Row],[Nº total estudantes 
en prácticas*]]/Tabla4[[#This Row],[Matrícula total
na titulación**]]</f>
        <v>0.25783132530120484</v>
      </c>
    </row>
    <row r="47" spans="1:15" x14ac:dyDescent="0.25">
      <c r="A47" t="s">
        <v>107</v>
      </c>
      <c r="B47" t="s">
        <v>91</v>
      </c>
      <c r="C47" t="s">
        <v>1155</v>
      </c>
      <c r="D47" t="s">
        <v>144</v>
      </c>
      <c r="G47">
        <v>4</v>
      </c>
      <c r="H47">
        <v>7</v>
      </c>
      <c r="I47">
        <f>SUM(Tabla4[[#This Row],[Curriculares datos centros
Homes]:[Curriculares cotizadas
Mulleres]])</f>
        <v>11</v>
      </c>
      <c r="L47">
        <f>SUM(Tabla4[[#This Row],[Extracurriculares 
Homes]:[Extracurriculares 
Mulleres]])</f>
        <v>0</v>
      </c>
      <c r="M47">
        <f>SUM(Tabla4[[#This Row],[Curriculares 
Total]]+Tabla4[[#This Row],[Extracurriculares 
Total]])</f>
        <v>11</v>
      </c>
      <c r="N47">
        <v>11</v>
      </c>
      <c r="O47" s="23">
        <f>Tabla4[[#This Row],[Nº total estudantes 
en prácticas*]]/Tabla4[[#This Row],[Matrícula total
na titulación**]]</f>
        <v>1</v>
      </c>
    </row>
    <row r="48" spans="1:15" x14ac:dyDescent="0.25">
      <c r="A48" t="s">
        <v>107</v>
      </c>
      <c r="B48" t="s">
        <v>91</v>
      </c>
      <c r="C48" t="s">
        <v>1155</v>
      </c>
      <c r="D48" t="s">
        <v>146</v>
      </c>
      <c r="G48">
        <v>5</v>
      </c>
      <c r="H48">
        <v>13</v>
      </c>
      <c r="I48">
        <f>SUM(Tabla4[[#This Row],[Curriculares datos centros
Homes]:[Curriculares cotizadas
Mulleres]])</f>
        <v>18</v>
      </c>
      <c r="L48">
        <f>SUM(Tabla4[[#This Row],[Extracurriculares 
Homes]:[Extracurriculares 
Mulleres]])</f>
        <v>0</v>
      </c>
      <c r="M48">
        <f>SUM(Tabla4[[#This Row],[Curriculares 
Total]]+Tabla4[[#This Row],[Extracurriculares 
Total]])</f>
        <v>18</v>
      </c>
      <c r="N48">
        <v>21</v>
      </c>
      <c r="O48" s="23">
        <f>Tabla4[[#This Row],[Nº total estudantes 
en prácticas*]]/Tabla4[[#This Row],[Matrícula total
na titulación**]]</f>
        <v>0.8571428571428571</v>
      </c>
    </row>
    <row r="49" spans="1:15" x14ac:dyDescent="0.25">
      <c r="A49" t="s">
        <v>107</v>
      </c>
      <c r="B49" t="s">
        <v>91</v>
      </c>
      <c r="C49" t="s">
        <v>1155</v>
      </c>
      <c r="D49" t="s">
        <v>65</v>
      </c>
      <c r="G49">
        <v>7</v>
      </c>
      <c r="H49">
        <v>15</v>
      </c>
      <c r="I49">
        <f>SUM(Tabla4[[#This Row],[Curriculares datos centros
Homes]:[Curriculares cotizadas
Mulleres]])</f>
        <v>22</v>
      </c>
      <c r="J49">
        <v>2</v>
      </c>
      <c r="K49">
        <v>2</v>
      </c>
      <c r="L49">
        <f>SUM(Tabla4[[#This Row],[Extracurriculares 
Homes]:[Extracurriculares 
Mulleres]])</f>
        <v>4</v>
      </c>
      <c r="M49">
        <f>SUM(Tabla4[[#This Row],[Curriculares 
Total]]+Tabla4[[#This Row],[Extracurriculares 
Total]])</f>
        <v>26</v>
      </c>
      <c r="N49">
        <v>24</v>
      </c>
      <c r="O49" s="23">
        <f>Tabla4[[#This Row],[Nº total estudantes 
en prácticas*]]/Tabla4[[#This Row],[Matrícula total
na titulación**]]</f>
        <v>1.0833333333333333</v>
      </c>
    </row>
    <row r="50" spans="1:15" x14ac:dyDescent="0.25">
      <c r="A50" t="s">
        <v>107</v>
      </c>
      <c r="B50" t="s">
        <v>91</v>
      </c>
      <c r="C50" t="s">
        <v>1155</v>
      </c>
      <c r="D50" t="s">
        <v>67</v>
      </c>
      <c r="G50">
        <v>8</v>
      </c>
      <c r="H50">
        <v>17</v>
      </c>
      <c r="I50">
        <f>SUM(Tabla4[[#This Row],[Curriculares datos centros
Homes]:[Curriculares cotizadas
Mulleres]])</f>
        <v>25</v>
      </c>
      <c r="J50">
        <v>1</v>
      </c>
      <c r="K50">
        <v>2</v>
      </c>
      <c r="L50">
        <f>SUM(Tabla4[[#This Row],[Extracurriculares 
Homes]:[Extracurriculares 
Mulleres]])</f>
        <v>3</v>
      </c>
      <c r="M50">
        <f>SUM(Tabla4[[#This Row],[Curriculares 
Total]]+Tabla4[[#This Row],[Extracurriculares 
Total]])</f>
        <v>28</v>
      </c>
      <c r="N50">
        <v>39</v>
      </c>
      <c r="O50" s="23">
        <f>Tabla4[[#This Row],[Nº total estudantes 
en prácticas*]]/Tabla4[[#This Row],[Matrícula total
na titulación**]]</f>
        <v>0.71794871794871795</v>
      </c>
    </row>
    <row r="51" spans="1:15" x14ac:dyDescent="0.25">
      <c r="A51" t="s">
        <v>107</v>
      </c>
      <c r="B51" t="s">
        <v>92</v>
      </c>
      <c r="C51" t="s">
        <v>114</v>
      </c>
      <c r="D51" t="s">
        <v>54</v>
      </c>
      <c r="G51">
        <v>22</v>
      </c>
      <c r="H51">
        <v>26</v>
      </c>
      <c r="I51">
        <f>SUM(Tabla4[[#This Row],[Curriculares datos centros
Homes]:[Curriculares cotizadas
Mulleres]])</f>
        <v>48</v>
      </c>
      <c r="J51">
        <v>5</v>
      </c>
      <c r="K51">
        <v>15</v>
      </c>
      <c r="L51">
        <f>SUM(Tabla4[[#This Row],[Extracurriculares 
Homes]:[Extracurriculares 
Mulleres]])</f>
        <v>20</v>
      </c>
      <c r="M51">
        <f>SUM(Tabla4[[#This Row],[Curriculares 
Total]]+Tabla4[[#This Row],[Extracurriculares 
Total]])</f>
        <v>68</v>
      </c>
      <c r="N51">
        <v>228</v>
      </c>
      <c r="O51" s="23">
        <f>Tabla4[[#This Row],[Nº total estudantes 
en prácticas*]]/Tabla4[[#This Row],[Matrícula total
na titulación**]]</f>
        <v>0.2982456140350877</v>
      </c>
    </row>
    <row r="52" spans="1:15" x14ac:dyDescent="0.25">
      <c r="A52" t="s">
        <v>107</v>
      </c>
      <c r="B52" t="s">
        <v>92</v>
      </c>
      <c r="C52" t="s">
        <v>1155</v>
      </c>
      <c r="D52" t="s">
        <v>159</v>
      </c>
      <c r="G52">
        <v>6</v>
      </c>
      <c r="H52">
        <v>12</v>
      </c>
      <c r="I52">
        <f>SUM(Tabla4[[#This Row],[Curriculares datos centros
Homes]:[Curriculares cotizadas
Mulleres]])</f>
        <v>18</v>
      </c>
      <c r="L52">
        <f>SUM(Tabla4[[#This Row],[Extracurriculares 
Homes]:[Extracurriculares 
Mulleres]])</f>
        <v>0</v>
      </c>
      <c r="M52">
        <f>SUM(Tabla4[[#This Row],[Curriculares 
Total]]+Tabla4[[#This Row],[Extracurriculares 
Total]])</f>
        <v>18</v>
      </c>
      <c r="N52">
        <v>23</v>
      </c>
      <c r="O52" s="23">
        <f>Tabla4[[#This Row],[Nº total estudantes 
en prácticas*]]/Tabla4[[#This Row],[Matrícula total
na titulación**]]</f>
        <v>0.78260869565217395</v>
      </c>
    </row>
    <row r="53" spans="1:15" x14ac:dyDescent="0.25">
      <c r="A53" t="s">
        <v>107</v>
      </c>
      <c r="B53" t="s">
        <v>886</v>
      </c>
      <c r="C53" t="s">
        <v>114</v>
      </c>
      <c r="D53" t="s">
        <v>136</v>
      </c>
      <c r="G53">
        <v>5</v>
      </c>
      <c r="H53">
        <v>5</v>
      </c>
      <c r="I53">
        <f>SUM(Tabla4[[#This Row],[Curriculares datos centros
Homes]:[Curriculares cotizadas
Mulleres]])</f>
        <v>10</v>
      </c>
      <c r="L53">
        <f>SUM(Tabla4[[#This Row],[Extracurriculares 
Homes]:[Extracurriculares 
Mulleres]])</f>
        <v>0</v>
      </c>
      <c r="M53">
        <f>SUM(Tabla4[[#This Row],[Curriculares 
Total]]+Tabla4[[#This Row],[Extracurriculares 
Total]])</f>
        <v>10</v>
      </c>
      <c r="N53">
        <v>64</v>
      </c>
      <c r="O53" s="23">
        <f>Tabla4[[#This Row],[Nº total estudantes 
en prácticas*]]/Tabla4[[#This Row],[Matrícula total
na titulación**]]</f>
        <v>0.15625</v>
      </c>
    </row>
    <row r="54" spans="1:15" x14ac:dyDescent="0.25">
      <c r="A54" t="s">
        <v>107</v>
      </c>
      <c r="B54" t="s">
        <v>891</v>
      </c>
      <c r="C54" t="s">
        <v>114</v>
      </c>
      <c r="D54" t="s">
        <v>110</v>
      </c>
      <c r="G54">
        <v>24</v>
      </c>
      <c r="H54">
        <v>116</v>
      </c>
      <c r="I54">
        <f>SUM(Tabla4[[#This Row],[Curriculares datos centros
Homes]:[Curriculares cotizadas
Mulleres]])</f>
        <v>140</v>
      </c>
      <c r="L54">
        <f>SUM(Tabla4[[#This Row],[Extracurriculares 
Homes]:[Extracurriculares 
Mulleres]])</f>
        <v>0</v>
      </c>
      <c r="M54">
        <f>SUM(Tabla4[[#This Row],[Curriculares 
Total]]+Tabla4[[#This Row],[Extracurriculares 
Total]])</f>
        <v>140</v>
      </c>
      <c r="N54">
        <v>217</v>
      </c>
      <c r="O54" s="23">
        <f>Tabla4[[#This Row],[Nº total estudantes 
en prácticas*]]/Tabla4[[#This Row],[Matrícula total
na titulación**]]</f>
        <v>0.64516129032258063</v>
      </c>
    </row>
    <row r="55" spans="1:15" x14ac:dyDescent="0.25">
      <c r="A55" t="s">
        <v>108</v>
      </c>
      <c r="B55" t="s">
        <v>93</v>
      </c>
      <c r="C55" t="s">
        <v>114</v>
      </c>
      <c r="D55" t="s">
        <v>140</v>
      </c>
      <c r="G55">
        <v>1</v>
      </c>
      <c r="H55">
        <v>9</v>
      </c>
      <c r="I55">
        <f>SUM(Tabla4[[#This Row],[Curriculares datos centros
Homes]:[Curriculares cotizadas
Mulleres]])</f>
        <v>10</v>
      </c>
      <c r="L55">
        <f>SUM(Tabla4[[#This Row],[Extracurriculares 
Homes]:[Extracurriculares 
Mulleres]])</f>
        <v>0</v>
      </c>
      <c r="M55">
        <f>SUM(Tabla4[[#This Row],[Curriculares 
Total]]+Tabla4[[#This Row],[Extracurriculares 
Total]])</f>
        <v>10</v>
      </c>
      <c r="N55">
        <v>60</v>
      </c>
      <c r="O55" s="23">
        <f>Tabla4[[#This Row],[Nº total estudantes 
en prácticas*]]/Tabla4[[#This Row],[Matrícula total
na titulación**]]</f>
        <v>0.16666666666666666</v>
      </c>
    </row>
    <row r="56" spans="1:15" x14ac:dyDescent="0.25">
      <c r="A56" t="s">
        <v>108</v>
      </c>
      <c r="B56" t="s">
        <v>93</v>
      </c>
      <c r="C56" t="s">
        <v>114</v>
      </c>
      <c r="D56" t="s">
        <v>141</v>
      </c>
      <c r="F56">
        <v>2</v>
      </c>
      <c r="G56">
        <v>5</v>
      </c>
      <c r="H56">
        <v>32</v>
      </c>
      <c r="I56">
        <f>SUM(Tabla4[[#This Row],[Curriculares datos centros
Homes]:[Curriculares cotizadas
Mulleres]])</f>
        <v>39</v>
      </c>
      <c r="L56">
        <f>SUM(Tabla4[[#This Row],[Extracurriculares 
Homes]:[Extracurriculares 
Mulleres]])</f>
        <v>0</v>
      </c>
      <c r="M56">
        <f>SUM(Tabla4[[#This Row],[Curriculares 
Total]]+Tabla4[[#This Row],[Extracurriculares 
Total]])</f>
        <v>39</v>
      </c>
      <c r="N56">
        <v>234</v>
      </c>
      <c r="O56" s="23">
        <f>Tabla4[[#This Row],[Nº total estudantes 
en prácticas*]]/Tabla4[[#This Row],[Matrícula total
na titulación**]]</f>
        <v>0.16666666666666666</v>
      </c>
    </row>
    <row r="57" spans="1:15" x14ac:dyDescent="0.25">
      <c r="A57" t="s">
        <v>108</v>
      </c>
      <c r="B57" t="s">
        <v>93</v>
      </c>
      <c r="C57" t="s">
        <v>114</v>
      </c>
      <c r="D57" t="s">
        <v>142</v>
      </c>
      <c r="G57">
        <v>0</v>
      </c>
      <c r="H57">
        <v>1</v>
      </c>
      <c r="I57">
        <f>SUM(Tabla4[[#This Row],[Curriculares datos centros
Homes]:[Curriculares cotizadas
Mulleres]])</f>
        <v>1</v>
      </c>
      <c r="L57">
        <f>SUM(Tabla4[[#This Row],[Extracurriculares 
Homes]:[Extracurriculares 
Mulleres]])</f>
        <v>0</v>
      </c>
      <c r="M57">
        <f>SUM(Tabla4[[#This Row],[Curriculares 
Total]]+Tabla4[[#This Row],[Extracurriculares 
Total]])</f>
        <v>1</v>
      </c>
      <c r="N57">
        <v>2</v>
      </c>
      <c r="O57" s="23">
        <f>Tabla4[[#This Row],[Nº total estudantes 
en prácticas*]]/Tabla4[[#This Row],[Matrícula total
na titulación**]]</f>
        <v>0.5</v>
      </c>
    </row>
    <row r="58" spans="1:15" x14ac:dyDescent="0.25">
      <c r="A58" t="s">
        <v>108</v>
      </c>
      <c r="B58" t="s">
        <v>93</v>
      </c>
      <c r="C58" t="s">
        <v>114</v>
      </c>
      <c r="D58" t="s">
        <v>143</v>
      </c>
      <c r="E58">
        <v>1</v>
      </c>
      <c r="F58">
        <v>1</v>
      </c>
      <c r="G58">
        <v>2</v>
      </c>
      <c r="H58">
        <v>8</v>
      </c>
      <c r="I58">
        <f>SUM(Tabla4[[#This Row],[Curriculares datos centros
Homes]:[Curriculares cotizadas
Mulleres]])</f>
        <v>12</v>
      </c>
      <c r="L58">
        <f>SUM(Tabla4[[#This Row],[Extracurriculares 
Homes]:[Extracurriculares 
Mulleres]])</f>
        <v>0</v>
      </c>
      <c r="M58">
        <f>SUM(Tabla4[[#This Row],[Curriculares 
Total]]+Tabla4[[#This Row],[Extracurriculares 
Total]])</f>
        <v>12</v>
      </c>
      <c r="N58">
        <v>121</v>
      </c>
      <c r="O58" s="23">
        <f>Tabla4[[#This Row],[Nº total estudantes 
en prácticas*]]/Tabla4[[#This Row],[Matrícula total
na titulación**]]</f>
        <v>9.9173553719008267E-2</v>
      </c>
    </row>
    <row r="59" spans="1:15" x14ac:dyDescent="0.25">
      <c r="A59" t="s">
        <v>108</v>
      </c>
      <c r="B59" t="s">
        <v>93</v>
      </c>
      <c r="C59" t="s">
        <v>1155</v>
      </c>
      <c r="D59" t="s">
        <v>158</v>
      </c>
      <c r="G59">
        <v>0</v>
      </c>
      <c r="H59">
        <v>4</v>
      </c>
      <c r="I59">
        <f>SUM(Tabla4[[#This Row],[Curriculares datos centros
Homes]:[Curriculares cotizadas
Mulleres]])</f>
        <v>4</v>
      </c>
      <c r="L59">
        <f>SUM(Tabla4[[#This Row],[Extracurriculares 
Homes]:[Extracurriculares 
Mulleres]])</f>
        <v>0</v>
      </c>
      <c r="M59">
        <f>SUM(Tabla4[[#This Row],[Curriculares 
Total]]+Tabla4[[#This Row],[Extracurriculares 
Total]])</f>
        <v>4</v>
      </c>
      <c r="N59">
        <v>11</v>
      </c>
      <c r="O59" s="23">
        <f>Tabla4[[#This Row],[Nº total estudantes 
en prácticas*]]/Tabla4[[#This Row],[Matrícula total
na titulación**]]</f>
        <v>0.36363636363636365</v>
      </c>
    </row>
    <row r="60" spans="1:15" x14ac:dyDescent="0.25">
      <c r="A60" t="s">
        <v>108</v>
      </c>
      <c r="B60" t="s">
        <v>93</v>
      </c>
      <c r="C60" t="s">
        <v>1155</v>
      </c>
      <c r="D60" t="s">
        <v>164</v>
      </c>
      <c r="G60">
        <v>1</v>
      </c>
      <c r="H60">
        <v>6</v>
      </c>
      <c r="I60">
        <f>SUM(Tabla4[[#This Row],[Curriculares datos centros
Homes]:[Curriculares cotizadas
Mulleres]])</f>
        <v>7</v>
      </c>
      <c r="L60">
        <f>SUM(Tabla4[[#This Row],[Extracurriculares 
Homes]:[Extracurriculares 
Mulleres]])</f>
        <v>0</v>
      </c>
      <c r="M60">
        <f>SUM(Tabla4[[#This Row],[Curriculares 
Total]]+Tabla4[[#This Row],[Extracurriculares 
Total]])</f>
        <v>7</v>
      </c>
      <c r="N60">
        <v>18</v>
      </c>
      <c r="O60" s="23">
        <f>Tabla4[[#This Row],[Nº total estudantes 
en prácticas*]]/Tabla4[[#This Row],[Matrícula total
na titulación**]]</f>
        <v>0.3888888888888889</v>
      </c>
    </row>
    <row r="61" spans="1:15" x14ac:dyDescent="0.25">
      <c r="A61" t="s">
        <v>108</v>
      </c>
      <c r="B61" t="s">
        <v>93</v>
      </c>
      <c r="C61" t="s">
        <v>1155</v>
      </c>
      <c r="D61" t="s">
        <v>169</v>
      </c>
      <c r="G61">
        <v>7</v>
      </c>
      <c r="H61">
        <v>15</v>
      </c>
      <c r="I61">
        <f>SUM(Tabla4[[#This Row],[Curriculares datos centros
Homes]:[Curriculares cotizadas
Mulleres]])</f>
        <v>22</v>
      </c>
      <c r="L61">
        <f>SUM(Tabla4[[#This Row],[Extracurriculares 
Homes]:[Extracurriculares 
Mulleres]])</f>
        <v>0</v>
      </c>
      <c r="M61">
        <f>SUM(Tabla4[[#This Row],[Curriculares 
Total]]+Tabla4[[#This Row],[Extracurriculares 
Total]])</f>
        <v>22</v>
      </c>
      <c r="N61">
        <v>43</v>
      </c>
      <c r="O61" s="23">
        <f>Tabla4[[#This Row],[Nº total estudantes 
en prácticas*]]/Tabla4[[#This Row],[Matrícula total
na titulación**]]</f>
        <v>0.51162790697674421</v>
      </c>
    </row>
    <row r="62" spans="1:15" x14ac:dyDescent="0.25">
      <c r="A62" t="s">
        <v>108</v>
      </c>
      <c r="B62" t="s">
        <v>93</v>
      </c>
      <c r="C62" t="s">
        <v>1155</v>
      </c>
      <c r="D62" t="s">
        <v>109</v>
      </c>
      <c r="I62">
        <f>SUM(Tabla4[[#This Row],[Curriculares datos centros
Homes]:[Curriculares cotizadas
Mulleres]])</f>
        <v>0</v>
      </c>
      <c r="J62">
        <v>1</v>
      </c>
      <c r="K62">
        <v>1</v>
      </c>
      <c r="L62">
        <f>SUM(Tabla4[[#This Row],[Extracurriculares 
Homes]:[Extracurriculares 
Mulleres]])</f>
        <v>2</v>
      </c>
      <c r="M62">
        <f>SUM(Tabla4[[#This Row],[Curriculares 
Total]]+Tabla4[[#This Row],[Extracurriculares 
Total]])</f>
        <v>2</v>
      </c>
      <c r="N62">
        <v>45</v>
      </c>
      <c r="O62" s="23">
        <f>Tabla4[[#This Row],[Nº total estudantes 
en prácticas*]]/Tabla4[[#This Row],[Matrícula total
na titulación**]]</f>
        <v>4.4444444444444446E-2</v>
      </c>
    </row>
    <row r="63" spans="1:15" x14ac:dyDescent="0.25">
      <c r="A63" t="s">
        <v>108</v>
      </c>
      <c r="B63" t="s">
        <v>93</v>
      </c>
      <c r="C63" t="s">
        <v>115</v>
      </c>
      <c r="D63" t="s">
        <v>1157</v>
      </c>
      <c r="I63">
        <f>SUM(Tabla4[[#This Row],[Curriculares datos centros
Homes]:[Curriculares cotizadas
Mulleres]])</f>
        <v>0</v>
      </c>
      <c r="J63">
        <v>1</v>
      </c>
      <c r="K63">
        <v>14</v>
      </c>
      <c r="L63">
        <f>SUM(Tabla4[[#This Row],[Extracurriculares 
Homes]:[Extracurriculares 
Mulleres]])</f>
        <v>15</v>
      </c>
      <c r="M63">
        <f>SUM(Tabla4[[#This Row],[Curriculares 
Total]]+Tabla4[[#This Row],[Extracurriculares 
Total]])</f>
        <v>15</v>
      </c>
      <c r="N63">
        <v>31</v>
      </c>
      <c r="O63" s="23">
        <f>Tabla4[[#This Row],[Nº total estudantes 
en prácticas*]]/Tabla4[[#This Row],[Matrícula total
na titulación**]]</f>
        <v>0.4838709677419355</v>
      </c>
    </row>
    <row r="64" spans="1:15" x14ac:dyDescent="0.25">
      <c r="A64" t="s">
        <v>108</v>
      </c>
      <c r="B64" t="s">
        <v>94</v>
      </c>
      <c r="C64" t="s">
        <v>114</v>
      </c>
      <c r="D64" t="s">
        <v>31</v>
      </c>
      <c r="G64">
        <v>26</v>
      </c>
      <c r="H64">
        <v>32</v>
      </c>
      <c r="I64">
        <f>SUM(Tabla4[[#This Row],[Curriculares datos centros
Homes]:[Curriculares cotizadas
Mulleres]])</f>
        <v>58</v>
      </c>
      <c r="J64">
        <v>2</v>
      </c>
      <c r="K64">
        <v>1</v>
      </c>
      <c r="L64">
        <f>SUM(Tabla4[[#This Row],[Extracurriculares 
Homes]:[Extracurriculares 
Mulleres]])</f>
        <v>3</v>
      </c>
      <c r="M64">
        <f>SUM(Tabla4[[#This Row],[Curriculares 
Total]]+Tabla4[[#This Row],[Extracurriculares 
Total]])</f>
        <v>61</v>
      </c>
      <c r="N64">
        <v>358</v>
      </c>
      <c r="O64" s="23">
        <f>Tabla4[[#This Row],[Nº total estudantes 
en prácticas*]]/Tabla4[[#This Row],[Matrícula total
na titulación**]]</f>
        <v>0.17039106145251395</v>
      </c>
    </row>
    <row r="65" spans="1:15" x14ac:dyDescent="0.25">
      <c r="A65" t="s">
        <v>108</v>
      </c>
      <c r="B65" t="s">
        <v>94</v>
      </c>
      <c r="C65" t="s">
        <v>1155</v>
      </c>
      <c r="D65" t="s">
        <v>61</v>
      </c>
      <c r="I65">
        <f>SUM(Tabla4[[#This Row],[Curriculares datos centros
Homes]:[Curriculares cotizadas
Mulleres]])</f>
        <v>0</v>
      </c>
      <c r="J65">
        <v>1</v>
      </c>
      <c r="L65">
        <f>SUM(Tabla4[[#This Row],[Extracurriculares 
Homes]:[Extracurriculares 
Mulleres]])</f>
        <v>1</v>
      </c>
      <c r="M65">
        <f>SUM(Tabla4[[#This Row],[Curriculares 
Total]]+Tabla4[[#This Row],[Extracurriculares 
Total]])</f>
        <v>1</v>
      </c>
      <c r="N65">
        <v>20</v>
      </c>
      <c r="O65" s="23">
        <f>Tabla4[[#This Row],[Nº total estudantes 
en prácticas*]]/Tabla4[[#This Row],[Matrícula total
na titulación**]]</f>
        <v>0.05</v>
      </c>
    </row>
    <row r="66" spans="1:15" x14ac:dyDescent="0.25">
      <c r="A66" t="s">
        <v>108</v>
      </c>
      <c r="B66" t="s">
        <v>94</v>
      </c>
      <c r="C66" t="s">
        <v>1155</v>
      </c>
      <c r="D66" t="s">
        <v>63</v>
      </c>
      <c r="I66">
        <f>SUM(Tabla4[[#This Row],[Curriculares datos centros
Homes]:[Curriculares cotizadas
Mulleres]])</f>
        <v>0</v>
      </c>
      <c r="J66">
        <v>1</v>
      </c>
      <c r="L66">
        <f>SUM(Tabla4[[#This Row],[Extracurriculares 
Homes]:[Extracurriculares 
Mulleres]])</f>
        <v>1</v>
      </c>
      <c r="M66">
        <f>SUM(Tabla4[[#This Row],[Curriculares 
Total]]+Tabla4[[#This Row],[Extracurriculares 
Total]])</f>
        <v>1</v>
      </c>
      <c r="N66">
        <v>20</v>
      </c>
      <c r="O66" s="23">
        <f>Tabla4[[#This Row],[Nº total estudantes 
en prácticas*]]/Tabla4[[#This Row],[Matrícula total
na titulación**]]</f>
        <v>0.05</v>
      </c>
    </row>
    <row r="67" spans="1:15" x14ac:dyDescent="0.25">
      <c r="A67" t="s">
        <v>108</v>
      </c>
      <c r="B67" t="s">
        <v>94</v>
      </c>
      <c r="C67" t="s">
        <v>1155</v>
      </c>
      <c r="D67" t="s">
        <v>168</v>
      </c>
      <c r="G67">
        <v>49</v>
      </c>
      <c r="H67">
        <v>106</v>
      </c>
      <c r="I67">
        <f>SUM(Tabla4[[#This Row],[Curriculares datos centros
Homes]:[Curriculares cotizadas
Mulleres]])</f>
        <v>155</v>
      </c>
      <c r="L67">
        <f>SUM(Tabla4[[#This Row],[Extracurriculares 
Homes]:[Extracurriculares 
Mulleres]])</f>
        <v>0</v>
      </c>
      <c r="M67">
        <f>SUM(Tabla4[[#This Row],[Curriculares 
Total]]+Tabla4[[#This Row],[Extracurriculares 
Total]])</f>
        <v>155</v>
      </c>
      <c r="N67">
        <v>188</v>
      </c>
      <c r="O67" s="23">
        <f>Tabla4[[#This Row],[Nº total estudantes 
en prácticas*]]/Tabla4[[#This Row],[Matrícula total
na titulación**]]</f>
        <v>0.82446808510638303</v>
      </c>
    </row>
    <row r="68" spans="1:15" x14ac:dyDescent="0.25">
      <c r="A68" t="s">
        <v>108</v>
      </c>
      <c r="B68" t="s">
        <v>94</v>
      </c>
      <c r="C68" t="s">
        <v>1155</v>
      </c>
      <c r="D68" t="s">
        <v>172</v>
      </c>
      <c r="G68">
        <v>3</v>
      </c>
      <c r="H68">
        <v>8</v>
      </c>
      <c r="I68">
        <f>SUM(Tabla4[[#This Row],[Curriculares datos centros
Homes]:[Curriculares cotizadas
Mulleres]])</f>
        <v>11</v>
      </c>
      <c r="L68">
        <f>SUM(Tabla4[[#This Row],[Extracurriculares 
Homes]:[Extracurriculares 
Mulleres]])</f>
        <v>0</v>
      </c>
      <c r="M68">
        <f>SUM(Tabla4[[#This Row],[Curriculares 
Total]]+Tabla4[[#This Row],[Extracurriculares 
Total]])</f>
        <v>11</v>
      </c>
      <c r="N68">
        <v>14</v>
      </c>
      <c r="O68" s="23">
        <f>Tabla4[[#This Row],[Nº total estudantes 
en prácticas*]]/Tabla4[[#This Row],[Matrícula total
na titulación**]]</f>
        <v>0.7857142857142857</v>
      </c>
    </row>
    <row r="69" spans="1:15" x14ac:dyDescent="0.25">
      <c r="A69" t="s">
        <v>108</v>
      </c>
      <c r="B69" t="s">
        <v>95</v>
      </c>
      <c r="C69" t="s">
        <v>114</v>
      </c>
      <c r="D69" t="s">
        <v>29</v>
      </c>
      <c r="I69">
        <f>SUM(Tabla4[[#This Row],[Curriculares datos centros
Homes]:[Curriculares cotizadas
Mulleres]])</f>
        <v>0</v>
      </c>
      <c r="J69">
        <v>24</v>
      </c>
      <c r="K69">
        <v>26</v>
      </c>
      <c r="L69">
        <f>SUM(Tabla4[[#This Row],[Extracurriculares 
Homes]:[Extracurriculares 
Mulleres]])</f>
        <v>50</v>
      </c>
      <c r="M69">
        <f>SUM(Tabla4[[#This Row],[Curriculares 
Total]]+Tabla4[[#This Row],[Extracurriculares 
Total]])</f>
        <v>50</v>
      </c>
      <c r="N69">
        <v>860</v>
      </c>
      <c r="O69" s="23">
        <f>Tabla4[[#This Row],[Nº total estudantes 
en prácticas*]]/Tabla4[[#This Row],[Matrícula total
na titulación**]]</f>
        <v>5.8139534883720929E-2</v>
      </c>
    </row>
    <row r="70" spans="1:15" x14ac:dyDescent="0.25">
      <c r="A70" t="s">
        <v>108</v>
      </c>
      <c r="B70" t="s">
        <v>95</v>
      </c>
      <c r="C70" t="s">
        <v>114</v>
      </c>
      <c r="D70" t="s">
        <v>38</v>
      </c>
      <c r="I70">
        <f>SUM(Tabla4[[#This Row],[Curriculares datos centros
Homes]:[Curriculares cotizadas
Mulleres]])</f>
        <v>0</v>
      </c>
      <c r="J70">
        <v>10</v>
      </c>
      <c r="K70">
        <v>7</v>
      </c>
      <c r="L70">
        <f>SUM(Tabla4[[#This Row],[Extracurriculares 
Homes]:[Extracurriculares 
Mulleres]])</f>
        <v>17</v>
      </c>
      <c r="M70">
        <f>SUM(Tabla4[[#This Row],[Curriculares 
Total]]+Tabla4[[#This Row],[Extracurriculares 
Total]])</f>
        <v>17</v>
      </c>
      <c r="N70">
        <v>260</v>
      </c>
      <c r="O70" s="23">
        <f>Tabla4[[#This Row],[Nº total estudantes 
en prácticas*]]/Tabla4[[#This Row],[Matrícula total
na titulación**]]</f>
        <v>6.5384615384615388E-2</v>
      </c>
    </row>
    <row r="71" spans="1:15" x14ac:dyDescent="0.25">
      <c r="A71" t="s">
        <v>108</v>
      </c>
      <c r="B71" t="s">
        <v>95</v>
      </c>
      <c r="C71" t="s">
        <v>114</v>
      </c>
      <c r="D71" t="s">
        <v>77</v>
      </c>
      <c r="G71">
        <v>0</v>
      </c>
      <c r="H71">
        <v>1</v>
      </c>
      <c r="I71">
        <f>SUM(Tabla4[[#This Row],[Curriculares datos centros
Homes]:[Curriculares cotizadas
Mulleres]])</f>
        <v>1</v>
      </c>
      <c r="J71">
        <v>4</v>
      </c>
      <c r="K71">
        <v>10</v>
      </c>
      <c r="L71">
        <f>SUM(Tabla4[[#This Row],[Extracurriculares 
Homes]:[Extracurriculares 
Mulleres]])</f>
        <v>14</v>
      </c>
      <c r="M71">
        <f>SUM(Tabla4[[#This Row],[Curriculares 
Total]]+Tabla4[[#This Row],[Extracurriculares 
Total]])</f>
        <v>15</v>
      </c>
      <c r="N71">
        <v>236</v>
      </c>
      <c r="O71" s="23">
        <f>Tabla4[[#This Row],[Nº total estudantes 
en prácticas*]]/Tabla4[[#This Row],[Matrícula total
na titulación**]]</f>
        <v>6.3559322033898302E-2</v>
      </c>
    </row>
    <row r="72" spans="1:15" x14ac:dyDescent="0.25">
      <c r="A72" t="s">
        <v>108</v>
      </c>
      <c r="B72" t="s">
        <v>95</v>
      </c>
      <c r="C72" t="s">
        <v>1155</v>
      </c>
      <c r="D72" t="s">
        <v>62</v>
      </c>
      <c r="I72">
        <f>SUM(Tabla4[[#This Row],[Curriculares datos centros
Homes]:[Curriculares cotizadas
Mulleres]])</f>
        <v>0</v>
      </c>
      <c r="J72">
        <v>3</v>
      </c>
      <c r="K72">
        <v>6</v>
      </c>
      <c r="L72">
        <f>SUM(Tabla4[[#This Row],[Extracurriculares 
Homes]:[Extracurriculares 
Mulleres]])</f>
        <v>9</v>
      </c>
      <c r="M72">
        <f>SUM(Tabla4[[#This Row],[Curriculares 
Total]]+Tabla4[[#This Row],[Extracurriculares 
Total]])</f>
        <v>9</v>
      </c>
      <c r="N72">
        <v>22</v>
      </c>
      <c r="O72" s="23">
        <f>Tabla4[[#This Row],[Nº total estudantes 
en prácticas*]]/Tabla4[[#This Row],[Matrícula total
na titulación**]]</f>
        <v>0.40909090909090912</v>
      </c>
    </row>
    <row r="73" spans="1:15" x14ac:dyDescent="0.25">
      <c r="A73" t="s">
        <v>108</v>
      </c>
      <c r="B73" t="s">
        <v>95</v>
      </c>
      <c r="C73" t="s">
        <v>1155</v>
      </c>
      <c r="D73" t="s">
        <v>154</v>
      </c>
      <c r="G73">
        <v>2</v>
      </c>
      <c r="H73">
        <v>2</v>
      </c>
      <c r="I73">
        <f>SUM(Tabla4[[#This Row],[Curriculares datos centros
Homes]:[Curriculares cotizadas
Mulleres]])</f>
        <v>4</v>
      </c>
      <c r="L73">
        <f>SUM(Tabla4[[#This Row],[Extracurriculares 
Homes]:[Extracurriculares 
Mulleres]])</f>
        <v>0</v>
      </c>
      <c r="M73">
        <f>SUM(Tabla4[[#This Row],[Curriculares 
Total]]+Tabla4[[#This Row],[Extracurriculares 
Total]])</f>
        <v>4</v>
      </c>
      <c r="N73">
        <v>16</v>
      </c>
      <c r="O73" s="23">
        <f>Tabla4[[#This Row],[Nº total estudantes 
en prácticas*]]/Tabla4[[#This Row],[Matrícula total
na titulación**]]</f>
        <v>0.25</v>
      </c>
    </row>
    <row r="74" spans="1:15" x14ac:dyDescent="0.25">
      <c r="A74" t="s">
        <v>108</v>
      </c>
      <c r="B74" t="s">
        <v>95</v>
      </c>
      <c r="C74" t="s">
        <v>1155</v>
      </c>
      <c r="D74" t="s">
        <v>73</v>
      </c>
      <c r="G74">
        <v>8</v>
      </c>
      <c r="H74">
        <v>6</v>
      </c>
      <c r="I74">
        <f>SUM(Tabla4[[#This Row],[Curriculares datos centros
Homes]:[Curriculares cotizadas
Mulleres]])</f>
        <v>14</v>
      </c>
      <c r="J74">
        <v>1</v>
      </c>
      <c r="K74">
        <v>1</v>
      </c>
      <c r="L74">
        <f>SUM(Tabla4[[#This Row],[Extracurriculares 
Homes]:[Extracurriculares 
Mulleres]])</f>
        <v>2</v>
      </c>
      <c r="M74">
        <f>SUM(Tabla4[[#This Row],[Curriculares 
Total]]+Tabla4[[#This Row],[Extracurriculares 
Total]])</f>
        <v>16</v>
      </c>
      <c r="N74">
        <v>40</v>
      </c>
      <c r="O74" s="23">
        <f>Tabla4[[#This Row],[Nº total estudantes 
en prácticas*]]/Tabla4[[#This Row],[Matrícula total
na titulación**]]</f>
        <v>0.4</v>
      </c>
    </row>
    <row r="75" spans="1:15" x14ac:dyDescent="0.25">
      <c r="A75" t="s">
        <v>108</v>
      </c>
      <c r="B75" t="s">
        <v>95</v>
      </c>
      <c r="C75" t="s">
        <v>1155</v>
      </c>
      <c r="D75" t="s">
        <v>173</v>
      </c>
      <c r="G75">
        <v>0</v>
      </c>
      <c r="H75">
        <v>1</v>
      </c>
      <c r="I75">
        <f>SUM(Tabla4[[#This Row],[Curriculares datos centros
Homes]:[Curriculares cotizadas
Mulleres]])</f>
        <v>1</v>
      </c>
      <c r="L75">
        <f>SUM(Tabla4[[#This Row],[Extracurriculares 
Homes]:[Extracurriculares 
Mulleres]])</f>
        <v>0</v>
      </c>
      <c r="M75">
        <f>SUM(Tabla4[[#This Row],[Curriculares 
Total]]+Tabla4[[#This Row],[Extracurriculares 
Total]])</f>
        <v>1</v>
      </c>
      <c r="N75">
        <v>6</v>
      </c>
      <c r="O75" s="23">
        <f>Tabla4[[#This Row],[Nº total estudantes 
en prácticas*]]/Tabla4[[#This Row],[Matrícula total
na titulación**]]</f>
        <v>0.16666666666666666</v>
      </c>
    </row>
    <row r="76" spans="1:15" x14ac:dyDescent="0.25">
      <c r="A76" t="s">
        <v>108</v>
      </c>
      <c r="B76" t="s">
        <v>96</v>
      </c>
      <c r="C76" t="s">
        <v>114</v>
      </c>
      <c r="D76" s="20" t="s">
        <v>45</v>
      </c>
      <c r="E76" s="20"/>
      <c r="F76" s="20"/>
      <c r="G76" s="20"/>
      <c r="H76" s="20"/>
      <c r="I76" s="20">
        <f>SUM(Tabla4[[#This Row],[Curriculares datos centros
Homes]:[Curriculares cotizadas
Mulleres]])</f>
        <v>0</v>
      </c>
      <c r="J76">
        <v>43</v>
      </c>
      <c r="K76">
        <v>12</v>
      </c>
      <c r="L76">
        <f>SUM(Tabla4[[#This Row],[Extracurriculares 
Homes]:[Extracurriculares 
Mulleres]])</f>
        <v>55</v>
      </c>
      <c r="M76">
        <f>SUM(Tabla4[[#This Row],[Curriculares 
Total]]+Tabla4[[#This Row],[Extracurriculares 
Total]])</f>
        <v>55</v>
      </c>
      <c r="N76">
        <v>499</v>
      </c>
      <c r="O76" s="23">
        <f>Tabla4[[#This Row],[Nº total estudantes 
en prácticas*]]/Tabla4[[#This Row],[Matrícula total
na titulación**]]</f>
        <v>0.11022044088176353</v>
      </c>
    </row>
    <row r="77" spans="1:15" x14ac:dyDescent="0.25">
      <c r="A77" t="s">
        <v>108</v>
      </c>
      <c r="B77" t="s">
        <v>96</v>
      </c>
      <c r="C77" t="s">
        <v>114</v>
      </c>
      <c r="D77" s="20" t="s">
        <v>116</v>
      </c>
      <c r="E77" s="20"/>
      <c r="F77" s="20"/>
      <c r="G77" s="20"/>
      <c r="H77" s="20"/>
      <c r="I77" s="20">
        <f>SUM(Tabla4[[#This Row],[Curriculares datos centros
Homes]:[Curriculares cotizadas
Mulleres]])</f>
        <v>0</v>
      </c>
      <c r="J77">
        <v>4</v>
      </c>
      <c r="L77">
        <f>SUM(Tabla4[[#This Row],[Extracurriculares 
Homes]:[Extracurriculares 
Mulleres]])</f>
        <v>4</v>
      </c>
      <c r="M77">
        <f>SUM(Tabla4[[#This Row],[Curriculares 
Total]]+Tabla4[[#This Row],[Extracurriculares 
Total]])</f>
        <v>4</v>
      </c>
      <c r="N77">
        <v>45</v>
      </c>
      <c r="O77" s="23">
        <f>Tabla4[[#This Row],[Nº total estudantes 
en prácticas*]]/Tabla4[[#This Row],[Matrícula total
na titulación**]]</f>
        <v>8.8888888888888892E-2</v>
      </c>
    </row>
    <row r="78" spans="1:15" x14ac:dyDescent="0.25">
      <c r="A78" t="s">
        <v>108</v>
      </c>
      <c r="B78" t="s">
        <v>96</v>
      </c>
      <c r="C78" t="s">
        <v>1155</v>
      </c>
      <c r="D78" s="20" t="s">
        <v>64</v>
      </c>
      <c r="E78" s="20"/>
      <c r="F78" s="20"/>
      <c r="G78" s="20"/>
      <c r="H78" s="20"/>
      <c r="I78" s="20">
        <f>SUM(Tabla4[[#This Row],[Curriculares datos centros
Homes]:[Curriculares cotizadas
Mulleres]])</f>
        <v>0</v>
      </c>
      <c r="J78">
        <v>4</v>
      </c>
      <c r="L78">
        <f>SUM(Tabla4[[#This Row],[Extracurriculares 
Homes]:[Extracurriculares 
Mulleres]])</f>
        <v>4</v>
      </c>
      <c r="M78">
        <f>SUM(Tabla4[[#This Row],[Curriculares 
Total]]+Tabla4[[#This Row],[Extracurriculares 
Total]])</f>
        <v>4</v>
      </c>
      <c r="N78">
        <v>23</v>
      </c>
      <c r="O78" s="23">
        <f>Tabla4[[#This Row],[Nº total estudantes 
en prácticas*]]/Tabla4[[#This Row],[Matrícula total
na titulación**]]</f>
        <v>0.17391304347826086</v>
      </c>
    </row>
    <row r="79" spans="1:15" x14ac:dyDescent="0.25">
      <c r="A79" t="s">
        <v>108</v>
      </c>
      <c r="B79" t="s">
        <v>96</v>
      </c>
      <c r="C79" t="s">
        <v>1155</v>
      </c>
      <c r="D79" t="s">
        <v>149</v>
      </c>
      <c r="G79">
        <v>1</v>
      </c>
      <c r="H79">
        <v>1</v>
      </c>
      <c r="I79">
        <f>SUM(Tabla4[[#This Row],[Curriculares datos centros
Homes]:[Curriculares cotizadas
Mulleres]])</f>
        <v>2</v>
      </c>
      <c r="L79">
        <f>SUM(Tabla4[[#This Row],[Extracurriculares 
Homes]:[Extracurriculares 
Mulleres]])</f>
        <v>0</v>
      </c>
      <c r="M79">
        <f>SUM(Tabla4[[#This Row],[Curriculares 
Total]]+Tabla4[[#This Row],[Extracurriculares 
Total]])</f>
        <v>2</v>
      </c>
      <c r="N79">
        <v>6</v>
      </c>
      <c r="O79" s="23">
        <f>Tabla4[[#This Row],[Nº total estudantes 
en prácticas*]]/Tabla4[[#This Row],[Matrícula total
na titulación**]]</f>
        <v>0.33333333333333331</v>
      </c>
    </row>
    <row r="80" spans="1:15" x14ac:dyDescent="0.25">
      <c r="A80" t="s">
        <v>108</v>
      </c>
      <c r="B80" t="s">
        <v>96</v>
      </c>
      <c r="C80" t="s">
        <v>1155</v>
      </c>
      <c r="D80" t="s">
        <v>70</v>
      </c>
      <c r="I80">
        <f>SUM(Tabla4[[#This Row],[Curriculares datos centros
Homes]:[Curriculares cotizadas
Mulleres]])</f>
        <v>0</v>
      </c>
      <c r="J80">
        <v>2</v>
      </c>
      <c r="L80">
        <f>SUM(Tabla4[[#This Row],[Extracurriculares 
Homes]:[Extracurriculares 
Mulleres]])</f>
        <v>2</v>
      </c>
      <c r="M80">
        <f>SUM(Tabla4[[#This Row],[Curriculares 
Total]]+Tabla4[[#This Row],[Extracurriculares 
Total]])</f>
        <v>2</v>
      </c>
      <c r="N80">
        <v>45</v>
      </c>
      <c r="O80" s="23">
        <f>Tabla4[[#This Row],[Nº total estudantes 
en prácticas*]]/Tabla4[[#This Row],[Matrícula total
na titulación**]]</f>
        <v>4.4444444444444446E-2</v>
      </c>
    </row>
    <row r="81" spans="1:15" x14ac:dyDescent="0.25">
      <c r="A81" t="s">
        <v>108</v>
      </c>
      <c r="B81" t="s">
        <v>96</v>
      </c>
      <c r="C81" t="s">
        <v>1155</v>
      </c>
      <c r="D81" t="s">
        <v>171</v>
      </c>
      <c r="G81">
        <v>0</v>
      </c>
      <c r="H81">
        <v>1</v>
      </c>
      <c r="I81">
        <f>SUM(Tabla4[[#This Row],[Curriculares datos centros
Homes]:[Curriculares cotizadas
Mulleres]])</f>
        <v>1</v>
      </c>
      <c r="L81">
        <f>SUM(Tabla4[[#This Row],[Extracurriculares 
Homes]:[Extracurriculares 
Mulleres]])</f>
        <v>0</v>
      </c>
      <c r="M81">
        <f>SUM(Tabla4[[#This Row],[Curriculares 
Total]]+Tabla4[[#This Row],[Extracurriculares 
Total]])</f>
        <v>1</v>
      </c>
      <c r="N81">
        <v>4</v>
      </c>
      <c r="O81" s="23">
        <f>Tabla4[[#This Row],[Nº total estudantes 
en prácticas*]]/Tabla4[[#This Row],[Matrícula total
na titulación**]]</f>
        <v>0.25</v>
      </c>
    </row>
    <row r="82" spans="1:15" x14ac:dyDescent="0.25">
      <c r="A82" t="s">
        <v>108</v>
      </c>
      <c r="B82" t="s">
        <v>97</v>
      </c>
      <c r="C82" t="s">
        <v>114</v>
      </c>
      <c r="D82" t="s">
        <v>35</v>
      </c>
      <c r="E82">
        <v>4</v>
      </c>
      <c r="F82">
        <v>4</v>
      </c>
      <c r="G82">
        <v>2</v>
      </c>
      <c r="H82">
        <v>7</v>
      </c>
      <c r="I82">
        <f>SUM(Tabla4[[#This Row],[Curriculares datos centros
Homes]:[Curriculares cotizadas
Mulleres]])</f>
        <v>17</v>
      </c>
      <c r="J82">
        <v>6</v>
      </c>
      <c r="K82">
        <v>7</v>
      </c>
      <c r="L82">
        <f>SUM(Tabla4[[#This Row],[Extracurriculares 
Homes]:[Extracurriculares 
Mulleres]])</f>
        <v>13</v>
      </c>
      <c r="M82">
        <f>SUM(Tabla4[[#This Row],[Curriculares 
Total]]+Tabla4[[#This Row],[Extracurriculares 
Total]])</f>
        <v>30</v>
      </c>
      <c r="N82">
        <v>319</v>
      </c>
      <c r="O82" s="23">
        <f>Tabla4[[#This Row],[Nº total estudantes 
en prácticas*]]/Tabla4[[#This Row],[Matrícula total
na titulación**]]</f>
        <v>9.4043887147335428E-2</v>
      </c>
    </row>
    <row r="83" spans="1:15" x14ac:dyDescent="0.25">
      <c r="A83" t="s">
        <v>108</v>
      </c>
      <c r="B83" t="s">
        <v>97</v>
      </c>
      <c r="C83" t="s">
        <v>1155</v>
      </c>
      <c r="D83" t="s">
        <v>119</v>
      </c>
      <c r="G83">
        <v>2</v>
      </c>
      <c r="H83">
        <v>8</v>
      </c>
      <c r="I83">
        <f>SUM(Tabla4[[#This Row],[Curriculares datos centros
Homes]:[Curriculares cotizadas
Mulleres]])</f>
        <v>10</v>
      </c>
      <c r="K83">
        <v>1</v>
      </c>
      <c r="L83">
        <f>SUM(Tabla4[[#This Row],[Extracurriculares 
Homes]:[Extracurriculares 
Mulleres]])</f>
        <v>1</v>
      </c>
      <c r="M83">
        <f>SUM(Tabla4[[#This Row],[Curriculares 
Total]]+Tabla4[[#This Row],[Extracurriculares 
Total]])</f>
        <v>11</v>
      </c>
      <c r="N83">
        <v>44</v>
      </c>
      <c r="O83" s="23">
        <f>Tabla4[[#This Row],[Nº total estudantes 
en prácticas*]]/Tabla4[[#This Row],[Matrícula total
na titulación**]]</f>
        <v>0.25</v>
      </c>
    </row>
    <row r="84" spans="1:15" x14ac:dyDescent="0.25">
      <c r="A84" t="s">
        <v>108</v>
      </c>
      <c r="B84" t="s">
        <v>97</v>
      </c>
      <c r="C84" t="s">
        <v>1155</v>
      </c>
      <c r="D84" t="s">
        <v>117</v>
      </c>
      <c r="F84">
        <v>1</v>
      </c>
      <c r="G84">
        <v>4</v>
      </c>
      <c r="H84">
        <v>13</v>
      </c>
      <c r="I84">
        <f>SUM(Tabla4[[#This Row],[Curriculares datos centros
Homes]:[Curriculares cotizadas
Mulleres]])</f>
        <v>18</v>
      </c>
      <c r="J84">
        <v>3</v>
      </c>
      <c r="K84">
        <v>5</v>
      </c>
      <c r="L84">
        <f>SUM(Tabla4[[#This Row],[Extracurriculares 
Homes]:[Extracurriculares 
Mulleres]])</f>
        <v>8</v>
      </c>
      <c r="M84">
        <f>SUM(Tabla4[[#This Row],[Curriculares 
Total]]+Tabla4[[#This Row],[Extracurriculares 
Total]])</f>
        <v>26</v>
      </c>
      <c r="N84">
        <v>35</v>
      </c>
      <c r="O84" s="23">
        <f>Tabla4[[#This Row],[Nº total estudantes 
en prácticas*]]/Tabla4[[#This Row],[Matrícula total
na titulación**]]</f>
        <v>0.74285714285714288</v>
      </c>
    </row>
    <row r="85" spans="1:15" x14ac:dyDescent="0.25">
      <c r="A85" t="s">
        <v>108</v>
      </c>
      <c r="B85" t="s">
        <v>97</v>
      </c>
      <c r="C85" t="s">
        <v>1155</v>
      </c>
      <c r="D85" t="s">
        <v>68</v>
      </c>
      <c r="G85">
        <v>7</v>
      </c>
      <c r="H85">
        <v>5</v>
      </c>
      <c r="I85">
        <f>SUM(Tabla4[[#This Row],[Curriculares datos centros
Homes]:[Curriculares cotizadas
Mulleres]])</f>
        <v>12</v>
      </c>
      <c r="J85">
        <v>1</v>
      </c>
      <c r="K85">
        <v>1</v>
      </c>
      <c r="L85">
        <f>SUM(Tabla4[[#This Row],[Extracurriculares 
Homes]:[Extracurriculares 
Mulleres]])</f>
        <v>2</v>
      </c>
      <c r="M85">
        <f>SUM(Tabla4[[#This Row],[Curriculares 
Total]]+Tabla4[[#This Row],[Extracurriculares 
Total]])</f>
        <v>14</v>
      </c>
      <c r="N85">
        <v>37</v>
      </c>
      <c r="O85" s="23">
        <f>Tabla4[[#This Row],[Nº total estudantes 
en prácticas*]]/Tabla4[[#This Row],[Matrícula total
na titulación**]]</f>
        <v>0.3783783783783784</v>
      </c>
    </row>
    <row r="86" spans="1:15" x14ac:dyDescent="0.25">
      <c r="A86" t="s">
        <v>108</v>
      </c>
      <c r="B86" t="s">
        <v>98</v>
      </c>
      <c r="C86" t="s">
        <v>114</v>
      </c>
      <c r="D86" t="s">
        <v>37</v>
      </c>
      <c r="G86">
        <v>8</v>
      </c>
      <c r="H86">
        <v>16</v>
      </c>
      <c r="I86">
        <f>SUM(Tabla4[[#This Row],[Curriculares datos centros
Homes]:[Curriculares cotizadas
Mulleres]])</f>
        <v>24</v>
      </c>
      <c r="J86">
        <v>2</v>
      </c>
      <c r="K86">
        <v>3</v>
      </c>
      <c r="L86">
        <f>SUM(Tabla4[[#This Row],[Extracurriculares 
Homes]:[Extracurriculares 
Mulleres]])</f>
        <v>5</v>
      </c>
      <c r="M86">
        <f>SUM(Tabla4[[#This Row],[Curriculares 
Total]]+Tabla4[[#This Row],[Extracurriculares 
Total]])</f>
        <v>29</v>
      </c>
      <c r="N86">
        <v>362</v>
      </c>
      <c r="O86" s="23">
        <f>Tabla4[[#This Row],[Nº total estudantes 
en prácticas*]]/Tabla4[[#This Row],[Matrícula total
na titulación**]]</f>
        <v>8.0110497237569064E-2</v>
      </c>
    </row>
    <row r="87" spans="1:15" x14ac:dyDescent="0.25">
      <c r="A87" t="s">
        <v>108</v>
      </c>
      <c r="B87" t="s">
        <v>98</v>
      </c>
      <c r="C87" t="s">
        <v>114</v>
      </c>
      <c r="D87" t="s">
        <v>57</v>
      </c>
      <c r="G87">
        <v>4</v>
      </c>
      <c r="H87">
        <v>21</v>
      </c>
      <c r="I87">
        <f>SUM(Tabla4[[#This Row],[Curriculares datos centros
Homes]:[Curriculares cotizadas
Mulleres]])</f>
        <v>25</v>
      </c>
      <c r="J87">
        <v>3</v>
      </c>
      <c r="K87">
        <v>4</v>
      </c>
      <c r="L87">
        <f>SUM(Tabla4[[#This Row],[Extracurriculares 
Homes]:[Extracurriculares 
Mulleres]])</f>
        <v>7</v>
      </c>
      <c r="M87">
        <f>SUM(Tabla4[[#This Row],[Curriculares 
Total]]+Tabla4[[#This Row],[Extracurriculares 
Total]])</f>
        <v>32</v>
      </c>
      <c r="N87">
        <v>298</v>
      </c>
      <c r="O87" s="23">
        <f>Tabla4[[#This Row],[Nº total estudantes 
en prácticas*]]/Tabla4[[#This Row],[Matrícula total
na titulación**]]</f>
        <v>0.10738255033557047</v>
      </c>
    </row>
    <row r="88" spans="1:15" x14ac:dyDescent="0.25">
      <c r="A88" t="s">
        <v>108</v>
      </c>
      <c r="B88" t="s">
        <v>98</v>
      </c>
      <c r="C88" t="s">
        <v>1155</v>
      </c>
      <c r="D88" t="s">
        <v>145</v>
      </c>
      <c r="G88">
        <v>7</v>
      </c>
      <c r="H88">
        <v>17</v>
      </c>
      <c r="I88">
        <f>SUM(Tabla4[[#This Row],[Curriculares datos centros
Homes]:[Curriculares cotizadas
Mulleres]])</f>
        <v>24</v>
      </c>
      <c r="L88">
        <f>SUM(Tabla4[[#This Row],[Extracurriculares 
Homes]:[Extracurriculares 
Mulleres]])</f>
        <v>0</v>
      </c>
      <c r="M88">
        <f>SUM(Tabla4[[#This Row],[Curriculares 
Total]]+Tabla4[[#This Row],[Extracurriculares 
Total]])</f>
        <v>24</v>
      </c>
      <c r="N88">
        <v>26</v>
      </c>
      <c r="O88" s="23">
        <f>Tabla4[[#This Row],[Nº total estudantes 
en prácticas*]]/Tabla4[[#This Row],[Matrícula total
na titulación**]]</f>
        <v>0.92307692307692313</v>
      </c>
    </row>
    <row r="89" spans="1:15" x14ac:dyDescent="0.25">
      <c r="A89" t="s">
        <v>108</v>
      </c>
      <c r="B89" t="s">
        <v>98</v>
      </c>
      <c r="C89" t="s">
        <v>1155</v>
      </c>
      <c r="D89" t="s">
        <v>147</v>
      </c>
      <c r="G89">
        <v>13</v>
      </c>
      <c r="H89">
        <v>22</v>
      </c>
      <c r="I89">
        <f>SUM(Tabla4[[#This Row],[Curriculares datos centros
Homes]:[Curriculares cotizadas
Mulleres]])</f>
        <v>35</v>
      </c>
      <c r="L89">
        <f>SUM(Tabla4[[#This Row],[Extracurriculares 
Homes]:[Extracurriculares 
Mulleres]])</f>
        <v>0</v>
      </c>
      <c r="M89">
        <f>SUM(Tabla4[[#This Row],[Curriculares 
Total]]+Tabla4[[#This Row],[Extracurriculares 
Total]])</f>
        <v>35</v>
      </c>
      <c r="N89">
        <v>37</v>
      </c>
      <c r="O89" s="23">
        <f>Tabla4[[#This Row],[Nº total estudantes 
en prácticas*]]/Tabla4[[#This Row],[Matrícula total
na titulación**]]</f>
        <v>0.94594594594594594</v>
      </c>
    </row>
    <row r="90" spans="1:15" x14ac:dyDescent="0.25">
      <c r="A90" t="s">
        <v>108</v>
      </c>
      <c r="B90" t="s">
        <v>98</v>
      </c>
      <c r="C90" t="s">
        <v>1155</v>
      </c>
      <c r="D90" t="s">
        <v>174</v>
      </c>
      <c r="G90">
        <v>6</v>
      </c>
      <c r="H90">
        <v>9</v>
      </c>
      <c r="I90">
        <f>SUM(Tabla4[[#This Row],[Curriculares datos centros
Homes]:[Curriculares cotizadas
Mulleres]])</f>
        <v>15</v>
      </c>
      <c r="L90">
        <f>SUM(Tabla4[[#This Row],[Extracurriculares 
Homes]:[Extracurriculares 
Mulleres]])</f>
        <v>0</v>
      </c>
      <c r="M90">
        <f>SUM(Tabla4[[#This Row],[Curriculares 
Total]]+Tabla4[[#This Row],[Extracurriculares 
Total]])</f>
        <v>15</v>
      </c>
      <c r="N90">
        <v>40</v>
      </c>
      <c r="O90" s="23">
        <f>Tabla4[[#This Row],[Nº total estudantes 
en prácticas*]]/Tabla4[[#This Row],[Matrícula total
na titulación**]]</f>
        <v>0.375</v>
      </c>
    </row>
    <row r="91" spans="1:15" x14ac:dyDescent="0.25">
      <c r="A91" t="s">
        <v>108</v>
      </c>
      <c r="B91" t="s">
        <v>99</v>
      </c>
      <c r="C91" t="s">
        <v>114</v>
      </c>
      <c r="D91" t="s">
        <v>44</v>
      </c>
      <c r="I91">
        <f>SUM(Tabla4[[#This Row],[Curriculares datos centros
Homes]:[Curriculares cotizadas
Mulleres]])</f>
        <v>0</v>
      </c>
      <c r="J91">
        <v>6</v>
      </c>
      <c r="K91">
        <v>2</v>
      </c>
      <c r="L91">
        <f>SUM(Tabla4[[#This Row],[Extracurriculares 
Homes]:[Extracurriculares 
Mulleres]])</f>
        <v>8</v>
      </c>
      <c r="M91">
        <f>SUM(Tabla4[[#This Row],[Curriculares 
Total]]+Tabla4[[#This Row],[Extracurriculares 
Total]])</f>
        <v>8</v>
      </c>
      <c r="N91">
        <v>185</v>
      </c>
      <c r="O91" s="23">
        <f>Tabla4[[#This Row],[Nº total estudantes 
en prácticas*]]/Tabla4[[#This Row],[Matrícula total
na titulación**]]</f>
        <v>4.3243243243243246E-2</v>
      </c>
    </row>
    <row r="92" spans="1:15" x14ac:dyDescent="0.25">
      <c r="A92" t="s">
        <v>108</v>
      </c>
      <c r="B92" t="s">
        <v>99</v>
      </c>
      <c r="C92" t="s">
        <v>114</v>
      </c>
      <c r="D92" t="s">
        <v>46</v>
      </c>
      <c r="I92">
        <f>SUM(Tabla4[[#This Row],[Curriculares datos centros
Homes]:[Curriculares cotizadas
Mulleres]])</f>
        <v>0</v>
      </c>
      <c r="J92">
        <v>1</v>
      </c>
      <c r="K92">
        <v>2</v>
      </c>
      <c r="L92">
        <f>SUM(Tabla4[[#This Row],[Extracurriculares 
Homes]:[Extracurriculares 
Mulleres]])</f>
        <v>3</v>
      </c>
      <c r="M92">
        <f>SUM(Tabla4[[#This Row],[Curriculares 
Total]]+Tabla4[[#This Row],[Extracurriculares 
Total]])</f>
        <v>3</v>
      </c>
      <c r="N92">
        <v>56</v>
      </c>
      <c r="O92" s="23">
        <f>Tabla4[[#This Row],[Nº total estudantes 
en prácticas*]]/Tabla4[[#This Row],[Matrícula total
na titulación**]]</f>
        <v>5.3571428571428568E-2</v>
      </c>
    </row>
    <row r="93" spans="1:15" x14ac:dyDescent="0.25">
      <c r="A93" t="s">
        <v>108</v>
      </c>
      <c r="B93" t="s">
        <v>99</v>
      </c>
      <c r="C93" t="s">
        <v>1155</v>
      </c>
      <c r="D93" t="s">
        <v>157</v>
      </c>
      <c r="G93">
        <v>5</v>
      </c>
      <c r="H93">
        <v>1</v>
      </c>
      <c r="I93">
        <f>SUM(Tabla4[[#This Row],[Curriculares datos centros
Homes]:[Curriculares cotizadas
Mulleres]])</f>
        <v>6</v>
      </c>
      <c r="L93">
        <f>SUM(Tabla4[[#This Row],[Extracurriculares 
Homes]:[Extracurriculares 
Mulleres]])</f>
        <v>0</v>
      </c>
      <c r="M93">
        <f>SUM(Tabla4[[#This Row],[Curriculares 
Total]]+Tabla4[[#This Row],[Extracurriculares 
Total]])</f>
        <v>6</v>
      </c>
      <c r="N93">
        <v>17</v>
      </c>
      <c r="O93" s="23">
        <f>Tabla4[[#This Row],[Nº total estudantes 
en prácticas*]]/Tabla4[[#This Row],[Matrícula total
na titulación**]]</f>
        <v>0.35294117647058826</v>
      </c>
    </row>
    <row r="94" spans="1:15" x14ac:dyDescent="0.25">
      <c r="A94" t="s">
        <v>108</v>
      </c>
      <c r="B94" t="s">
        <v>100</v>
      </c>
      <c r="C94" t="s">
        <v>114</v>
      </c>
      <c r="D94" t="s">
        <v>34</v>
      </c>
      <c r="F94">
        <v>1</v>
      </c>
      <c r="G94">
        <v>7</v>
      </c>
      <c r="H94">
        <v>6</v>
      </c>
      <c r="I94">
        <f>SUM(Tabla4[[#This Row],[Curriculares datos centros
Homes]:[Curriculares cotizadas
Mulleres]])</f>
        <v>14</v>
      </c>
      <c r="K94">
        <v>3</v>
      </c>
      <c r="L94">
        <f>SUM(Tabla4[[#This Row],[Extracurriculares 
Homes]:[Extracurriculares 
Mulleres]])</f>
        <v>3</v>
      </c>
      <c r="M94">
        <f>SUM(Tabla4[[#This Row],[Curriculares 
Total]]+Tabla4[[#This Row],[Extracurriculares 
Total]])</f>
        <v>17</v>
      </c>
      <c r="N94">
        <v>295</v>
      </c>
      <c r="O94" s="23">
        <f>Tabla4[[#This Row],[Nº total estudantes 
en prácticas*]]/Tabla4[[#This Row],[Matrícula total
na titulación**]]</f>
        <v>5.7627118644067797E-2</v>
      </c>
    </row>
    <row r="95" spans="1:15" x14ac:dyDescent="0.25">
      <c r="A95" t="s">
        <v>108</v>
      </c>
      <c r="B95" t="s">
        <v>101</v>
      </c>
      <c r="C95" t="s">
        <v>114</v>
      </c>
      <c r="D95" t="s">
        <v>56</v>
      </c>
      <c r="G95">
        <v>4</v>
      </c>
      <c r="H95">
        <v>10</v>
      </c>
      <c r="I95">
        <f>SUM(Tabla4[[#This Row],[Curriculares datos centros
Homes]:[Curriculares cotizadas
Mulleres]])</f>
        <v>14</v>
      </c>
      <c r="J95">
        <v>1</v>
      </c>
      <c r="K95">
        <v>5</v>
      </c>
      <c r="L95">
        <f>SUM(Tabla4[[#This Row],[Extracurriculares 
Homes]:[Extracurriculares 
Mulleres]])</f>
        <v>6</v>
      </c>
      <c r="M95">
        <f>SUM(Tabla4[[#This Row],[Curriculares 
Total]]+Tabla4[[#This Row],[Extracurriculares 
Total]])</f>
        <v>20</v>
      </c>
      <c r="N95">
        <v>246</v>
      </c>
      <c r="O95" s="23">
        <f>Tabla4[[#This Row],[Nº total estudantes 
en prácticas*]]/Tabla4[[#This Row],[Matrícula total
na titulación**]]</f>
        <v>8.1300813008130079E-2</v>
      </c>
    </row>
    <row r="96" spans="1:15" x14ac:dyDescent="0.25">
      <c r="A96" t="s">
        <v>108</v>
      </c>
      <c r="B96" t="s">
        <v>101</v>
      </c>
      <c r="C96" t="s">
        <v>1155</v>
      </c>
      <c r="D96" t="s">
        <v>148</v>
      </c>
      <c r="F96">
        <v>1</v>
      </c>
      <c r="G96">
        <v>0</v>
      </c>
      <c r="H96">
        <v>2</v>
      </c>
      <c r="I96">
        <f>SUM(Tabla4[[#This Row],[Curriculares datos centros
Homes]:[Curriculares cotizadas
Mulleres]])</f>
        <v>3</v>
      </c>
      <c r="L96">
        <f>SUM(Tabla4[[#This Row],[Extracurriculares 
Homes]:[Extracurriculares 
Mulleres]])</f>
        <v>0</v>
      </c>
      <c r="M96">
        <f>SUM(Tabla4[[#This Row],[Curriculares 
Total]]+Tabla4[[#This Row],[Extracurriculares 
Total]])</f>
        <v>3</v>
      </c>
      <c r="N96">
        <v>14</v>
      </c>
      <c r="O96" s="23">
        <f>Tabla4[[#This Row],[Nº total estudantes 
en prácticas*]]/Tabla4[[#This Row],[Matrícula total
na titulación**]]</f>
        <v>0.21428571428571427</v>
      </c>
    </row>
    <row r="97" spans="1:15" x14ac:dyDescent="0.25">
      <c r="A97" t="s">
        <v>108</v>
      </c>
      <c r="B97" t="s">
        <v>101</v>
      </c>
      <c r="C97" t="s">
        <v>1155</v>
      </c>
      <c r="D97" t="s">
        <v>166</v>
      </c>
      <c r="G97">
        <v>3</v>
      </c>
      <c r="H97">
        <v>6</v>
      </c>
      <c r="I97">
        <f>SUM(Tabla4[[#This Row],[Curriculares datos centros
Homes]:[Curriculares cotizadas
Mulleres]])</f>
        <v>9</v>
      </c>
      <c r="L97">
        <f>SUM(Tabla4[[#This Row],[Extracurriculares 
Homes]:[Extracurriculares 
Mulleres]])</f>
        <v>0</v>
      </c>
      <c r="M97">
        <f>SUM(Tabla4[[#This Row],[Curriculares 
Total]]+Tabla4[[#This Row],[Extracurriculares 
Total]])</f>
        <v>9</v>
      </c>
      <c r="N97">
        <v>8</v>
      </c>
      <c r="O97" s="23">
        <f>Tabla4[[#This Row],[Nº total estudantes 
en prácticas*]]/Tabla4[[#This Row],[Matrícula total
na titulación**]]</f>
        <v>1.125</v>
      </c>
    </row>
    <row r="98" spans="1:15" x14ac:dyDescent="0.25">
      <c r="A98" t="s">
        <v>108</v>
      </c>
      <c r="B98" t="s">
        <v>101</v>
      </c>
      <c r="C98" t="s">
        <v>1155</v>
      </c>
      <c r="D98" t="s">
        <v>75</v>
      </c>
      <c r="I98">
        <f>SUM(Tabla4[[#This Row],[Curriculares datos centros
Homes]:[Curriculares cotizadas
Mulleres]])</f>
        <v>0</v>
      </c>
      <c r="J98">
        <v>1</v>
      </c>
      <c r="K98">
        <v>1</v>
      </c>
      <c r="L98">
        <f>SUM(Tabla4[[#This Row],[Extracurriculares 
Homes]:[Extracurriculares 
Mulleres]])</f>
        <v>2</v>
      </c>
      <c r="M98">
        <f>SUM(Tabla4[[#This Row],[Curriculares 
Total]]+Tabla4[[#This Row],[Extracurriculares 
Total]])</f>
        <v>2</v>
      </c>
      <c r="N98">
        <v>2</v>
      </c>
      <c r="O98" s="23">
        <f>Tabla4[[#This Row],[Nº total estudantes 
en prácticas*]]/Tabla4[[#This Row],[Matrícula total
na titulación**]]</f>
        <v>1</v>
      </c>
    </row>
    <row r="99" spans="1:15" x14ac:dyDescent="0.25">
      <c r="A99" t="s">
        <v>108</v>
      </c>
      <c r="B99" t="s">
        <v>102</v>
      </c>
      <c r="C99" t="s">
        <v>114</v>
      </c>
      <c r="D99" t="s">
        <v>43</v>
      </c>
      <c r="G99">
        <v>8</v>
      </c>
      <c r="H99">
        <v>14</v>
      </c>
      <c r="I99">
        <f>SUM(Tabla4[[#This Row],[Curriculares datos centros
Homes]:[Curriculares cotizadas
Mulleres]])</f>
        <v>22</v>
      </c>
      <c r="J99">
        <v>2</v>
      </c>
      <c r="K99">
        <v>5</v>
      </c>
      <c r="L99">
        <f>SUM(Tabla4[[#This Row],[Extracurriculares 
Homes]:[Extracurriculares 
Mulleres]])</f>
        <v>7</v>
      </c>
      <c r="M99">
        <f>SUM(Tabla4[[#This Row],[Curriculares 
Total]]+Tabla4[[#This Row],[Extracurriculares 
Total]])</f>
        <v>29</v>
      </c>
      <c r="N99">
        <v>203</v>
      </c>
      <c r="O99" s="23">
        <f>Tabla4[[#This Row],[Nº total estudantes 
en prácticas*]]/Tabla4[[#This Row],[Matrícula total
na titulación**]]</f>
        <v>0.14285714285714285</v>
      </c>
    </row>
    <row r="100" spans="1:15" x14ac:dyDescent="0.25">
      <c r="A100" t="s">
        <v>108</v>
      </c>
      <c r="B100" t="s">
        <v>102</v>
      </c>
      <c r="C100" t="s">
        <v>114</v>
      </c>
      <c r="D100" t="s">
        <v>47</v>
      </c>
      <c r="G100">
        <v>2</v>
      </c>
      <c r="H100">
        <v>0</v>
      </c>
      <c r="I100">
        <f>SUM(Tabla4[[#This Row],[Curriculares datos centros
Homes]:[Curriculares cotizadas
Mulleres]])</f>
        <v>2</v>
      </c>
      <c r="J100">
        <v>4</v>
      </c>
      <c r="L100">
        <f>SUM(Tabla4[[#This Row],[Extracurriculares 
Homes]:[Extracurriculares 
Mulleres]])</f>
        <v>4</v>
      </c>
      <c r="M100">
        <f>SUM(Tabla4[[#This Row],[Curriculares 
Total]]+Tabla4[[#This Row],[Extracurriculares 
Total]])</f>
        <v>6</v>
      </c>
      <c r="N100">
        <v>160</v>
      </c>
      <c r="O100" s="23">
        <f>Tabla4[[#This Row],[Nº total estudantes 
en prácticas*]]/Tabla4[[#This Row],[Matrícula total
na titulación**]]</f>
        <v>3.7499999999999999E-2</v>
      </c>
    </row>
    <row r="101" spans="1:15" x14ac:dyDescent="0.25">
      <c r="A101" t="s">
        <v>108</v>
      </c>
      <c r="B101" t="s">
        <v>102</v>
      </c>
      <c r="C101" t="s">
        <v>114</v>
      </c>
      <c r="D101" t="s">
        <v>48</v>
      </c>
      <c r="G101">
        <v>9</v>
      </c>
      <c r="H101">
        <v>4</v>
      </c>
      <c r="I101">
        <f>SUM(Tabla4[[#This Row],[Curriculares datos centros
Homes]:[Curriculares cotizadas
Mulleres]])</f>
        <v>13</v>
      </c>
      <c r="J101">
        <v>15</v>
      </c>
      <c r="K101">
        <v>3</v>
      </c>
      <c r="L101">
        <f>SUM(Tabla4[[#This Row],[Extracurriculares 
Homes]:[Extracurriculares 
Mulleres]])</f>
        <v>18</v>
      </c>
      <c r="M101">
        <f>SUM(Tabla4[[#This Row],[Curriculares 
Total]]+Tabla4[[#This Row],[Extracurriculares 
Total]])</f>
        <v>31</v>
      </c>
      <c r="N101">
        <v>436</v>
      </c>
      <c r="O101" s="23">
        <f>Tabla4[[#This Row],[Nº total estudantes 
en prácticas*]]/Tabla4[[#This Row],[Matrícula total
na titulación**]]</f>
        <v>7.1100917431192664E-2</v>
      </c>
    </row>
    <row r="102" spans="1:15" x14ac:dyDescent="0.25">
      <c r="A102" t="s">
        <v>108</v>
      </c>
      <c r="B102" t="s">
        <v>102</v>
      </c>
      <c r="C102" t="s">
        <v>114</v>
      </c>
      <c r="D102" t="s">
        <v>49</v>
      </c>
      <c r="G102">
        <v>10</v>
      </c>
      <c r="H102">
        <v>5</v>
      </c>
      <c r="I102">
        <f>SUM(Tabla4[[#This Row],[Curriculares datos centros
Homes]:[Curriculares cotizadas
Mulleres]])</f>
        <v>15</v>
      </c>
      <c r="J102">
        <v>14</v>
      </c>
      <c r="K102">
        <v>8</v>
      </c>
      <c r="L102">
        <f>SUM(Tabla4[[#This Row],[Extracurriculares 
Homes]:[Extracurriculares 
Mulleres]])</f>
        <v>22</v>
      </c>
      <c r="M102">
        <f>SUM(Tabla4[[#This Row],[Curriculares 
Total]]+Tabla4[[#This Row],[Extracurriculares 
Total]])</f>
        <v>37</v>
      </c>
      <c r="N102">
        <v>342</v>
      </c>
      <c r="O102" s="23">
        <f>Tabla4[[#This Row],[Nº total estudantes 
en prácticas*]]/Tabla4[[#This Row],[Matrícula total
na titulación**]]</f>
        <v>0.10818713450292397</v>
      </c>
    </row>
    <row r="103" spans="1:15" x14ac:dyDescent="0.25">
      <c r="A103" t="s">
        <v>108</v>
      </c>
      <c r="B103" t="s">
        <v>102</v>
      </c>
      <c r="C103" t="s">
        <v>114</v>
      </c>
      <c r="D103" t="s">
        <v>50</v>
      </c>
      <c r="I103">
        <f>SUM(Tabla4[[#This Row],[Curriculares datos centros
Homes]:[Curriculares cotizadas
Mulleres]])</f>
        <v>0</v>
      </c>
      <c r="J103">
        <v>1</v>
      </c>
      <c r="K103">
        <v>2</v>
      </c>
      <c r="L103">
        <f>SUM(Tabla4[[#This Row],[Extracurriculares 
Homes]:[Extracurriculares 
Mulleres]])</f>
        <v>3</v>
      </c>
      <c r="M103">
        <f>SUM(Tabla4[[#This Row],[Curriculares 
Total]]+Tabla4[[#This Row],[Extracurriculares 
Total]])</f>
        <v>3</v>
      </c>
      <c r="N103">
        <v>166</v>
      </c>
      <c r="O103" s="23">
        <f>Tabla4[[#This Row],[Nº total estudantes 
en prácticas*]]/Tabla4[[#This Row],[Matrícula total
na titulación**]]</f>
        <v>1.8072289156626505E-2</v>
      </c>
    </row>
    <row r="104" spans="1:15" x14ac:dyDescent="0.25">
      <c r="A104" t="s">
        <v>108</v>
      </c>
      <c r="B104" t="s">
        <v>102</v>
      </c>
      <c r="C104" t="s">
        <v>114</v>
      </c>
      <c r="D104" t="s">
        <v>51</v>
      </c>
      <c r="G104">
        <v>6</v>
      </c>
      <c r="H104">
        <v>1</v>
      </c>
      <c r="I104">
        <f>SUM(Tabla4[[#This Row],[Curriculares datos centros
Homes]:[Curriculares cotizadas
Mulleres]])</f>
        <v>7</v>
      </c>
      <c r="J104">
        <v>5</v>
      </c>
      <c r="K104">
        <v>2</v>
      </c>
      <c r="L104">
        <f>SUM(Tabla4[[#This Row],[Extracurriculares 
Homes]:[Extracurriculares 
Mulleres]])</f>
        <v>7</v>
      </c>
      <c r="M104">
        <f>SUM(Tabla4[[#This Row],[Curriculares 
Total]]+Tabla4[[#This Row],[Extracurriculares 
Total]])</f>
        <v>14</v>
      </c>
      <c r="N104">
        <v>287</v>
      </c>
      <c r="O104" s="23">
        <f>Tabla4[[#This Row],[Nº total estudantes 
en prácticas*]]/Tabla4[[#This Row],[Matrícula total
na titulación**]]</f>
        <v>4.878048780487805E-2</v>
      </c>
    </row>
    <row r="105" spans="1:15" x14ac:dyDescent="0.25">
      <c r="A105" t="s">
        <v>108</v>
      </c>
      <c r="B105" t="s">
        <v>102</v>
      </c>
      <c r="C105" t="s">
        <v>114</v>
      </c>
      <c r="D105" t="s">
        <v>138</v>
      </c>
      <c r="G105">
        <v>0</v>
      </c>
      <c r="H105">
        <v>2</v>
      </c>
      <c r="I105">
        <f>SUM(Tabla4[[#This Row],[Curriculares datos centros
Homes]:[Curriculares cotizadas
Mulleres]])</f>
        <v>2</v>
      </c>
      <c r="L105">
        <f>SUM(Tabla4[[#This Row],[Extracurriculares 
Homes]:[Extracurriculares 
Mulleres]])</f>
        <v>0</v>
      </c>
      <c r="M105">
        <f>SUM(Tabla4[[#This Row],[Curriculares 
Total]]+Tabla4[[#This Row],[Extracurriculares 
Total]])</f>
        <v>2</v>
      </c>
      <c r="N105">
        <v>43</v>
      </c>
      <c r="O105" s="23">
        <f>Tabla4[[#This Row],[Nº total estudantes 
en prácticas*]]/Tabla4[[#This Row],[Matrícula total
na titulación**]]</f>
        <v>4.6511627906976744E-2</v>
      </c>
    </row>
    <row r="106" spans="1:15" x14ac:dyDescent="0.25">
      <c r="A106" t="s">
        <v>108</v>
      </c>
      <c r="B106" t="s">
        <v>102</v>
      </c>
      <c r="C106" t="s">
        <v>114</v>
      </c>
      <c r="D106" t="s">
        <v>53</v>
      </c>
      <c r="G106">
        <v>17</v>
      </c>
      <c r="H106">
        <v>1</v>
      </c>
      <c r="I106">
        <f>SUM(Tabla4[[#This Row],[Curriculares datos centros
Homes]:[Curriculares cotizadas
Mulleres]])</f>
        <v>18</v>
      </c>
      <c r="J106">
        <v>20</v>
      </c>
      <c r="K106">
        <v>3</v>
      </c>
      <c r="L106">
        <f>SUM(Tabla4[[#This Row],[Extracurriculares 
Homes]:[Extracurriculares 
Mulleres]])</f>
        <v>23</v>
      </c>
      <c r="M106">
        <f>SUM(Tabla4[[#This Row],[Curriculares 
Total]]+Tabla4[[#This Row],[Extracurriculares 
Total]])</f>
        <v>41</v>
      </c>
      <c r="N106">
        <v>626</v>
      </c>
      <c r="O106" s="23">
        <f>Tabla4[[#This Row],[Nº total estudantes 
en prácticas*]]/Tabla4[[#This Row],[Matrícula total
na titulación**]]</f>
        <v>6.5495207667731634E-2</v>
      </c>
    </row>
    <row r="107" spans="1:15" x14ac:dyDescent="0.25">
      <c r="A107" t="s">
        <v>108</v>
      </c>
      <c r="B107" t="s">
        <v>102</v>
      </c>
      <c r="C107" t="s">
        <v>114</v>
      </c>
      <c r="D107" t="s">
        <v>79</v>
      </c>
      <c r="I107">
        <f>SUM(Tabla4[[#This Row],[Curriculares datos centros
Homes]:[Curriculares cotizadas
Mulleres]])</f>
        <v>0</v>
      </c>
      <c r="J107">
        <v>1</v>
      </c>
      <c r="K107">
        <v>1</v>
      </c>
      <c r="L107">
        <f>SUM(Tabla4[[#This Row],[Extracurriculares 
Homes]:[Extracurriculares 
Mulleres]])</f>
        <v>2</v>
      </c>
      <c r="M107">
        <f>SUM(Tabla4[[#This Row],[Curriculares 
Total]]+Tabla4[[#This Row],[Extracurriculares 
Total]])</f>
        <v>2</v>
      </c>
      <c r="N107">
        <v>23</v>
      </c>
      <c r="O107" s="23">
        <f>Tabla4[[#This Row],[Nº total estudantes 
en prácticas*]]/Tabla4[[#This Row],[Matrícula total
na titulación**]]</f>
        <v>8.6956521739130432E-2</v>
      </c>
    </row>
    <row r="108" spans="1:15" x14ac:dyDescent="0.25">
      <c r="A108" t="s">
        <v>108</v>
      </c>
      <c r="B108" t="s">
        <v>102</v>
      </c>
      <c r="C108" t="s">
        <v>114</v>
      </c>
      <c r="D108" t="s">
        <v>80</v>
      </c>
      <c r="I108">
        <f>SUM(Tabla4[[#This Row],[Curriculares datos centros
Homes]:[Curriculares cotizadas
Mulleres]])</f>
        <v>0</v>
      </c>
      <c r="K108">
        <v>1</v>
      </c>
      <c r="L108">
        <f>SUM(Tabla4[[#This Row],[Extracurriculares 
Homes]:[Extracurriculares 
Mulleres]])</f>
        <v>1</v>
      </c>
      <c r="M108">
        <f>SUM(Tabla4[[#This Row],[Curriculares 
Total]]+Tabla4[[#This Row],[Extracurriculares 
Total]])</f>
        <v>1</v>
      </c>
      <c r="N108">
        <v>45</v>
      </c>
      <c r="O108" s="23">
        <f>Tabla4[[#This Row],[Nº total estudantes 
en prácticas*]]/Tabla4[[#This Row],[Matrícula total
na titulación**]]</f>
        <v>2.2222222222222223E-2</v>
      </c>
    </row>
    <row r="109" spans="1:15" x14ac:dyDescent="0.25">
      <c r="A109" t="s">
        <v>108</v>
      </c>
      <c r="B109" t="s">
        <v>102</v>
      </c>
      <c r="C109" t="s">
        <v>1155</v>
      </c>
      <c r="D109" t="s">
        <v>151</v>
      </c>
      <c r="G109">
        <v>1</v>
      </c>
      <c r="H109">
        <v>1</v>
      </c>
      <c r="I109">
        <f>SUM(Tabla4[[#This Row],[Curriculares datos centros
Homes]:[Curriculares cotizadas
Mulleres]])</f>
        <v>2</v>
      </c>
      <c r="L109">
        <f>SUM(Tabla4[[#This Row],[Extracurriculares 
Homes]:[Extracurriculares 
Mulleres]])</f>
        <v>0</v>
      </c>
      <c r="M109">
        <f>SUM(Tabla4[[#This Row],[Curriculares 
Total]]+Tabla4[[#This Row],[Extracurriculares 
Total]])</f>
        <v>2</v>
      </c>
      <c r="N109">
        <v>35</v>
      </c>
      <c r="O109" s="23">
        <f>Tabla4[[#This Row],[Nº total estudantes 
en prácticas*]]/Tabla4[[#This Row],[Matrícula total
na titulación**]]</f>
        <v>5.7142857142857141E-2</v>
      </c>
    </row>
    <row r="110" spans="1:15" x14ac:dyDescent="0.25">
      <c r="A110" t="s">
        <v>108</v>
      </c>
      <c r="B110" t="s">
        <v>102</v>
      </c>
      <c r="C110" t="s">
        <v>1155</v>
      </c>
      <c r="D110" t="s">
        <v>155</v>
      </c>
      <c r="G110">
        <v>2</v>
      </c>
      <c r="H110">
        <v>3</v>
      </c>
      <c r="I110">
        <f>SUM(Tabla4[[#This Row],[Curriculares datos centros
Homes]:[Curriculares cotizadas
Mulleres]])</f>
        <v>5</v>
      </c>
      <c r="L110">
        <f>SUM(Tabla4[[#This Row],[Extracurriculares 
Homes]:[Extracurriculares 
Mulleres]])</f>
        <v>0</v>
      </c>
      <c r="M110">
        <f>SUM(Tabla4[[#This Row],[Curriculares 
Total]]+Tabla4[[#This Row],[Extracurriculares 
Total]])</f>
        <v>5</v>
      </c>
      <c r="N110">
        <v>25</v>
      </c>
      <c r="O110" s="23">
        <f>Tabla4[[#This Row],[Nº total estudantes 
en prácticas*]]/Tabla4[[#This Row],[Matrícula total
na titulación**]]</f>
        <v>0.2</v>
      </c>
    </row>
    <row r="111" spans="1:15" x14ac:dyDescent="0.25">
      <c r="A111" t="s">
        <v>108</v>
      </c>
      <c r="B111" t="s">
        <v>102</v>
      </c>
      <c r="C111" t="s">
        <v>1155</v>
      </c>
      <c r="D111" t="s">
        <v>156</v>
      </c>
      <c r="G111">
        <v>5</v>
      </c>
      <c r="H111">
        <v>4</v>
      </c>
      <c r="I111">
        <f>SUM(Tabla4[[#This Row],[Curriculares datos centros
Homes]:[Curriculares cotizadas
Mulleres]])</f>
        <v>9</v>
      </c>
      <c r="L111">
        <f>SUM(Tabla4[[#This Row],[Extracurriculares 
Homes]:[Extracurriculares 
Mulleres]])</f>
        <v>0</v>
      </c>
      <c r="M111">
        <f>SUM(Tabla4[[#This Row],[Curriculares 
Total]]+Tabla4[[#This Row],[Extracurriculares 
Total]])</f>
        <v>9</v>
      </c>
      <c r="N111">
        <v>19</v>
      </c>
      <c r="O111" s="23">
        <f>Tabla4[[#This Row],[Nº total estudantes 
en prácticas*]]/Tabla4[[#This Row],[Matrícula total
na titulación**]]</f>
        <v>0.47368421052631576</v>
      </c>
    </row>
    <row r="112" spans="1:15" x14ac:dyDescent="0.25">
      <c r="A112" t="s">
        <v>108</v>
      </c>
      <c r="B112" t="s">
        <v>102</v>
      </c>
      <c r="C112" t="s">
        <v>1155</v>
      </c>
      <c r="D112" t="s">
        <v>69</v>
      </c>
      <c r="G112">
        <v>12</v>
      </c>
      <c r="H112">
        <v>2</v>
      </c>
      <c r="I112">
        <f>SUM(Tabla4[[#This Row],[Curriculares datos centros
Homes]:[Curriculares cotizadas
Mulleres]])</f>
        <v>14</v>
      </c>
      <c r="J112">
        <v>10</v>
      </c>
      <c r="K112">
        <v>1</v>
      </c>
      <c r="L112">
        <f>SUM(Tabla4[[#This Row],[Extracurriculares 
Homes]:[Extracurriculares 
Mulleres]])</f>
        <v>11</v>
      </c>
      <c r="M112">
        <f>SUM(Tabla4[[#This Row],[Curriculares 
Total]]+Tabla4[[#This Row],[Extracurriculares 
Total]])</f>
        <v>25</v>
      </c>
      <c r="N112">
        <v>38</v>
      </c>
      <c r="O112" s="23">
        <f>Tabla4[[#This Row],[Nº total estudantes 
en prácticas*]]/Tabla4[[#This Row],[Matrícula total
na titulación**]]</f>
        <v>0.65789473684210531</v>
      </c>
    </row>
    <row r="113" spans="1:15" x14ac:dyDescent="0.25">
      <c r="A113" t="s">
        <v>108</v>
      </c>
      <c r="B113" t="s">
        <v>102</v>
      </c>
      <c r="C113" t="s">
        <v>1155</v>
      </c>
      <c r="D113" t="s">
        <v>71</v>
      </c>
      <c r="I113">
        <f>SUM(Tabla4[[#This Row],[Curriculares datos centros
Homes]:[Curriculares cotizadas
Mulleres]])</f>
        <v>0</v>
      </c>
      <c r="J113">
        <v>4</v>
      </c>
      <c r="K113">
        <v>1</v>
      </c>
      <c r="L113">
        <f>SUM(Tabla4[[#This Row],[Extracurriculares 
Homes]:[Extracurriculares 
Mulleres]])</f>
        <v>5</v>
      </c>
      <c r="M113">
        <f>SUM(Tabla4[[#This Row],[Curriculares 
Total]]+Tabla4[[#This Row],[Extracurriculares 
Total]])</f>
        <v>5</v>
      </c>
      <c r="N113">
        <v>94</v>
      </c>
      <c r="O113" s="23">
        <f>Tabla4[[#This Row],[Nº total estudantes 
en prácticas*]]/Tabla4[[#This Row],[Matrícula total
na titulación**]]</f>
        <v>5.3191489361702128E-2</v>
      </c>
    </row>
    <row r="114" spans="1:15" x14ac:dyDescent="0.25">
      <c r="A114" t="s">
        <v>108</v>
      </c>
      <c r="B114" t="s">
        <v>102</v>
      </c>
      <c r="C114" t="s">
        <v>1155</v>
      </c>
      <c r="D114" t="s">
        <v>160</v>
      </c>
      <c r="G114">
        <v>1</v>
      </c>
      <c r="H114">
        <v>1</v>
      </c>
      <c r="I114">
        <f>SUM(Tabla4[[#This Row],[Curriculares datos centros
Homes]:[Curriculares cotizadas
Mulleres]])</f>
        <v>2</v>
      </c>
      <c r="L114">
        <f>SUM(Tabla4[[#This Row],[Extracurriculares 
Homes]:[Extracurriculares 
Mulleres]])</f>
        <v>0</v>
      </c>
      <c r="M114">
        <f>SUM(Tabla4[[#This Row],[Curriculares 
Total]]+Tabla4[[#This Row],[Extracurriculares 
Total]])</f>
        <v>2</v>
      </c>
      <c r="N114">
        <v>4</v>
      </c>
      <c r="O114" s="23">
        <f>Tabla4[[#This Row],[Nº total estudantes 
en prácticas*]]/Tabla4[[#This Row],[Matrícula total
na titulación**]]</f>
        <v>0.5</v>
      </c>
    </row>
    <row r="115" spans="1:15" x14ac:dyDescent="0.25">
      <c r="A115" t="s">
        <v>108</v>
      </c>
      <c r="B115" t="s">
        <v>102</v>
      </c>
      <c r="C115" t="s">
        <v>1155</v>
      </c>
      <c r="D115" t="s">
        <v>161</v>
      </c>
      <c r="G115">
        <v>1</v>
      </c>
      <c r="H115">
        <v>0</v>
      </c>
      <c r="I115">
        <f>SUM(Tabla4[[#This Row],[Curriculares datos centros
Homes]:[Curriculares cotizadas
Mulleres]])</f>
        <v>1</v>
      </c>
      <c r="L115">
        <f>SUM(Tabla4[[#This Row],[Extracurriculares 
Homes]:[Extracurriculares 
Mulleres]])</f>
        <v>0</v>
      </c>
      <c r="M115">
        <f>SUM(Tabla4[[#This Row],[Curriculares 
Total]]+Tabla4[[#This Row],[Extracurriculares 
Total]])</f>
        <v>1</v>
      </c>
      <c r="N115">
        <v>17</v>
      </c>
      <c r="O115" s="23">
        <f>Tabla4[[#This Row],[Nº total estudantes 
en prácticas*]]/Tabla4[[#This Row],[Matrícula total
na titulación**]]</f>
        <v>5.8823529411764705E-2</v>
      </c>
    </row>
    <row r="116" spans="1:15" x14ac:dyDescent="0.25">
      <c r="A116" t="s">
        <v>108</v>
      </c>
      <c r="B116" t="s">
        <v>102</v>
      </c>
      <c r="C116" t="s">
        <v>1155</v>
      </c>
      <c r="D116" t="s">
        <v>165</v>
      </c>
      <c r="G116">
        <v>5</v>
      </c>
      <c r="H116">
        <v>0</v>
      </c>
      <c r="I116">
        <f>SUM(Tabla4[[#This Row],[Curriculares datos centros
Homes]:[Curriculares cotizadas
Mulleres]])</f>
        <v>5</v>
      </c>
      <c r="L116">
        <f>SUM(Tabla4[[#This Row],[Extracurriculares 
Homes]:[Extracurriculares 
Mulleres]])</f>
        <v>0</v>
      </c>
      <c r="M116">
        <f>SUM(Tabla4[[#This Row],[Curriculares 
Total]]+Tabla4[[#This Row],[Extracurriculares 
Total]])</f>
        <v>5</v>
      </c>
      <c r="N116">
        <v>53</v>
      </c>
      <c r="O116" s="23">
        <f>Tabla4[[#This Row],[Nº total estudantes 
en prácticas*]]/Tabla4[[#This Row],[Matrícula total
na titulación**]]</f>
        <v>9.4339622641509441E-2</v>
      </c>
    </row>
    <row r="117" spans="1:15" x14ac:dyDescent="0.25">
      <c r="A117" t="s">
        <v>108</v>
      </c>
      <c r="B117" t="s">
        <v>102</v>
      </c>
      <c r="C117" t="s">
        <v>1155</v>
      </c>
      <c r="D117" t="s">
        <v>74</v>
      </c>
      <c r="G117">
        <v>10</v>
      </c>
      <c r="H117">
        <v>10</v>
      </c>
      <c r="I117">
        <f>SUM(Tabla4[[#This Row],[Curriculares datos centros
Homes]:[Curriculares cotizadas
Mulleres]])</f>
        <v>20</v>
      </c>
      <c r="K117">
        <v>2</v>
      </c>
      <c r="L117">
        <f>SUM(Tabla4[[#This Row],[Extracurriculares 
Homes]:[Extracurriculares 
Mulleres]])</f>
        <v>2</v>
      </c>
      <c r="M117">
        <f>SUM(Tabla4[[#This Row],[Curriculares 
Total]]+Tabla4[[#This Row],[Extracurriculares 
Total]])</f>
        <v>22</v>
      </c>
      <c r="N117">
        <v>59</v>
      </c>
      <c r="O117" s="23">
        <f>Tabla4[[#This Row],[Nº total estudantes 
en prácticas*]]/Tabla4[[#This Row],[Matrícula total
na titulación**]]</f>
        <v>0.3728813559322034</v>
      </c>
    </row>
    <row r="118" spans="1:15" x14ac:dyDescent="0.25">
      <c r="A118" t="s">
        <v>108</v>
      </c>
      <c r="B118" t="s">
        <v>103</v>
      </c>
      <c r="C118" t="s">
        <v>114</v>
      </c>
      <c r="D118" t="s">
        <v>39</v>
      </c>
      <c r="G118">
        <v>8</v>
      </c>
      <c r="H118">
        <v>34</v>
      </c>
      <c r="I118">
        <f>SUM(Tabla4[[#This Row],[Curriculares datos centros
Homes]:[Curriculares cotizadas
Mulleres]])</f>
        <v>42</v>
      </c>
      <c r="K118">
        <v>1</v>
      </c>
      <c r="L118">
        <f>SUM(Tabla4[[#This Row],[Extracurriculares 
Homes]:[Extracurriculares 
Mulleres]])</f>
        <v>1</v>
      </c>
      <c r="M118">
        <f>SUM(Tabla4[[#This Row],[Curriculares 
Total]]+Tabla4[[#This Row],[Extracurriculares 
Total]])</f>
        <v>43</v>
      </c>
      <c r="N118">
        <v>238</v>
      </c>
      <c r="O118" s="23">
        <f>Tabla4[[#This Row],[Nº total estudantes 
en prácticas*]]/Tabla4[[#This Row],[Matrícula total
na titulación**]]</f>
        <v>0.18067226890756302</v>
      </c>
    </row>
    <row r="119" spans="1:15" x14ac:dyDescent="0.25">
      <c r="A119" t="s">
        <v>108</v>
      </c>
      <c r="B119" t="s">
        <v>103</v>
      </c>
      <c r="C119" t="s">
        <v>114</v>
      </c>
      <c r="D119" t="s">
        <v>137</v>
      </c>
      <c r="G119">
        <v>16</v>
      </c>
      <c r="H119">
        <v>37</v>
      </c>
      <c r="I119">
        <f>SUM(Tabla4[[#This Row],[Curriculares datos centros
Homes]:[Curriculares cotizadas
Mulleres]])</f>
        <v>53</v>
      </c>
      <c r="L119">
        <f>SUM(Tabla4[[#This Row],[Extracurriculares 
Homes]:[Extracurriculares 
Mulleres]])</f>
        <v>0</v>
      </c>
      <c r="M119">
        <f>SUM(Tabla4[[#This Row],[Curriculares 
Total]]+Tabla4[[#This Row],[Extracurriculares 
Total]])</f>
        <v>53</v>
      </c>
      <c r="N119">
        <v>272</v>
      </c>
      <c r="O119" s="23">
        <f>Tabla4[[#This Row],[Nº total estudantes 
en prácticas*]]/Tabla4[[#This Row],[Matrícula total
na titulación**]]</f>
        <v>0.19485294117647059</v>
      </c>
    </row>
    <row r="120" spans="1:15" x14ac:dyDescent="0.25">
      <c r="A120" t="s">
        <v>108</v>
      </c>
      <c r="B120" t="s">
        <v>1148</v>
      </c>
      <c r="C120" t="s">
        <v>114</v>
      </c>
      <c r="D120" t="s">
        <v>110</v>
      </c>
      <c r="G120">
        <v>22</v>
      </c>
      <c r="H120">
        <v>130</v>
      </c>
      <c r="I120">
        <f>SUM(Tabla4[[#This Row],[Curriculares datos centros
Homes]:[Curriculares cotizadas
Mulleres]])</f>
        <v>152</v>
      </c>
      <c r="L120">
        <f>SUM(Tabla4[[#This Row],[Extracurriculares 
Homes]:[Extracurriculares 
Mulleres]])</f>
        <v>0</v>
      </c>
      <c r="M120">
        <f>SUM(Tabla4[[#This Row],[Curriculares 
Total]]+Tabla4[[#This Row],[Extracurriculares 
Total]])</f>
        <v>152</v>
      </c>
      <c r="N120">
        <v>226</v>
      </c>
      <c r="O120" s="23">
        <f>Tabla4[[#This Row],[Nº total estudantes 
en prácticas*]]/Tabla4[[#This Row],[Matrícula total
na titulación**]]</f>
        <v>0.67256637168141598</v>
      </c>
    </row>
    <row r="121" spans="1:15" x14ac:dyDescent="0.25">
      <c r="A121" t="s">
        <v>108</v>
      </c>
      <c r="B121" t="s">
        <v>104</v>
      </c>
      <c r="C121" t="s">
        <v>114</v>
      </c>
      <c r="D121" t="s">
        <v>110</v>
      </c>
      <c r="G121">
        <v>24</v>
      </c>
      <c r="H121">
        <v>161</v>
      </c>
      <c r="I121">
        <f>SUM(Tabla4[[#This Row],[Curriculares datos centros
Homes]:[Curriculares cotizadas
Mulleres]])</f>
        <v>185</v>
      </c>
      <c r="K121">
        <v>1</v>
      </c>
      <c r="L121">
        <f>SUM(Tabla4[[#This Row],[Extracurriculares 
Homes]:[Extracurriculares 
Mulleres]])</f>
        <v>1</v>
      </c>
      <c r="M121">
        <f>SUM(Tabla4[[#This Row],[Curriculares 
Total]]+Tabla4[[#This Row],[Extracurriculares 
Total]])</f>
        <v>186</v>
      </c>
      <c r="N121">
        <v>276</v>
      </c>
      <c r="O121" s="23">
        <f>Tabla4[[#This Row],[Nº total estudantes 
en prácticas*]]/Tabla4[[#This Row],[Matrícula total
na titulación**]]</f>
        <v>0.67391304347826086</v>
      </c>
    </row>
    <row r="122" spans="1:15" s="6" customFormat="1" x14ac:dyDescent="0.25">
      <c r="A122" s="6" t="s">
        <v>20</v>
      </c>
      <c r="E122" s="6">
        <f>SUBTOTAL(109,E9:E121)</f>
        <v>33</v>
      </c>
      <c r="F122" s="6">
        <f>SUBTOTAL(109,F9:F121)</f>
        <v>104</v>
      </c>
      <c r="G122" s="6">
        <f>SUBTOTAL(109,G9:G121)</f>
        <v>733</v>
      </c>
      <c r="H122" s="6">
        <f>SUBTOTAL(109,H9:H121)</f>
        <v>1845</v>
      </c>
      <c r="I122" s="6">
        <f>SUM(Tabla4[[#This Row],[Curriculares datos centros
Homes]:[Curriculares cotizadas
Mulleres]])</f>
        <v>2715</v>
      </c>
      <c r="J122" s="6">
        <f>SUM(J9:J121)</f>
        <v>282</v>
      </c>
      <c r="K122" s="6">
        <f>SUM(K9:K121)</f>
        <v>267</v>
      </c>
      <c r="L122" s="6">
        <f>SUM(Tabla4[[#This Row],[Extracurriculares 
Homes]:[Extracurriculares 
Mulleres]])</f>
        <v>549</v>
      </c>
      <c r="M122" s="6">
        <f>SUM(Tabla4[[#This Row],[Curriculares 
Total]]+Tabla4[[#This Row],[Extracurriculares 
Total]])</f>
        <v>3264</v>
      </c>
      <c r="N122" s="6">
        <f>SUBTOTAL(109,N9:N121)</f>
        <v>16455</v>
      </c>
      <c r="O122" s="24">
        <f>Tabla4[[#This Row],[Nº total estudantes 
en prácticas*]]/Tabla4[[#This Row],[Matrícula total
na titulación**]]</f>
        <v>0.19835916134913401</v>
      </c>
    </row>
  </sheetData>
  <mergeCells count="1">
    <mergeCell ref="L1:N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información xeral</vt:lpstr>
      <vt:lpstr>extracurricul_tipo de entidade</vt:lpstr>
      <vt:lpstr>curricul_tipo de entidade</vt:lpstr>
      <vt:lpstr>extracurric_empresa_titulación</vt:lpstr>
      <vt:lpstr>curricul_empresa_titulación</vt:lpstr>
      <vt:lpstr>total_centro_titulación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2024-09-06T07:44:31Z</dcterms:created>
  <dcterms:modified xsi:type="dcterms:W3CDTF">2024-11-04T09:55:55Z</dcterms:modified>
</cp:coreProperties>
</file>