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Formación\2012 Formación\"/>
    </mc:Choice>
  </mc:AlternateContent>
  <bookViews>
    <workbookView xWindow="0" yWindow="0" windowWidth="14490" windowHeight="12540" activeTab="1"/>
  </bookViews>
  <sheets>
    <sheet name="Plan de formación interna PAS" sheetId="2" r:id="rId1"/>
    <sheet name="Plan de formación externa PAS" sheetId="8" r:id="rId2"/>
  </sheets>
  <definedNames>
    <definedName name="_xlnm._FilterDatabase" localSheetId="0" hidden="1">'Plan de formación interna PAS'!$A$111:$J$169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 l="1"/>
  <c r="E21" i="8"/>
  <c r="F11" i="8" s="1"/>
  <c r="C21" i="8"/>
  <c r="F10" i="8" l="1"/>
  <c r="F14" i="8"/>
  <c r="F18" i="8"/>
  <c r="F21" i="8"/>
  <c r="F17" i="8"/>
  <c r="F13" i="8"/>
  <c r="F20" i="8"/>
  <c r="F16" i="8"/>
  <c r="F12" i="8"/>
  <c r="F19" i="8"/>
  <c r="F15" i="8"/>
  <c r="I112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 l="1"/>
  <c r="C22" i="2" l="1"/>
  <c r="D39" i="2"/>
  <c r="C39" i="2"/>
  <c r="C29" i="2"/>
  <c r="E36" i="2" l="1"/>
  <c r="E37" i="2"/>
  <c r="E38" i="2"/>
  <c r="E39" i="2"/>
  <c r="E35" i="2"/>
  <c r="C8" i="2" l="1"/>
</calcChain>
</file>

<file path=xl/sharedStrings.xml><?xml version="1.0" encoding="utf-8"?>
<sst xmlns="http://schemas.openxmlformats.org/spreadsheetml/2006/main" count="661" uniqueCount="340">
  <si>
    <t>TOTAL</t>
  </si>
  <si>
    <t>Vigo</t>
  </si>
  <si>
    <t>Ourense</t>
  </si>
  <si>
    <t>Pontevedra</t>
  </si>
  <si>
    <t>Unidade de Estudos e Programas</t>
  </si>
  <si>
    <t>Fonte: Servizo de PAS</t>
  </si>
  <si>
    <t>Área</t>
  </si>
  <si>
    <t>Nome do curso ou acción formativa</t>
  </si>
  <si>
    <t>Campus</t>
  </si>
  <si>
    <t>Matriculados/as</t>
  </si>
  <si>
    <t>Avaliac. da Organiz.</t>
  </si>
  <si>
    <t>Avaliac. do Contido</t>
  </si>
  <si>
    <t>Nº Enquisas</t>
  </si>
  <si>
    <t>Horas Totais Cursos</t>
  </si>
  <si>
    <t>Horas Totais Asistentes</t>
  </si>
  <si>
    <t>Laboratorio</t>
  </si>
  <si>
    <t>Informática</t>
  </si>
  <si>
    <t>Virtual</t>
  </si>
  <si>
    <t>Calidade</t>
  </si>
  <si>
    <t>Habilidades de Relación</t>
  </si>
  <si>
    <t>Académica</t>
  </si>
  <si>
    <t>Xurídico Procedimental</t>
  </si>
  <si>
    <t>Idiomas</t>
  </si>
  <si>
    <t>Economía</t>
  </si>
  <si>
    <t>Servizos Xerais</t>
  </si>
  <si>
    <t>Biblioteca</t>
  </si>
  <si>
    <t>CUSTO FORMACIÓN INTERNA</t>
  </si>
  <si>
    <t>CAMPUS</t>
  </si>
  <si>
    <t>Total general</t>
  </si>
  <si>
    <t>Total custo</t>
  </si>
  <si>
    <t>Custo</t>
  </si>
  <si>
    <t>Económica</t>
  </si>
  <si>
    <t>Habilidades</t>
  </si>
  <si>
    <t>Investigación</t>
  </si>
  <si>
    <t>Laboratorios</t>
  </si>
  <si>
    <t xml:space="preserve">Campus </t>
  </si>
  <si>
    <t xml:space="preserve"> </t>
  </si>
  <si>
    <t>Avaliación media</t>
  </si>
  <si>
    <t>Total xeral</t>
  </si>
  <si>
    <t xml:space="preserve">TOTAL </t>
  </si>
  <si>
    <t>Participantes</t>
  </si>
  <si>
    <t xml:space="preserve">Total </t>
  </si>
  <si>
    <t>Horas formación</t>
  </si>
  <si>
    <t>Horas formación/persoa</t>
  </si>
  <si>
    <t>nº de cursos</t>
  </si>
  <si>
    <t>Total</t>
  </si>
  <si>
    <t>Avaliac. Global do Curso
(de 1 a 5)</t>
  </si>
  <si>
    <t>Área temática</t>
  </si>
  <si>
    <t>orzamento inicial de formación (en €)</t>
  </si>
  <si>
    <t>orzamento executado (en €)</t>
  </si>
  <si>
    <t>2. Participación e custo das actividades</t>
  </si>
  <si>
    <t>4. Actividades realizadas por área de coñecementos</t>
  </si>
  <si>
    <t>3. Horas de formación</t>
  </si>
  <si>
    <t>5. Avaliación de satisfaccion dos cursos por área temática</t>
  </si>
  <si>
    <t>Código</t>
  </si>
  <si>
    <t>Nome do curso</t>
  </si>
  <si>
    <t>Lugar</t>
  </si>
  <si>
    <t>Datas</t>
  </si>
  <si>
    <t>Asistentes</t>
  </si>
  <si>
    <t>1. Dotación económica formación PAS (inclúe formación interna e externa)</t>
  </si>
  <si>
    <t>Plan de formación interna do Persoal de Administración e Servizos, 2012</t>
  </si>
  <si>
    <t>2012 FORMACIÓN EXTERNA (PAS)</t>
  </si>
  <si>
    <t>Persoal</t>
  </si>
  <si>
    <t>Prevención de Riscos Laborais</t>
  </si>
  <si>
    <t>Xeral</t>
  </si>
  <si>
    <t>Prevención Riscos Lab.</t>
  </si>
  <si>
    <r>
      <t xml:space="preserve">Curso: </t>
    </r>
    <r>
      <rPr>
        <sz val="10"/>
        <color indexed="8"/>
        <rFont val="Calibri"/>
        <family val="2"/>
      </rPr>
      <t>Medición da satisfacción do cliente.</t>
    </r>
  </si>
  <si>
    <r>
      <t xml:space="preserve">Acción Formativa: </t>
    </r>
    <r>
      <rPr>
        <sz val="10"/>
        <color indexed="8"/>
        <rFont val="Calibri"/>
        <family val="2"/>
      </rPr>
      <t>Títulos internacionais de acceso aos estudos de posgrao.</t>
    </r>
  </si>
  <si>
    <r>
      <t xml:space="preserve">Curso: </t>
    </r>
    <r>
      <rPr>
        <sz val="10"/>
        <color indexed="8"/>
        <rFont val="Calibri"/>
        <family val="2"/>
      </rPr>
      <t>Información e atención ao público.</t>
    </r>
  </si>
  <si>
    <r>
      <t xml:space="preserve">Acción Formativa: </t>
    </r>
    <r>
      <rPr>
        <sz val="10"/>
        <color indexed="8"/>
        <rFont val="Calibri"/>
        <family val="2"/>
      </rPr>
      <t>Introdución ao sistema de xestión da calidade ISO 9001 da biblioteca universitaria.</t>
    </r>
  </si>
  <si>
    <r>
      <t xml:space="preserve">Curso: </t>
    </r>
    <r>
      <rPr>
        <sz val="10"/>
        <color indexed="8"/>
        <rFont val="Calibri"/>
        <family val="2"/>
      </rPr>
      <t>Coida as túas costas.</t>
    </r>
  </si>
  <si>
    <r>
      <t xml:space="preserve">Curso: </t>
    </r>
    <r>
      <rPr>
        <sz val="10"/>
        <color indexed="8"/>
        <rFont val="Calibri"/>
        <family val="2"/>
      </rPr>
      <t>Servizos bibliotecarios de apoio á investigación.</t>
    </r>
  </si>
  <si>
    <r>
      <t xml:space="preserve">Curso: </t>
    </r>
    <r>
      <rPr>
        <sz val="10"/>
        <color indexed="8"/>
        <rFont val="Calibri"/>
        <family val="2"/>
      </rPr>
      <t>Habilidades de comunicación en postos administrativos.</t>
    </r>
  </si>
  <si>
    <r>
      <t xml:space="preserve">Curso: </t>
    </r>
    <r>
      <rPr>
        <sz val="10"/>
        <color indexed="8"/>
        <rFont val="Calibri"/>
        <family val="2"/>
      </rPr>
      <t>Openoffice.</t>
    </r>
  </si>
  <si>
    <r>
      <t xml:space="preserve">Curso: </t>
    </r>
    <r>
      <rPr>
        <sz val="10"/>
        <color indexed="8"/>
        <rFont val="Calibri"/>
        <family val="2"/>
      </rPr>
      <t>Alfresco</t>
    </r>
  </si>
  <si>
    <r>
      <t xml:space="preserve">Curso: </t>
    </r>
    <r>
      <rPr>
        <sz val="10"/>
        <color indexed="8"/>
        <rFont val="Calibri"/>
        <family val="2"/>
      </rPr>
      <t>Manexo do módulo de proposta de contratación do perfil do contratante.</t>
    </r>
  </si>
  <si>
    <r>
      <t xml:space="preserve">Curso: </t>
    </r>
    <r>
      <rPr>
        <sz val="10"/>
        <color indexed="8"/>
        <rFont val="Calibri"/>
        <family val="2"/>
      </rPr>
      <t>Protocolo.</t>
    </r>
  </si>
  <si>
    <r>
      <t xml:space="preserve">Acción Formativa: </t>
    </r>
    <r>
      <rPr>
        <sz val="10"/>
        <color indexed="8"/>
        <rFont val="Calibri"/>
        <family val="2"/>
      </rPr>
      <t>O perfil do contratante da Universidade de Vigo.</t>
    </r>
  </si>
  <si>
    <r>
      <t xml:space="preserve">Curso: </t>
    </r>
    <r>
      <rPr>
        <sz val="10"/>
        <color indexed="8"/>
        <rFont val="Calibri"/>
        <family val="2"/>
      </rPr>
      <t>Práctico de subvencións. Lei 9/2007 e regulamento de subvencións de Galicia.</t>
    </r>
  </si>
  <si>
    <r>
      <t xml:space="preserve">Curso: </t>
    </r>
    <r>
      <rPr>
        <sz val="10"/>
        <color indexed="8"/>
        <rFont val="Calibri"/>
        <family val="2"/>
      </rPr>
      <t>Básico de calidade no marco da norma ISO 9001.</t>
    </r>
  </si>
  <si>
    <r>
      <t xml:space="preserve">Curso: </t>
    </r>
    <r>
      <rPr>
        <sz val="10"/>
        <color indexed="8"/>
        <rFont val="Calibri"/>
        <family val="2"/>
      </rPr>
      <t>Xesticonta.</t>
    </r>
  </si>
  <si>
    <r>
      <t xml:space="preserve">Acción Formativa: </t>
    </r>
    <r>
      <rPr>
        <sz val="10"/>
        <color indexed="8"/>
        <rFont val="Calibri"/>
        <family val="2"/>
      </rPr>
      <t xml:space="preserve">Linguaxe oral non discriminatoria. </t>
    </r>
  </si>
  <si>
    <r>
      <t xml:space="preserve">Curso: </t>
    </r>
    <r>
      <rPr>
        <sz val="10"/>
        <color indexed="8"/>
        <rFont val="Calibri"/>
        <family val="2"/>
      </rPr>
      <t>Cartas de servizo.</t>
    </r>
  </si>
  <si>
    <t>Xurídico Procedim.</t>
  </si>
  <si>
    <r>
      <t xml:space="preserve">Curso: </t>
    </r>
    <r>
      <rPr>
        <sz val="10"/>
        <color indexed="8"/>
        <rFont val="Calibri"/>
        <family val="2"/>
      </rPr>
      <t xml:space="preserve">Administración dixital e acceso electrónico. </t>
    </r>
  </si>
  <si>
    <r>
      <t xml:space="preserve">Curso: </t>
    </r>
    <r>
      <rPr>
        <sz val="10"/>
        <color indexed="8"/>
        <rFont val="Calibri"/>
        <family val="2"/>
      </rPr>
      <t>Avanzado de calidade.</t>
    </r>
  </si>
  <si>
    <r>
      <t xml:space="preserve">Curso: </t>
    </r>
    <r>
      <rPr>
        <sz val="10"/>
        <color indexed="8"/>
        <rFont val="Calibri"/>
        <family val="2"/>
      </rPr>
      <t>Básico de contratación do sector público.</t>
    </r>
  </si>
  <si>
    <r>
      <t>Curso:</t>
    </r>
    <r>
      <rPr>
        <sz val="10"/>
        <color indexed="8"/>
        <rFont val="Calibri"/>
        <family val="2"/>
      </rPr>
      <t xml:space="preserve"> Desenvolvemento de aplicacións web con SIMFONY 2. </t>
    </r>
  </si>
  <si>
    <r>
      <t>Curso:</t>
    </r>
    <r>
      <rPr>
        <sz val="10"/>
        <color indexed="8"/>
        <rFont val="Calibri"/>
        <family val="2"/>
      </rPr>
      <t xml:space="preserve"> Editores/Publicadores do portal da Universidade de Vigo. (1ª Edición)</t>
    </r>
  </si>
  <si>
    <r>
      <t>Curso:</t>
    </r>
    <r>
      <rPr>
        <sz val="10"/>
        <color indexed="8"/>
        <rFont val="Calibri"/>
        <family val="2"/>
      </rPr>
      <t xml:space="preserve"> Editores/Publicadores do portal da Universidade de Vigo. (2ª Edición)</t>
    </r>
  </si>
  <si>
    <r>
      <t>Curso:</t>
    </r>
    <r>
      <rPr>
        <sz val="10"/>
        <color indexed="8"/>
        <rFont val="Calibri"/>
        <family val="2"/>
      </rPr>
      <t xml:space="preserve"> Formación na ferramenta Unidata. (2ª Edición)</t>
    </r>
  </si>
  <si>
    <r>
      <t>Curso:</t>
    </r>
    <r>
      <rPr>
        <sz val="10"/>
        <color indexed="8"/>
        <rFont val="Calibri"/>
        <family val="2"/>
      </rPr>
      <t xml:space="preserve"> Comunicación emocionalmente intelixente.</t>
    </r>
  </si>
  <si>
    <r>
      <t>Curso:</t>
    </r>
    <r>
      <rPr>
        <sz val="10"/>
        <color indexed="8"/>
        <rFont val="Calibri"/>
        <family val="2"/>
      </rPr>
      <t xml:space="preserve"> Persoas e organización: integrando misión e valores.</t>
    </r>
  </si>
  <si>
    <r>
      <t>Curso:</t>
    </r>
    <r>
      <rPr>
        <sz val="10"/>
        <color indexed="8"/>
        <rFont val="Calibri"/>
        <family val="2"/>
      </rPr>
      <t xml:space="preserve"> Organizacións que aprenden II: redes que apoian a sostenibilidade institucional.</t>
    </r>
  </si>
  <si>
    <r>
      <t>Curso:</t>
    </r>
    <r>
      <rPr>
        <sz val="10"/>
        <color indexed="8"/>
        <rFont val="Calibri"/>
        <family val="2"/>
      </rPr>
      <t xml:space="preserve"> Adobe Acrobat 9 Professional. (2ª edición)</t>
    </r>
  </si>
  <si>
    <r>
      <t>Acción Formativa</t>
    </r>
    <r>
      <rPr>
        <sz val="10"/>
        <color indexed="8"/>
        <rFont val="Calibri"/>
        <family val="2"/>
      </rPr>
      <t>: A linguaxe non discriminatoria no ámbito administrativo: expresión escrita</t>
    </r>
  </si>
  <si>
    <r>
      <t xml:space="preserve">Curso: </t>
    </r>
    <r>
      <rPr>
        <sz val="10"/>
        <color indexed="8"/>
        <rFont val="Calibri"/>
        <family val="2"/>
      </rPr>
      <t>Actuacións en situacións de emerxencia.</t>
    </r>
  </si>
  <si>
    <r>
      <t>Curso:</t>
    </r>
    <r>
      <rPr>
        <sz val="10"/>
        <color indexed="8"/>
        <rFont val="Calibri"/>
        <family val="2"/>
      </rPr>
      <t xml:space="preserve"> Organización e dirección de reunións.</t>
    </r>
  </si>
  <si>
    <r>
      <t>Curso:</t>
    </r>
    <r>
      <rPr>
        <sz val="10"/>
        <color indexed="8"/>
        <rFont val="Calibri"/>
        <family val="2"/>
      </rPr>
      <t xml:space="preserve"> Cómo mellorar a convivencia e as relacións no traballo.</t>
    </r>
  </si>
  <si>
    <r>
      <t>Curso:</t>
    </r>
    <r>
      <rPr>
        <sz val="10"/>
        <color indexed="8"/>
        <rFont val="Calibri"/>
        <family val="2"/>
      </rPr>
      <t xml:space="preserve"> Editores/Publicadores do portal da Universidade de Vigo. (3ª Edición)</t>
    </r>
  </si>
  <si>
    <r>
      <t>Curso:</t>
    </r>
    <r>
      <rPr>
        <sz val="10"/>
        <color indexed="8"/>
        <rFont val="Calibri"/>
        <family val="2"/>
      </rPr>
      <t xml:space="preserve"> Dispositivos móbiles e bibliotecas.</t>
    </r>
  </si>
  <si>
    <r>
      <t>Curso:</t>
    </r>
    <r>
      <rPr>
        <sz val="10"/>
        <color indexed="8"/>
        <rFont val="Calibri"/>
        <family val="2"/>
      </rPr>
      <t xml:space="preserve"> Introdución ao desenvolvemento de aplicacións web con PHP.</t>
    </r>
  </si>
  <si>
    <r>
      <t xml:space="preserve">Acción Formativa: </t>
    </r>
    <r>
      <rPr>
        <sz val="10"/>
        <color indexed="8"/>
        <rFont val="Calibri"/>
        <family val="2"/>
      </rPr>
      <t xml:space="preserve">Certificado de Aptitude Profesional. (2ª Edición) </t>
    </r>
  </si>
  <si>
    <r>
      <t>Curso:</t>
    </r>
    <r>
      <rPr>
        <sz val="10"/>
        <color indexed="8"/>
        <rFont val="Calibri"/>
        <family val="2"/>
      </rPr>
      <t xml:space="preserve"> Mellora da calidade.</t>
    </r>
  </si>
  <si>
    <r>
      <t>Curso:</t>
    </r>
    <r>
      <rPr>
        <sz val="10"/>
        <color indexed="8"/>
        <rFont val="Calibri"/>
        <family val="2"/>
      </rPr>
      <t xml:space="preserve"> Políticas públicas da igualdade de oportunidades entre homes e mulleres e promoción profesional.</t>
    </r>
  </si>
  <si>
    <r>
      <t>Curso:</t>
    </r>
    <r>
      <rPr>
        <sz val="10"/>
        <color indexed="8"/>
        <rFont val="Calibri"/>
        <family val="2"/>
      </rPr>
      <t xml:space="preserve"> Redes sociais. Comunidades. Web 2.0 (1ª Edición)</t>
    </r>
  </si>
  <si>
    <r>
      <t>Curso:</t>
    </r>
    <r>
      <rPr>
        <sz val="10"/>
        <color indexed="8"/>
        <rFont val="Calibri"/>
        <family val="2"/>
      </rPr>
      <t xml:space="preserve"> Redes sociais. Comunidades. Web 2.0 (2ª Edición)</t>
    </r>
  </si>
  <si>
    <r>
      <t>Curso:</t>
    </r>
    <r>
      <rPr>
        <sz val="10"/>
        <color indexed="8"/>
        <rFont val="Calibri"/>
        <family val="2"/>
      </rPr>
      <t xml:space="preserve"> Libreoffice Writer, unha alternativa libre a word.</t>
    </r>
  </si>
  <si>
    <r>
      <t>Curso:</t>
    </r>
    <r>
      <rPr>
        <sz val="10"/>
        <color indexed="8"/>
        <rFont val="Calibri"/>
        <family val="2"/>
      </rPr>
      <t xml:space="preserve"> Primeiros pasos coa distribución de GNU/LINUX da Universidade (UBUNTU)</t>
    </r>
  </si>
  <si>
    <r>
      <t>Curso:</t>
    </r>
    <r>
      <rPr>
        <sz val="10"/>
        <color indexed="8"/>
        <rFont val="Calibri"/>
        <family val="2"/>
      </rPr>
      <t xml:space="preserve"> Arranxo de pechaduras.</t>
    </r>
  </si>
  <si>
    <r>
      <t>Curso:</t>
    </r>
    <r>
      <rPr>
        <sz val="10"/>
        <color indexed="8"/>
        <rFont val="Calibri"/>
        <family val="2"/>
      </rPr>
      <t xml:space="preserve"> Xestión e mellora de procesos: nivel avanzado.</t>
    </r>
  </si>
  <si>
    <r>
      <t>Curso (En liña)</t>
    </r>
    <r>
      <rPr>
        <sz val="10"/>
        <color indexed="8"/>
        <rFont val="Calibri"/>
        <family val="2"/>
      </rPr>
      <t>: Excel.</t>
    </r>
  </si>
  <si>
    <r>
      <t>Curso:</t>
    </r>
    <r>
      <rPr>
        <sz val="10"/>
        <color indexed="8"/>
        <rFont val="Calibri"/>
        <family val="2"/>
      </rPr>
      <t xml:space="preserve"> Libreoffice Impress, unha alternativa libre a Powerpoint.</t>
    </r>
  </si>
  <si>
    <r>
      <t>Curso:</t>
    </r>
    <r>
      <rPr>
        <sz val="10"/>
        <color indexed="8"/>
        <rFont val="Calibri"/>
        <family val="2"/>
      </rPr>
      <t xml:space="preserve"> Libreoffice Writer, unha alternativa libre a Word.</t>
    </r>
  </si>
  <si>
    <r>
      <t>Curso:</t>
    </r>
    <r>
      <rPr>
        <sz val="10"/>
        <color indexed="8"/>
        <rFont val="Calibri"/>
        <family val="2"/>
      </rPr>
      <t xml:space="preserve"> Lavado e esterilización en zonas SPF: claves para un correcto deseño. (Quenda A)</t>
    </r>
  </si>
  <si>
    <r>
      <t>Curso:</t>
    </r>
    <r>
      <rPr>
        <sz val="10"/>
        <color indexed="8"/>
        <rFont val="Calibri"/>
        <family val="2"/>
      </rPr>
      <t xml:space="preserve"> Lavado e esterilización en zonas SPF: claves para un correcto deseño. (Quenda B)</t>
    </r>
  </si>
  <si>
    <r>
      <t xml:space="preserve">Acción Formativa: </t>
    </r>
    <r>
      <rPr>
        <sz val="10"/>
        <color indexed="8"/>
        <rFont val="Calibri"/>
        <family val="2"/>
      </rPr>
      <t>Consultas básicas de M-4</t>
    </r>
  </si>
  <si>
    <t>FE 01/12</t>
  </si>
  <si>
    <t>Os libros electrónicos nas bibliotecas ...</t>
  </si>
  <si>
    <t>On-line</t>
  </si>
  <si>
    <t>7 ao 30 de marzo de 2012</t>
  </si>
  <si>
    <t>FE 02/12</t>
  </si>
  <si>
    <t>Inglés nivel B2</t>
  </si>
  <si>
    <t>Local</t>
  </si>
  <si>
    <t>13 de febreiro ao 27 de maio de 2012</t>
  </si>
  <si>
    <t>FE 03/12</t>
  </si>
  <si>
    <t>III Xornadas bienais de xóvenes investigadores ...</t>
  </si>
  <si>
    <t>Rexional</t>
  </si>
  <si>
    <t>Santiago de Compostela</t>
  </si>
  <si>
    <t>9 e 10 de febreiro de 2012</t>
  </si>
  <si>
    <t>FE 04/12</t>
  </si>
  <si>
    <t>II Xornadas sobre contratación pública.</t>
  </si>
  <si>
    <t>Nacional</t>
  </si>
  <si>
    <t>Siero (Asturias)</t>
  </si>
  <si>
    <t>FE 05/12</t>
  </si>
  <si>
    <t>10th European FTMS Workshop, 2012</t>
  </si>
  <si>
    <t>Internacional</t>
  </si>
  <si>
    <t>Inglaterra</t>
  </si>
  <si>
    <t>1 ao 5 de abril de 2012</t>
  </si>
  <si>
    <t>FE 06/12</t>
  </si>
  <si>
    <t>Elaboración de materiais didácticos dixitais</t>
  </si>
  <si>
    <t>15 febreiro ao 18 de marzo de 2012</t>
  </si>
  <si>
    <t>FE 07/12</t>
  </si>
  <si>
    <t>Web social para bibliotecarios e documentalistas</t>
  </si>
  <si>
    <t xml:space="preserve"> 7 ao 30 de marzo de 2012</t>
  </si>
  <si>
    <t>FE 08/12</t>
  </si>
  <si>
    <t>Formación para supervisores de instalacións radiactivas.</t>
  </si>
  <si>
    <t>1 ao 16 de febreiro de 2012</t>
  </si>
  <si>
    <t>FE 09/12</t>
  </si>
  <si>
    <t>IX foro internacional sobre a avaliación da calidade ...</t>
  </si>
  <si>
    <t>12 ao 15 de xuño de 2012</t>
  </si>
  <si>
    <t>FE 10/12</t>
  </si>
  <si>
    <t>Animais de experimentación, categoría B.</t>
  </si>
  <si>
    <t>Santiago/Lugo/Vigo</t>
  </si>
  <si>
    <t>27 de febreiro a 9 de marzo de 2012</t>
  </si>
  <si>
    <t>FE 11/12</t>
  </si>
  <si>
    <t>FE 12/12</t>
  </si>
  <si>
    <t>Curso cuadrimestral de inglés 2º C</t>
  </si>
  <si>
    <t>FE 13/12</t>
  </si>
  <si>
    <t>Curso Inglés A2.2</t>
  </si>
  <si>
    <t>FE 14/12</t>
  </si>
  <si>
    <t>I Seminario "Tecnoloxías de fluidos supercríticos".</t>
  </si>
  <si>
    <t>Toledo</t>
  </si>
  <si>
    <t>13 de marzo de 2012</t>
  </si>
  <si>
    <t>FE 15/12</t>
  </si>
  <si>
    <t>Xornadas do grupo de calidade ambiental, desenvolvemento ...</t>
  </si>
  <si>
    <t>Valencia</t>
  </si>
  <si>
    <t>8 e 9 de marzo de 2012</t>
  </si>
  <si>
    <t>FE 16/12</t>
  </si>
  <si>
    <t>CCNA: Exploration 2: conceptos e protocolos de enrutamento.</t>
  </si>
  <si>
    <t>13/04/2012 ao 15/06/2012</t>
  </si>
  <si>
    <t>FE 17/12</t>
  </si>
  <si>
    <t>FE 18/12</t>
  </si>
  <si>
    <t>XI Encontro de protocolo das Univ. Españolas ...</t>
  </si>
  <si>
    <t>Murcia</t>
  </si>
  <si>
    <t>25/04/2012 ao 28/04/2012</t>
  </si>
  <si>
    <t>FE 19/12</t>
  </si>
  <si>
    <t>III Jornada de Auditoría do Sector Público</t>
  </si>
  <si>
    <t>Barcelona</t>
  </si>
  <si>
    <t>FE 20/12</t>
  </si>
  <si>
    <t>Iniciación á programación de dispositivos Android.</t>
  </si>
  <si>
    <t>11 ao 27 de xuño de 2012</t>
  </si>
  <si>
    <t>FE 21/12</t>
  </si>
  <si>
    <t>X Seminario sobre aspectos xurídicos da xestión universitaria ...</t>
  </si>
  <si>
    <t>Bilbao</t>
  </si>
  <si>
    <t>10 e 11 de maio de 2012</t>
  </si>
  <si>
    <t>FE 22/12</t>
  </si>
  <si>
    <t>27th European Crystallographic Meeting Full Participant ...</t>
  </si>
  <si>
    <t>Bergen (Noruega)</t>
  </si>
  <si>
    <t>6 ao 11 de agosto de 2012</t>
  </si>
  <si>
    <t>FE 23/12</t>
  </si>
  <si>
    <t>Académico</t>
  </si>
  <si>
    <t>XII Encontro dos Servizos de Información e Orientación ...</t>
  </si>
  <si>
    <t>Madrid</t>
  </si>
  <si>
    <t>FE 24/12</t>
  </si>
  <si>
    <t>VII Encontro das RedUGI.</t>
  </si>
  <si>
    <t>Burgos</t>
  </si>
  <si>
    <t>9 ao 11 de maio de 2012</t>
  </si>
  <si>
    <t>FE 25/12</t>
  </si>
  <si>
    <t>Xestión e avaliación de repositorios dixitais.</t>
  </si>
  <si>
    <t>3 e 4 de maio de 2012</t>
  </si>
  <si>
    <t>FE 26/12</t>
  </si>
  <si>
    <t>XVIII Xornadas de Arquivos Universitarios: Preservación de doc...</t>
  </si>
  <si>
    <t>Cádiz</t>
  </si>
  <si>
    <t>23 ao 25 de maio de 2012</t>
  </si>
  <si>
    <t>FE 27/12</t>
  </si>
  <si>
    <t>Experto Europeo en Xestión da Calidade.</t>
  </si>
  <si>
    <t>07/05/2012 ao 15/11/2012</t>
  </si>
  <si>
    <t>FE 28/12</t>
  </si>
  <si>
    <t>XII curso de cromatografía de líquidos acoplada ... (Anulouxe o curso)</t>
  </si>
  <si>
    <t>FE 29/12</t>
  </si>
  <si>
    <t>FE 30/12</t>
  </si>
  <si>
    <t>X Xornadas Crai (CRUE-REBUIN)</t>
  </si>
  <si>
    <t>Logroño</t>
  </si>
  <si>
    <t>28 e 29 de xuño de 2012</t>
  </si>
  <si>
    <t>FE 31/12</t>
  </si>
  <si>
    <t>Calibración e cálculo de incertezas en equipos ...</t>
  </si>
  <si>
    <t>2 ao 5 de xullo de 2012</t>
  </si>
  <si>
    <t>FE 32/12</t>
  </si>
  <si>
    <t>Operación de UAV e procesado de datos</t>
  </si>
  <si>
    <t>25 ao 29 de xuño de 2012</t>
  </si>
  <si>
    <t>FE 33/12</t>
  </si>
  <si>
    <t xml:space="preserve">3 cursos (Creación de listas avanzado/Estatísticas de circulación/Eventos anuais de circulación). </t>
  </si>
  <si>
    <t>17 de outubro de 2012</t>
  </si>
  <si>
    <t>FE 34/12</t>
  </si>
  <si>
    <t>Curso: Inglés B1</t>
  </si>
  <si>
    <t>9 ao 31 de xullo de 2012</t>
  </si>
  <si>
    <t>FE 35/12</t>
  </si>
  <si>
    <t>Curso: Conversa e pronunciación en inglés 2012</t>
  </si>
  <si>
    <t>16 ao 30 de xullo de 2012</t>
  </si>
  <si>
    <t>FE 36/12</t>
  </si>
  <si>
    <t>Curso: Iniciación á programación de dispositivos IOS5</t>
  </si>
  <si>
    <t>3 ao 9 de setembro de 2012</t>
  </si>
  <si>
    <t>FE 37/12</t>
  </si>
  <si>
    <t>V Congreso Nacional de Auditoría.</t>
  </si>
  <si>
    <t>21 ao 23 de novembro de 2012</t>
  </si>
  <si>
    <t>FE 38/12</t>
  </si>
  <si>
    <t>16 ao 27 de xullo de 2012</t>
  </si>
  <si>
    <t>FE 39/12</t>
  </si>
  <si>
    <t>Equilibrio orzamentario e sostenibilidade das Adm. Públicas.</t>
  </si>
  <si>
    <t>16 ao 20 de xullo de 2012</t>
  </si>
  <si>
    <t>FE 40/12</t>
  </si>
  <si>
    <t>FE 41/12</t>
  </si>
  <si>
    <t>Curso de Inglés C1.2</t>
  </si>
  <si>
    <t>13/02/2012 ao 12/06/2012</t>
  </si>
  <si>
    <t>FE 42/12</t>
  </si>
  <si>
    <t>Curso de inglés B1 e examen Francés B1.</t>
  </si>
  <si>
    <t>13/02/2012 ao 31/05/2012</t>
  </si>
  <si>
    <t>FE 43/12</t>
  </si>
  <si>
    <t>V Congreso Nacional de Auditoría en el Sector público</t>
  </si>
  <si>
    <t>22/11/2012  ao 23/11/2012</t>
  </si>
  <si>
    <t>FE 44/12</t>
  </si>
  <si>
    <t>16 th European FIB Users Group Meeting (EFUG2012)</t>
  </si>
  <si>
    <t>Caglari (Italia)</t>
  </si>
  <si>
    <t>FE 45/12</t>
  </si>
  <si>
    <t>Curso de Inglés C1</t>
  </si>
  <si>
    <t>17/09/2012 ao 21/12/2012</t>
  </si>
  <si>
    <t>FE 46/12</t>
  </si>
  <si>
    <t>FE 47/12</t>
  </si>
  <si>
    <t>Curso de Inglés (1º cuadrimestre)</t>
  </si>
  <si>
    <t>FE 48/12</t>
  </si>
  <si>
    <t>Xestión de dereitos de autor no acceso aberto ...</t>
  </si>
  <si>
    <t>2 e 3 de outubro de 2012</t>
  </si>
  <si>
    <t>FE 49/12</t>
  </si>
  <si>
    <t>Promoción e marketing en transferencia de coñecemento ..</t>
  </si>
  <si>
    <t>On-Line</t>
  </si>
  <si>
    <t>Setembro - Outubro 2012</t>
  </si>
  <si>
    <t>FE 50/12</t>
  </si>
  <si>
    <t>FE 51/12</t>
  </si>
  <si>
    <t>CCNA Exploration 3 e 4: Conmutación LAN e Acceso WAN</t>
  </si>
  <si>
    <t>05/10/2012 ao 15/02/2013</t>
  </si>
  <si>
    <t>FE 52/12</t>
  </si>
  <si>
    <t>FE 53/12</t>
  </si>
  <si>
    <t>Reunión de usuarios de GTBid-Sod 2012</t>
  </si>
  <si>
    <t>9 de outubro de 2012</t>
  </si>
  <si>
    <t>FE 54/12</t>
  </si>
  <si>
    <t>Servicios xerais</t>
  </si>
  <si>
    <t>30 Xornadas de Xerencia Universitaria</t>
  </si>
  <si>
    <t>24 ao 26 de outubro de 2012</t>
  </si>
  <si>
    <t>FE 55/12</t>
  </si>
  <si>
    <t>Curso de Preparación para o exame Certificate in Advanced English (CAE)</t>
  </si>
  <si>
    <t>25 de setembro de 2012</t>
  </si>
  <si>
    <t>FE 56/12</t>
  </si>
  <si>
    <t>FE 57/12</t>
  </si>
  <si>
    <t>Aplicación SIC 3 Proxectos de Gasto.</t>
  </si>
  <si>
    <t xml:space="preserve">8 ao 11 de outubro de 2012 </t>
  </si>
  <si>
    <t>FE 58/12</t>
  </si>
  <si>
    <t>Protección de datos e servizos da sociedade da información.</t>
  </si>
  <si>
    <t>25 de setembro ao 26 de outubro de 2012</t>
  </si>
  <si>
    <t>FE 59/12</t>
  </si>
  <si>
    <t>Basic course: Chromatography for proteomics.</t>
  </si>
  <si>
    <t>12 ao 16 de novembro de 2012</t>
  </si>
  <si>
    <t>FE 60/12</t>
  </si>
  <si>
    <t>Grupos de traballo para a mellora do curso de formación en ...</t>
  </si>
  <si>
    <t>FE 61/12</t>
  </si>
  <si>
    <t>Manexo e mantemento do ITRAX core scanner.</t>
  </si>
  <si>
    <t>Gotenburgo (Suecia)</t>
  </si>
  <si>
    <t>22 ao 26 de outubro de 2012</t>
  </si>
  <si>
    <t>FE 62/12</t>
  </si>
  <si>
    <t>Curso de Inglés (Nivel B1)</t>
  </si>
  <si>
    <t>19/09/2012 ao 21/12/2012</t>
  </si>
  <si>
    <t>FE 63/12</t>
  </si>
  <si>
    <t>XII Curso de cromatografía de líquidos acoplada á ...</t>
  </si>
  <si>
    <t>22 ao 25 de outubro de 2012</t>
  </si>
  <si>
    <t>FE 64/12</t>
  </si>
  <si>
    <t>FE 65/12</t>
  </si>
  <si>
    <t>Organización e xestión de recursos e soportes dixitais.</t>
  </si>
  <si>
    <t>5 ao 19 de novembro de 2012</t>
  </si>
  <si>
    <t>FE 66/12</t>
  </si>
  <si>
    <t>Curso de deseño e implementación de plans e accións ...</t>
  </si>
  <si>
    <t>24 de outubro e 7, 14 e 21 de novembro de 2012</t>
  </si>
  <si>
    <t>FE 67/12</t>
  </si>
  <si>
    <t>Curso Fluorescencia de Rayos-X (Só autorización)</t>
  </si>
  <si>
    <t>FE 68/12</t>
  </si>
  <si>
    <t>Curso Toma de decisións e a orientación a resultados.</t>
  </si>
  <si>
    <t>21 e 22 de novembro de 2012</t>
  </si>
  <si>
    <t>FE 69/12</t>
  </si>
  <si>
    <t>Xornada sobre aplicación do R.D. 14/2012.</t>
  </si>
  <si>
    <t>Cartaxena</t>
  </si>
  <si>
    <t>14 de decembro de 2012</t>
  </si>
  <si>
    <t>FE 70/12</t>
  </si>
  <si>
    <t>Os arquivos e o patrimonio documental de Galicia.</t>
  </si>
  <si>
    <t>22 e 23 de novembro de 2012</t>
  </si>
  <si>
    <t>FE 72/12</t>
  </si>
  <si>
    <t>Análise e tratamento avanzado da información ...</t>
  </si>
  <si>
    <t>23 de xaneiro ao 28 de febreiro de 2013</t>
  </si>
  <si>
    <t>FE 73/12</t>
  </si>
  <si>
    <t>Genomic Data Analysis with HAPMAP and 1000 ...</t>
  </si>
  <si>
    <t>Sabadell (Barcelona)</t>
  </si>
  <si>
    <t>25 de febreiro ao 1 de marzo de 2013</t>
  </si>
  <si>
    <t>FE 74/12</t>
  </si>
  <si>
    <t>Inglés (2ºcuadrimestre)</t>
  </si>
  <si>
    <t>29/01/13 ao 24/05/13</t>
  </si>
  <si>
    <t>FE 75/12</t>
  </si>
  <si>
    <t>Inglés - Nivel C1.2</t>
  </si>
  <si>
    <t xml:space="preserve">POR AREA </t>
  </si>
  <si>
    <t>% custo</t>
  </si>
  <si>
    <t>Cursos</t>
  </si>
  <si>
    <t>Por Ámbito</t>
  </si>
  <si>
    <t>Ámbito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</si>
</sst>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#,##0\ &quot;€&quot;"/>
    <numFmt numFmtId="166" formatCode="_-* #,##0\ _€_-;\-* #,##0\ _€_-;_-* &quot;-&quot;??\ _€_-;_-@_-"/>
    <numFmt numFmtId="167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i/>
      <sz val="11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1"/>
      <name val="Garamond"/>
      <family val="1"/>
    </font>
    <font>
      <sz val="10"/>
      <color theme="0"/>
      <name val="Calibri"/>
      <family val="2"/>
    </font>
    <font>
      <b/>
      <sz val="8"/>
      <name val="Arial"/>
      <family val="2"/>
    </font>
    <font>
      <sz val="1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6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1" xfId="1" applyBorder="1"/>
    <xf numFmtId="0" fontId="0" fillId="0" borderId="1" xfId="0" applyBorder="1"/>
    <xf numFmtId="0" fontId="7" fillId="0" borderId="1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9" fillId="0" borderId="0" xfId="0" applyFont="1"/>
    <xf numFmtId="0" fontId="10" fillId="0" borderId="0" xfId="2" applyFont="1"/>
    <xf numFmtId="0" fontId="10" fillId="0" borderId="0" xfId="2" applyFont="1" applyFill="1"/>
    <xf numFmtId="0" fontId="10" fillId="0" borderId="0" xfId="2" applyFont="1" applyFill="1" applyAlignment="1">
      <alignment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0" xfId="2" applyFont="1" applyAlignment="1">
      <alignment vertical="justify"/>
    </xf>
    <xf numFmtId="0" fontId="10" fillId="0" borderId="0" xfId="2" applyFont="1" applyAlignment="1">
      <alignment horizontal="center" vertical="justify"/>
    </xf>
    <xf numFmtId="0" fontId="10" fillId="0" borderId="0" xfId="2" applyFont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Fill="1" applyBorder="1"/>
    <xf numFmtId="0" fontId="6" fillId="0" borderId="0" xfId="1" applyFont="1" applyBorder="1" applyAlignment="1">
      <alignment vertical="center" wrapText="1"/>
    </xf>
    <xf numFmtId="0" fontId="5" fillId="0" borderId="0" xfId="1" applyBorder="1"/>
    <xf numFmtId="0" fontId="0" fillId="0" borderId="0" xfId="0" applyBorder="1"/>
    <xf numFmtId="0" fontId="8" fillId="0" borderId="0" xfId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0" fillId="0" borderId="3" xfId="0" applyBorder="1"/>
    <xf numFmtId="0" fontId="12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wrapText="1"/>
    </xf>
    <xf numFmtId="0" fontId="0" fillId="0" borderId="3" xfId="0" applyBorder="1" applyAlignment="1">
      <alignment horizontal="left"/>
    </xf>
    <xf numFmtId="0" fontId="12" fillId="2" borderId="5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4" xfId="0" applyNumberFormat="1" applyBorder="1"/>
    <xf numFmtId="0" fontId="0" fillId="0" borderId="9" xfId="0" applyNumberFormat="1" applyBorder="1"/>
    <xf numFmtId="0" fontId="0" fillId="0" borderId="21" xfId="0" applyBorder="1" applyAlignment="1">
      <alignment horizontal="left"/>
    </xf>
    <xf numFmtId="0" fontId="0" fillId="0" borderId="15" xfId="0" applyNumberFormat="1" applyBorder="1"/>
    <xf numFmtId="0" fontId="0" fillId="0" borderId="3" xfId="0" applyNumberFormat="1" applyBorder="1" applyAlignment="1">
      <alignment vertical="center"/>
    </xf>
    <xf numFmtId="0" fontId="12" fillId="2" borderId="3" xfId="0" applyFont="1" applyFill="1" applyBorder="1" applyAlignment="1">
      <alignment horizontal="left" vertical="center"/>
    </xf>
    <xf numFmtId="165" fontId="0" fillId="0" borderId="9" xfId="0" applyNumberFormat="1" applyBorder="1" applyAlignment="1">
      <alignment horizontal="center" vertical="center"/>
    </xf>
    <xf numFmtId="165" fontId="12" fillId="2" borderId="15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43" fontId="10" fillId="0" borderId="3" xfId="4" applyFont="1" applyBorder="1" applyAlignment="1">
      <alignment horizontal="center"/>
    </xf>
    <xf numFmtId="0" fontId="10" fillId="0" borderId="3" xfId="2" applyFont="1" applyBorder="1"/>
    <xf numFmtId="0" fontId="10" fillId="0" borderId="3" xfId="2" applyFont="1" applyFill="1" applyBorder="1"/>
    <xf numFmtId="0" fontId="10" fillId="0" borderId="3" xfId="2" applyFont="1" applyFill="1" applyBorder="1" applyAlignment="1">
      <alignment horizontal="left" vertical="center"/>
    </xf>
    <xf numFmtId="0" fontId="10" fillId="0" borderId="3" xfId="2" applyFont="1" applyBorder="1" applyAlignment="1">
      <alignment horizontal="left"/>
    </xf>
    <xf numFmtId="0" fontId="2" fillId="0" borderId="3" xfId="0" applyFont="1" applyBorder="1" applyAlignment="1">
      <alignment vertical="center"/>
    </xf>
    <xf numFmtId="2" fontId="10" fillId="0" borderId="3" xfId="2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2" fontId="10" fillId="0" borderId="4" xfId="2" applyNumberFormat="1" applyFont="1" applyBorder="1" applyAlignment="1">
      <alignment vertical="center"/>
    </xf>
    <xf numFmtId="0" fontId="11" fillId="2" borderId="3" xfId="2" applyFont="1" applyFill="1" applyBorder="1" applyAlignment="1">
      <alignment horizontal="center" vertical="center" wrapText="1"/>
    </xf>
    <xf numFmtId="43" fontId="10" fillId="0" borderId="0" xfId="4" applyFont="1"/>
    <xf numFmtId="0" fontId="15" fillId="0" borderId="0" xfId="0" applyFont="1"/>
    <xf numFmtId="0" fontId="10" fillId="0" borderId="1" xfId="2" applyFont="1" applyBorder="1" applyAlignment="1">
      <alignment horizontal="center"/>
    </xf>
    <xf numFmtId="0" fontId="11" fillId="2" borderId="23" xfId="2" applyFont="1" applyFill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 wrapText="1"/>
    </xf>
    <xf numFmtId="49" fontId="16" fillId="7" borderId="16" xfId="0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/>
    </xf>
    <xf numFmtId="43" fontId="17" fillId="0" borderId="0" xfId="2" applyNumberFormat="1" applyFont="1"/>
    <xf numFmtId="2" fontId="12" fillId="2" borderId="3" xfId="0" applyNumberFormat="1" applyFont="1" applyFill="1" applyBorder="1" applyAlignment="1">
      <alignment vertical="center"/>
    </xf>
    <xf numFmtId="3" fontId="0" fillId="0" borderId="3" xfId="0" applyNumberFormat="1" applyBorder="1"/>
    <xf numFmtId="3" fontId="12" fillId="2" borderId="3" xfId="0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24" xfId="0" applyNumberFormat="1" applyBorder="1"/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25" xfId="0" applyNumberFormat="1" applyBorder="1"/>
    <xf numFmtId="0" fontId="12" fillId="2" borderId="26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66" fontId="12" fillId="2" borderId="28" xfId="4" applyNumberFormat="1" applyFont="1" applyFill="1" applyBorder="1"/>
    <xf numFmtId="0" fontId="1" fillId="0" borderId="3" xfId="0" applyFont="1" applyBorder="1" applyAlignment="1">
      <alignment vertical="center"/>
    </xf>
    <xf numFmtId="2" fontId="10" fillId="0" borderId="0" xfId="2" applyNumberFormat="1" applyFont="1" applyAlignment="1">
      <alignment vertical="justify"/>
    </xf>
    <xf numFmtId="49" fontId="11" fillId="8" borderId="4" xfId="2" applyNumberFormat="1" applyFont="1" applyFill="1" applyBorder="1" applyAlignment="1">
      <alignment horizontal="left" vertical="center"/>
    </xf>
    <xf numFmtId="0" fontId="11" fillId="8" borderId="4" xfId="2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0" fillId="8" borderId="4" xfId="2" applyFont="1" applyFill="1" applyBorder="1" applyAlignment="1">
      <alignment horizontal="center" vertical="center"/>
    </xf>
    <xf numFmtId="2" fontId="10" fillId="8" borderId="4" xfId="2" applyNumberFormat="1" applyFont="1" applyFill="1" applyBorder="1" applyAlignment="1">
      <alignment horizontal="right" vertical="center"/>
    </xf>
    <xf numFmtId="1" fontId="10" fillId="8" borderId="4" xfId="2" applyNumberFormat="1" applyFont="1" applyFill="1" applyBorder="1" applyAlignment="1">
      <alignment horizontal="right" vertical="center"/>
    </xf>
    <xf numFmtId="0" fontId="10" fillId="8" borderId="34" xfId="2" applyFont="1" applyFill="1" applyBorder="1" applyAlignment="1">
      <alignment horizontal="right" vertical="center"/>
    </xf>
    <xf numFmtId="49" fontId="11" fillId="8" borderId="3" xfId="2" applyNumberFormat="1" applyFont="1" applyFill="1" applyBorder="1" applyAlignment="1">
      <alignment horizontal="left" vertical="center"/>
    </xf>
    <xf numFmtId="0" fontId="11" fillId="8" borderId="3" xfId="2" applyFont="1" applyFill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0" fillId="8" borderId="3" xfId="2" applyFont="1" applyFill="1" applyBorder="1" applyAlignment="1">
      <alignment horizontal="center" vertical="center"/>
    </xf>
    <xf numFmtId="2" fontId="10" fillId="9" borderId="3" xfId="2" applyNumberFormat="1" applyFont="1" applyFill="1" applyBorder="1" applyAlignment="1">
      <alignment horizontal="right" vertical="center"/>
    </xf>
    <xf numFmtId="1" fontId="10" fillId="8" borderId="3" xfId="2" applyNumberFormat="1" applyFont="1" applyFill="1" applyBorder="1" applyAlignment="1">
      <alignment horizontal="right" vertical="center"/>
    </xf>
    <xf numFmtId="0" fontId="10" fillId="8" borderId="6" xfId="2" applyFont="1" applyFill="1" applyBorder="1" applyAlignment="1">
      <alignment horizontal="right" vertical="center"/>
    </xf>
    <xf numFmtId="2" fontId="10" fillId="8" borderId="3" xfId="2" applyNumberFormat="1" applyFont="1" applyFill="1" applyBorder="1" applyAlignment="1">
      <alignment horizontal="right" vertical="center"/>
    </xf>
    <xf numFmtId="0" fontId="10" fillId="8" borderId="3" xfId="2" applyFont="1" applyFill="1" applyBorder="1" applyAlignment="1">
      <alignment horizontal="right" vertical="center"/>
    </xf>
    <xf numFmtId="2" fontId="10" fillId="0" borderId="3" xfId="2" applyNumberFormat="1" applyFont="1" applyFill="1" applyBorder="1" applyAlignment="1">
      <alignment horizontal="right" vertical="center"/>
    </xf>
    <xf numFmtId="0" fontId="10" fillId="0" borderId="3" xfId="2" applyFont="1" applyFill="1" applyBorder="1" applyAlignment="1">
      <alignment horizontal="right" vertical="center"/>
    </xf>
    <xf numFmtId="4" fontId="10" fillId="8" borderId="3" xfId="2" applyNumberFormat="1" applyFont="1" applyFill="1" applyBorder="1" applyAlignment="1">
      <alignment horizontal="right" vertical="center"/>
    </xf>
    <xf numFmtId="49" fontId="11" fillId="0" borderId="3" xfId="2" applyNumberFormat="1" applyFont="1" applyBorder="1" applyAlignment="1">
      <alignment horizontal="left"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right" vertical="center"/>
    </xf>
    <xf numFmtId="2" fontId="10" fillId="0" borderId="3" xfId="2" applyNumberFormat="1" applyFont="1" applyBorder="1" applyAlignment="1">
      <alignment horizontal="right" vertical="center"/>
    </xf>
    <xf numFmtId="49" fontId="11" fillId="0" borderId="3" xfId="2" applyNumberFormat="1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right" vertical="center"/>
    </xf>
    <xf numFmtId="0" fontId="10" fillId="9" borderId="3" xfId="2" applyFont="1" applyFill="1" applyBorder="1" applyAlignment="1">
      <alignment horizontal="right" vertical="center"/>
    </xf>
    <xf numFmtId="0" fontId="11" fillId="2" borderId="22" xfId="2" applyFont="1" applyFill="1" applyBorder="1" applyAlignment="1">
      <alignment horizontal="center" vertical="center" wrapText="1"/>
    </xf>
    <xf numFmtId="1" fontId="11" fillId="0" borderId="35" xfId="2" applyNumberFormat="1" applyFont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/>
    </xf>
    <xf numFmtId="0" fontId="5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5" fillId="0" borderId="0" xfId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9" fillId="8" borderId="3" xfId="0" applyFont="1" applyFill="1" applyBorder="1" applyAlignment="1">
      <alignment vertical="center"/>
    </xf>
    <xf numFmtId="0" fontId="19" fillId="8" borderId="3" xfId="0" applyFont="1" applyFill="1" applyBorder="1" applyAlignment="1">
      <alignment horizontal="center" vertical="center"/>
    </xf>
    <xf numFmtId="43" fontId="19" fillId="8" borderId="3" xfId="4" applyFont="1" applyFill="1" applyBorder="1" applyAlignment="1">
      <alignment vertical="center"/>
    </xf>
    <xf numFmtId="14" fontId="19" fillId="8" borderId="3" xfId="0" applyNumberFormat="1" applyFont="1" applyFill="1" applyBorder="1" applyAlignment="1">
      <alignment horizontal="center" vertical="center"/>
    </xf>
    <xf numFmtId="4" fontId="0" fillId="0" borderId="3" xfId="0" applyNumberFormat="1" applyFont="1" applyBorder="1" applyAlignment="1">
      <alignment vertical="center"/>
    </xf>
    <xf numFmtId="43" fontId="12" fillId="6" borderId="3" xfId="4" applyFont="1" applyFill="1" applyBorder="1" applyAlignment="1">
      <alignment vertical="center"/>
    </xf>
    <xf numFmtId="9" fontId="12" fillId="6" borderId="3" xfId="5" applyFont="1" applyFill="1" applyBorder="1" applyAlignment="1">
      <alignment vertical="center"/>
    </xf>
    <xf numFmtId="9" fontId="0" fillId="0" borderId="3" xfId="5" applyFont="1" applyBorder="1" applyAlignment="1">
      <alignment vertical="center"/>
    </xf>
    <xf numFmtId="9" fontId="12" fillId="6" borderId="3" xfId="5" applyFont="1" applyFill="1" applyBorder="1" applyAlignment="1">
      <alignment horizontal="center" vertical="center"/>
    </xf>
    <xf numFmtId="167" fontId="0" fillId="0" borderId="3" xfId="5" applyNumberFormat="1" applyFont="1" applyBorder="1" applyAlignment="1">
      <alignment vertical="center"/>
    </xf>
    <xf numFmtId="0" fontId="11" fillId="2" borderId="7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4" fillId="2" borderId="21" xfId="2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11" fillId="2" borderId="36" xfId="2" applyFont="1" applyFill="1" applyBorder="1" applyAlignment="1">
      <alignment horizontal="center" vertical="center" wrapText="1"/>
    </xf>
    <xf numFmtId="0" fontId="11" fillId="2" borderId="28" xfId="2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</cellXfs>
  <cellStyles count="6">
    <cellStyle name="Millares" xfId="4" builtinId="3"/>
    <cellStyle name="Normal" xfId="0" builtinId="0"/>
    <cellStyle name="Normal 2" xfId="2"/>
    <cellStyle name="Normal 2 3" xfId="1"/>
    <cellStyle name="Normal 3" xfId="3"/>
    <cellStyle name="Porcentaje" xfId="5" builtinId="5"/>
  </cellStyles>
  <dxfs count="0"/>
  <tableStyles count="0" defaultTableStyle="TableStyleMedium2" defaultPivotStyle="PivotStyleLight16"/>
  <colors>
    <mruColors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Custo</a:t>
            </a:r>
          </a:p>
        </c:rich>
      </c:tx>
      <c:layout>
        <c:manualLayout>
          <c:xMode val="edge"/>
          <c:yMode val="edge"/>
          <c:x val="0.49658595094967972"/>
          <c:y val="4.25531677259352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071563518328326"/>
          <c:y val="0.16546846781766958"/>
          <c:w val="0.3836253439334576"/>
          <c:h val="0.72853620361674976"/>
        </c:manualLayout>
      </c:layout>
      <c:pieChart>
        <c:varyColors val="1"/>
        <c:ser>
          <c:idx val="0"/>
          <c:order val="0"/>
          <c:tx>
            <c:strRef>
              <c:f>'Plan de formación interna PAS'!$C$17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0760025964496375E-2"/>
                  <c:y val="4.13525206050591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749809499619066E-2"/>
                  <c:y val="3.59870240760461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006999125109361E-3"/>
                  <c:y val="4.76333011485446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interna PAS'!$B$18:$B$21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PAS'!$C$18:$C$21</c:f>
              <c:numCache>
                <c:formatCode>#,##0\ "€"</c:formatCode>
                <c:ptCount val="4"/>
                <c:pt idx="0">
                  <c:v>6121.03</c:v>
                </c:pt>
                <c:pt idx="1">
                  <c:v>1879.5500000000002</c:v>
                </c:pt>
                <c:pt idx="2">
                  <c:v>60528.69</c:v>
                </c:pt>
                <c:pt idx="3">
                  <c:v>4395.74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8249584743938"/>
          <c:y val="0.22513665149654458"/>
          <c:w val="0.22444343007848658"/>
          <c:h val="0.64143803125526744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2012 PLAN DE FORMACIÓN EXTERNA (P.A.S.)</a:t>
            </a:r>
          </a:p>
          <a:p>
            <a:pPr>
              <a:defRPr/>
            </a:pPr>
            <a:r>
              <a:rPr lang="es-ES"/>
              <a:t>ASISTENTES POR ÁREA</a:t>
            </a:r>
          </a:p>
        </c:rich>
      </c:tx>
      <c:layout>
        <c:manualLayout>
          <c:xMode val="edge"/>
          <c:yMode val="edge"/>
          <c:x val="0.14388730663986152"/>
          <c:y val="4.134373033879239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087409951415652"/>
          <c:y val="0.16471322440627126"/>
          <c:w val="0.42151435192941306"/>
          <c:h val="0.767503129905371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624440179142581E-2"/>
                  <c:y val="1.70940170940170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710172744721688E-2"/>
                  <c:y val="3.418803418803418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710172744721688E-2"/>
                  <c:y val="-6.837606837606837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795905310300703E-2"/>
                  <c:y val="-1.2535467724819686E-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0326295585410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183621241202813E-3"/>
                  <c:y val="1.70940170940170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387715930902108E-2"/>
                  <c:y val="1.36752136752136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710172744721688E-2"/>
                  <c:y val="1.02564102564102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387715930902136E-2"/>
                  <c:y val="-3.1338669312049214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150991682661643E-2"/>
                  <c:y val="-5.12820512820513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1653895950146253E-2"/>
                  <c:y val="-1.5384615384615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305303247842581"/>
                      <c:h val="6.143589743589743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externa PAS'!$B$10:$B$20</c:f>
              <c:strCache>
                <c:ptCount val="11"/>
                <c:pt idx="0">
                  <c:v>Académico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Servicios xerais</c:v>
                </c:pt>
                <c:pt idx="10">
                  <c:v>Xurídico Procedimental</c:v>
                </c:pt>
              </c:strCache>
            </c:strRef>
          </c:cat>
          <c:val>
            <c:numRef>
              <c:f>'Plan de formación externa PAS'!$D$10:$D$20</c:f>
              <c:numCache>
                <c:formatCode>#,##0</c:formatCode>
                <c:ptCount val="11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17</c:v>
                </c:pt>
                <c:pt idx="6">
                  <c:v>27</c:v>
                </c:pt>
                <c:pt idx="7">
                  <c:v>3</c:v>
                </c:pt>
                <c:pt idx="8">
                  <c:v>23</c:v>
                </c:pt>
                <c:pt idx="9">
                  <c:v>3</c:v>
                </c:pt>
                <c:pt idx="1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2012 PLAN DE FORMACIÓN EXTERNA (P.A.S.)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Cursos e asistentes por ámbito</a:t>
            </a:r>
            <a:endParaRPr lang="es-ES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24693820679822426"/>
          <c:y val="5.9398195112116865E-2"/>
        </c:manualLayout>
      </c:layout>
      <c:overlay val="0"/>
      <c:spPr>
        <a:solidFill>
          <a:schemeClr val="bg1">
            <a:lumMod val="95000"/>
          </a:schemeClr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55364375749327E-2"/>
          <c:y val="3.4388428749120292E-2"/>
          <c:w val="0.93397375328083987"/>
          <c:h val="0.60827862652074027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'Plan de formación externa PAS'!$D$49</c:f>
              <c:strCache>
                <c:ptCount val="1"/>
                <c:pt idx="0">
                  <c:v>Cursos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'Plan de formación externa PAS'!$B$50:$C$73</c:f>
              <c:multiLvlStrCache>
                <c:ptCount val="24"/>
                <c:lvl>
                  <c:pt idx="0">
                    <c:v>Idiomas</c:v>
                  </c:pt>
                  <c:pt idx="1">
                    <c:v>Informática</c:v>
                  </c:pt>
                  <c:pt idx="2">
                    <c:v>Laboratorios</c:v>
                  </c:pt>
                  <c:pt idx="3">
                    <c:v>Biblioteca</c:v>
                  </c:pt>
                  <c:pt idx="4">
                    <c:v>Calidade</c:v>
                  </c:pt>
                  <c:pt idx="5">
                    <c:v>Informática</c:v>
                  </c:pt>
                  <c:pt idx="6">
                    <c:v>Investigación</c:v>
                  </c:pt>
                  <c:pt idx="7">
                    <c:v>Laboratorios</c:v>
                  </c:pt>
                  <c:pt idx="8">
                    <c:v>Académico</c:v>
                  </c:pt>
                  <c:pt idx="9">
                    <c:v>Biblioteca</c:v>
                  </c:pt>
                  <c:pt idx="10">
                    <c:v>Calidade</c:v>
                  </c:pt>
                  <c:pt idx="11">
                    <c:v>Económica</c:v>
                  </c:pt>
                  <c:pt idx="12">
                    <c:v>Habilidades</c:v>
                  </c:pt>
                  <c:pt idx="13">
                    <c:v>Investigación</c:v>
                  </c:pt>
                  <c:pt idx="14">
                    <c:v>Laboratorios</c:v>
                  </c:pt>
                  <c:pt idx="15">
                    <c:v>Servicios xerais</c:v>
                  </c:pt>
                  <c:pt idx="16">
                    <c:v>Xurídico Procedimental</c:v>
                  </c:pt>
                  <c:pt idx="17">
                    <c:v>Laboratorios</c:v>
                  </c:pt>
                  <c:pt idx="18">
                    <c:v>Biblioteca</c:v>
                  </c:pt>
                  <c:pt idx="19">
                    <c:v>Calidade</c:v>
                  </c:pt>
                  <c:pt idx="20">
                    <c:v>Informática</c:v>
                  </c:pt>
                  <c:pt idx="21">
                    <c:v>Investigación</c:v>
                  </c:pt>
                  <c:pt idx="22">
                    <c:v>Laboratorios</c:v>
                  </c:pt>
                  <c:pt idx="23">
                    <c:v>Xurídico Procedimental</c:v>
                  </c:pt>
                </c:lvl>
                <c:lvl>
                  <c:pt idx="0">
                    <c:v>Local</c:v>
                  </c:pt>
                  <c:pt idx="3">
                    <c:v>Rexional</c:v>
                  </c:pt>
                  <c:pt idx="8">
                    <c:v>Nacional</c:v>
                  </c:pt>
                  <c:pt idx="17">
                    <c:v>Internacional</c:v>
                  </c:pt>
                  <c:pt idx="18">
                    <c:v>On-line</c:v>
                  </c:pt>
                </c:lvl>
              </c:multiLvlStrCache>
            </c:multiLvlStrRef>
          </c:cat>
          <c:val>
            <c:numRef>
              <c:f>'Plan de formación externa PAS'!$D$50:$D$73</c:f>
              <c:numCache>
                <c:formatCode>General</c:formatCode>
                <c:ptCount val="24"/>
                <c:pt idx="0">
                  <c:v>17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</c:ser>
        <c:ser>
          <c:idx val="1"/>
          <c:order val="1"/>
          <c:tx>
            <c:strRef>
              <c:f>'Plan de formación externa PAS'!$E$49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'Plan de formación externa PAS'!$B$50:$C$73</c:f>
              <c:multiLvlStrCache>
                <c:ptCount val="24"/>
                <c:lvl>
                  <c:pt idx="0">
                    <c:v>Idiomas</c:v>
                  </c:pt>
                  <c:pt idx="1">
                    <c:v>Informática</c:v>
                  </c:pt>
                  <c:pt idx="2">
                    <c:v>Laboratorios</c:v>
                  </c:pt>
                  <c:pt idx="3">
                    <c:v>Biblioteca</c:v>
                  </c:pt>
                  <c:pt idx="4">
                    <c:v>Calidade</c:v>
                  </c:pt>
                  <c:pt idx="5">
                    <c:v>Informática</c:v>
                  </c:pt>
                  <c:pt idx="6">
                    <c:v>Investigación</c:v>
                  </c:pt>
                  <c:pt idx="7">
                    <c:v>Laboratorios</c:v>
                  </c:pt>
                  <c:pt idx="8">
                    <c:v>Académico</c:v>
                  </c:pt>
                  <c:pt idx="9">
                    <c:v>Biblioteca</c:v>
                  </c:pt>
                  <c:pt idx="10">
                    <c:v>Calidade</c:v>
                  </c:pt>
                  <c:pt idx="11">
                    <c:v>Económica</c:v>
                  </c:pt>
                  <c:pt idx="12">
                    <c:v>Habilidades</c:v>
                  </c:pt>
                  <c:pt idx="13">
                    <c:v>Investigación</c:v>
                  </c:pt>
                  <c:pt idx="14">
                    <c:v>Laboratorios</c:v>
                  </c:pt>
                  <c:pt idx="15">
                    <c:v>Servicios xerais</c:v>
                  </c:pt>
                  <c:pt idx="16">
                    <c:v>Xurídico Procedimental</c:v>
                  </c:pt>
                  <c:pt idx="17">
                    <c:v>Laboratorios</c:v>
                  </c:pt>
                  <c:pt idx="18">
                    <c:v>Biblioteca</c:v>
                  </c:pt>
                  <c:pt idx="19">
                    <c:v>Calidade</c:v>
                  </c:pt>
                  <c:pt idx="20">
                    <c:v>Informática</c:v>
                  </c:pt>
                  <c:pt idx="21">
                    <c:v>Investigación</c:v>
                  </c:pt>
                  <c:pt idx="22">
                    <c:v>Laboratorios</c:v>
                  </c:pt>
                  <c:pt idx="23">
                    <c:v>Xurídico Procedimental</c:v>
                  </c:pt>
                </c:lvl>
                <c:lvl>
                  <c:pt idx="0">
                    <c:v>Local</c:v>
                  </c:pt>
                  <c:pt idx="3">
                    <c:v>Rexional</c:v>
                  </c:pt>
                  <c:pt idx="8">
                    <c:v>Nacional</c:v>
                  </c:pt>
                  <c:pt idx="17">
                    <c:v>Internacional</c:v>
                  </c:pt>
                  <c:pt idx="18">
                    <c:v>On-line</c:v>
                  </c:pt>
                </c:lvl>
              </c:multiLvlStrCache>
            </c:multiLvlStrRef>
          </c:cat>
          <c:val>
            <c:numRef>
              <c:f>'Plan de formación externa PAS'!$E$50:$E$73</c:f>
              <c:numCache>
                <c:formatCode>General</c:formatCode>
                <c:ptCount val="24"/>
                <c:pt idx="0">
                  <c:v>17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8</c:v>
                </c:pt>
                <c:pt idx="12">
                  <c:v>2</c:v>
                </c:pt>
                <c:pt idx="13">
                  <c:v>1</c:v>
                </c:pt>
                <c:pt idx="14">
                  <c:v>10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13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234512"/>
        <c:axId val="344235072"/>
      </c:barChart>
      <c:catAx>
        <c:axId val="3442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35072"/>
        <c:crosses val="autoZero"/>
        <c:auto val="1"/>
        <c:lblAlgn val="ctr"/>
        <c:lblOffset val="100"/>
        <c:noMultiLvlLbl val="0"/>
      </c:catAx>
      <c:valAx>
        <c:axId val="34423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23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824425650497392"/>
          <c:y val="2.8330945179625998E-2"/>
          <c:w val="0.13212611386539647"/>
          <c:h val="0.10551069032124503"/>
        </c:manualLayout>
      </c:layout>
      <c:overlay val="0"/>
      <c:spPr>
        <a:solidFill>
          <a:schemeClr val="bg1">
            <a:lumMod val="95000"/>
          </a:schemeClr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</c:title>
    <c:autoTitleDeleted val="0"/>
    <c:plotArea>
      <c:layout>
        <c:manualLayout>
          <c:layoutTarget val="inner"/>
          <c:xMode val="edge"/>
          <c:yMode val="edge"/>
          <c:x val="0.17080174877709869"/>
          <c:y val="0.22200683976538169"/>
          <c:w val="0.44752772474459346"/>
          <c:h val="0.71955411956487259"/>
        </c:manualLayout>
      </c:layout>
      <c:pieChart>
        <c:varyColors val="1"/>
        <c:ser>
          <c:idx val="0"/>
          <c:order val="0"/>
          <c:tx>
            <c:strRef>
              <c:f>'Plan de formación interna PAS'!$C$24</c:f>
              <c:strCache>
                <c:ptCount val="1"/>
                <c:pt idx="0">
                  <c:v>Participantes</c:v>
                </c:pt>
              </c:strCache>
            </c:strRef>
          </c:tx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1.6667617393913821E-2"/>
                  <c:y val="4.14091433777030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de formación interna PAS'!$B$25:$B$28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PAS'!$C$25:$C$28</c:f>
              <c:numCache>
                <c:formatCode>General</c:formatCode>
                <c:ptCount val="4"/>
                <c:pt idx="0">
                  <c:v>139</c:v>
                </c:pt>
                <c:pt idx="1">
                  <c:v>64</c:v>
                </c:pt>
                <c:pt idx="2">
                  <c:v>945</c:v>
                </c:pt>
                <c:pt idx="3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9952302473819"/>
          <c:y val="0.14829131030802181"/>
          <c:w val="0.20219335203048558"/>
          <c:h val="0.649805145344020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 baseline="0"/>
              <a:t>participantes por área e campus</a:t>
            </a:r>
            <a:endParaRPr lang="gl-ES"/>
          </a:p>
        </c:rich>
      </c:tx>
      <c:layout>
        <c:manualLayout>
          <c:xMode val="edge"/>
          <c:yMode val="edge"/>
          <c:x val="0.32660059101003991"/>
          <c:y val="1.00911052785068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03E-2"/>
          <c:y val="7.3047755822974958E-2"/>
          <c:w val="0.92427368992669023"/>
          <c:h val="0.49905624811469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12"/>
              <c:layout>
                <c:manualLayout>
                  <c:x val="1.554001554001554E-3"/>
                  <c:y val="1.1851851851851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de formación interna PAS'!$B$64:$C$87</c:f>
              <c:multiLvlStrCache>
                <c:ptCount val="24"/>
                <c:lvl>
                  <c:pt idx="0">
                    <c:v>Académica</c:v>
                  </c:pt>
                  <c:pt idx="1">
                    <c:v>Economía</c:v>
                  </c:pt>
                  <c:pt idx="2">
                    <c:v>Habilidades de Relación</c:v>
                  </c:pt>
                  <c:pt idx="3">
                    <c:v>Informática</c:v>
                  </c:pt>
                  <c:pt idx="4">
                    <c:v>Servizos Xerais</c:v>
                  </c:pt>
                  <c:pt idx="5">
                    <c:v>Economía</c:v>
                  </c:pt>
                  <c:pt idx="6">
                    <c:v>Habilidades de Relación</c:v>
                  </c:pt>
                  <c:pt idx="7">
                    <c:v>Informática</c:v>
                  </c:pt>
                  <c:pt idx="8">
                    <c:v>Servizos Xerais</c:v>
                  </c:pt>
                  <c:pt idx="9">
                    <c:v>Académica</c:v>
                  </c:pt>
                  <c:pt idx="10">
                    <c:v>Calidade</c:v>
                  </c:pt>
                  <c:pt idx="11">
                    <c:v>Economía</c:v>
                  </c:pt>
                  <c:pt idx="12">
                    <c:v>Habilidades de Relación</c:v>
                  </c:pt>
                  <c:pt idx="13">
                    <c:v>Informática</c:v>
                  </c:pt>
                  <c:pt idx="14">
                    <c:v>Laboratorio</c:v>
                  </c:pt>
                  <c:pt idx="15">
                    <c:v>Persoal</c:v>
                  </c:pt>
                  <c:pt idx="16">
                    <c:v>Prevención Riscos Lab.</c:v>
                  </c:pt>
                  <c:pt idx="17">
                    <c:v>Servizos Xerais</c:v>
                  </c:pt>
                  <c:pt idx="18">
                    <c:v>Xeral</c:v>
                  </c:pt>
                  <c:pt idx="19">
                    <c:v>Xurídico Procedimental</c:v>
                  </c:pt>
                  <c:pt idx="20">
                    <c:v>Académica</c:v>
                  </c:pt>
                  <c:pt idx="21">
                    <c:v>Biblioteca</c:v>
                  </c:pt>
                  <c:pt idx="22">
                    <c:v>Economía</c:v>
                  </c:pt>
                  <c:pt idx="23">
                    <c:v>Informática</c:v>
                  </c:pt>
                </c:lvl>
                <c:lvl>
                  <c:pt idx="0">
                    <c:v>Ourense</c:v>
                  </c:pt>
                  <c:pt idx="5">
                    <c:v>Pontevedra</c:v>
                  </c:pt>
                  <c:pt idx="9">
                    <c:v>Vigo</c:v>
                  </c:pt>
                  <c:pt idx="20">
                    <c:v>Virtual</c:v>
                  </c:pt>
                </c:lvl>
              </c:multiLvlStrCache>
            </c:multiLvlStrRef>
          </c:cat>
          <c:val>
            <c:numRef>
              <c:f>'Plan de formación interna PAS'!$D$64:$D$87</c:f>
              <c:numCache>
                <c:formatCode>General</c:formatCode>
                <c:ptCount val="24"/>
                <c:pt idx="0">
                  <c:v>9</c:v>
                </c:pt>
                <c:pt idx="1">
                  <c:v>18</c:v>
                </c:pt>
                <c:pt idx="2">
                  <c:v>81</c:v>
                </c:pt>
                <c:pt idx="3">
                  <c:v>7</c:v>
                </c:pt>
                <c:pt idx="4">
                  <c:v>24</c:v>
                </c:pt>
                <c:pt idx="5">
                  <c:v>15</c:v>
                </c:pt>
                <c:pt idx="6">
                  <c:v>33</c:v>
                </c:pt>
                <c:pt idx="7">
                  <c:v>6</c:v>
                </c:pt>
                <c:pt idx="8">
                  <c:v>10</c:v>
                </c:pt>
                <c:pt idx="9">
                  <c:v>28</c:v>
                </c:pt>
                <c:pt idx="10">
                  <c:v>129</c:v>
                </c:pt>
                <c:pt idx="11">
                  <c:v>119</c:v>
                </c:pt>
                <c:pt idx="12">
                  <c:v>356</c:v>
                </c:pt>
                <c:pt idx="13">
                  <c:v>194</c:v>
                </c:pt>
                <c:pt idx="14">
                  <c:v>9</c:v>
                </c:pt>
                <c:pt idx="15">
                  <c:v>24</c:v>
                </c:pt>
                <c:pt idx="16">
                  <c:v>31</c:v>
                </c:pt>
                <c:pt idx="17">
                  <c:v>34</c:v>
                </c:pt>
                <c:pt idx="18">
                  <c:v>1</c:v>
                </c:pt>
                <c:pt idx="19">
                  <c:v>20</c:v>
                </c:pt>
                <c:pt idx="20">
                  <c:v>20</c:v>
                </c:pt>
                <c:pt idx="21">
                  <c:v>91</c:v>
                </c:pt>
                <c:pt idx="22">
                  <c:v>35</c:v>
                </c:pt>
                <c:pt idx="23">
                  <c:v>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97056"/>
        <c:axId val="206297616"/>
      </c:barChart>
      <c:catAx>
        <c:axId val="2062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97616"/>
        <c:crosses val="autoZero"/>
        <c:auto val="1"/>
        <c:lblAlgn val="ctr"/>
        <c:lblOffset val="100"/>
        <c:noMultiLvlLbl val="0"/>
      </c:catAx>
      <c:valAx>
        <c:axId val="20629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9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PAS'!$C$48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formación interna PAS'!$B$49:$B$60</c:f>
              <c:strCache>
                <c:ptCount val="12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Economía</c:v>
                </c:pt>
                <c:pt idx="4">
                  <c:v>Habilidades de Relación</c:v>
                </c:pt>
                <c:pt idx="5">
                  <c:v>Informática</c:v>
                </c:pt>
                <c:pt idx="6">
                  <c:v>Laboratorio</c:v>
                </c:pt>
                <c:pt idx="7">
                  <c:v>Persoal</c:v>
                </c:pt>
                <c:pt idx="8">
                  <c:v>Prevención de Riscos Laborais</c:v>
                </c:pt>
                <c:pt idx="9">
                  <c:v>Servizos Xerais</c:v>
                </c:pt>
                <c:pt idx="10">
                  <c:v>Xeral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interna PAS'!$C$49:$C$60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14</c:v>
                </c:pt>
                <c:pt idx="5">
                  <c:v>18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99856"/>
        <c:axId val="206300416"/>
      </c:barChart>
      <c:catAx>
        <c:axId val="206299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206300416"/>
        <c:crosses val="autoZero"/>
        <c:auto val="1"/>
        <c:lblAlgn val="ctr"/>
        <c:lblOffset val="100"/>
        <c:noMultiLvlLbl val="0"/>
      </c:catAx>
      <c:valAx>
        <c:axId val="206300416"/>
        <c:scaling>
          <c:orientation val="minMax"/>
        </c:scaling>
        <c:delete val="1"/>
        <c:axPos val="t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062998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de formación interna PAS'!$E$34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333333333333332E-3"/>
                  <c:y val="0.23611111111111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555555555554534E-3"/>
                  <c:y val="0.22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b="1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formación interna PAS'!$B$35:$B$38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PAS'!$E$35:$E$38</c:f>
              <c:numCache>
                <c:formatCode>_(* #,##0.00_);_(* \(#,##0.00\);_(* "-"??_);_(@_)</c:formatCode>
                <c:ptCount val="4"/>
                <c:pt idx="0">
                  <c:v>7.2230215827338133</c:v>
                </c:pt>
                <c:pt idx="1">
                  <c:v>5.40625</c:v>
                </c:pt>
                <c:pt idx="2">
                  <c:v>11.772486772486772</c:v>
                </c:pt>
                <c:pt idx="3">
                  <c:v>10.931034482758621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302656"/>
        <c:axId val="206303216"/>
        <c:axId val="0"/>
      </c:bar3DChart>
      <c:catAx>
        <c:axId val="20630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6303216"/>
        <c:crosses val="autoZero"/>
        <c:auto val="1"/>
        <c:lblAlgn val="ctr"/>
        <c:lblOffset val="100"/>
        <c:noMultiLvlLbl val="0"/>
      </c:catAx>
      <c:valAx>
        <c:axId val="20630321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0630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</a:t>
            </a:r>
            <a:r>
              <a:rPr lang="en-US" sz="1100"/>
              <a:t>(de 1</a:t>
            </a:r>
            <a:r>
              <a:rPr lang="en-US" sz="1100" baseline="0"/>
              <a:t> a 5)</a:t>
            </a:r>
            <a:endParaRPr lang="en-US"/>
          </a:p>
        </c:rich>
      </c:tx>
      <c:layout>
        <c:manualLayout>
          <c:xMode val="edge"/>
          <c:yMode val="edge"/>
          <c:x val="0.28340807174887889"/>
          <c:y val="2.124833701089437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PAS'!$C$93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1.95415257422021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formación interna PAS'!$B$94:$B$105</c:f>
              <c:strCache>
                <c:ptCount val="12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Economía</c:v>
                </c:pt>
                <c:pt idx="4">
                  <c:v>Habilidades de Relación</c:v>
                </c:pt>
                <c:pt idx="5">
                  <c:v>Informática</c:v>
                </c:pt>
                <c:pt idx="6">
                  <c:v>Laboratorio</c:v>
                </c:pt>
                <c:pt idx="7">
                  <c:v>Persoal</c:v>
                </c:pt>
                <c:pt idx="8">
                  <c:v>Prevención Riscos Lab.</c:v>
                </c:pt>
                <c:pt idx="9">
                  <c:v>Servizos Xerais</c:v>
                </c:pt>
                <c:pt idx="10">
                  <c:v>Xeral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interna PAS'!$C$94:$C$105</c:f>
              <c:numCache>
                <c:formatCode>0.00</c:formatCode>
                <c:ptCount val="12"/>
                <c:pt idx="0">
                  <c:v>4.12</c:v>
                </c:pt>
                <c:pt idx="1">
                  <c:v>3.98</c:v>
                </c:pt>
                <c:pt idx="2">
                  <c:v>4.1900000000000004</c:v>
                </c:pt>
                <c:pt idx="3">
                  <c:v>4.26</c:v>
                </c:pt>
                <c:pt idx="4">
                  <c:v>4.1500000000000004</c:v>
                </c:pt>
                <c:pt idx="5">
                  <c:v>4.24</c:v>
                </c:pt>
                <c:pt idx="7">
                  <c:v>4.47</c:v>
                </c:pt>
                <c:pt idx="8">
                  <c:v>4.22</c:v>
                </c:pt>
                <c:pt idx="9">
                  <c:v>4.55</c:v>
                </c:pt>
                <c:pt idx="11">
                  <c:v>4.29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05456"/>
        <c:axId val="206306016"/>
      </c:barChart>
      <c:catAx>
        <c:axId val="206305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6306016"/>
        <c:crosses val="autoZero"/>
        <c:auto val="1"/>
        <c:lblAlgn val="ctr"/>
        <c:lblOffset val="100"/>
        <c:noMultiLvlLbl val="0"/>
      </c:catAx>
      <c:valAx>
        <c:axId val="20630601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0630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Orzamento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'Plan de formación interna PAS'!$C$7:$C$8</c:f>
              <c:numCache>
                <c:formatCode>_(* #,##0.00_);_(* \(#,##0.00\);_(* "-"??_);_(@_)</c:formatCode>
                <c:ptCount val="2"/>
                <c:pt idx="0">
                  <c:v>124875.01</c:v>
                </c:pt>
                <c:pt idx="1">
                  <c:v>70124.990000000005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2012 PLAN DE FORMACIÓN EXTERNA (P.A.S.)</a:t>
            </a:r>
          </a:p>
          <a:p>
            <a:pPr>
              <a:defRPr/>
            </a:pPr>
            <a:r>
              <a:rPr lang="es-ES"/>
              <a:t>CUSTO POR ÁREA</a:t>
            </a:r>
          </a:p>
        </c:rich>
      </c:tx>
      <c:layout>
        <c:manualLayout>
          <c:xMode val="edge"/>
          <c:yMode val="edge"/>
          <c:x val="0.14388730663986152"/>
          <c:y val="4.134373033879239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087409951415652"/>
          <c:y val="0.16471322440627126"/>
          <c:w val="0.42151435192941306"/>
          <c:h val="0.767503129905371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262497418149017E-2"/>
                  <c:y val="2.58273100477824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210361660646544E-2"/>
                  <c:y val="2.98173497543575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957446808510637E-2"/>
                  <c:y val="-6.456820016142049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184397163120567E-2"/>
                  <c:y val="-6.456820016142168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7234042553191488E-2"/>
                  <c:y val="-1.93704600484261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460992907801352E-2"/>
                  <c:y val="-1.291364003228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6489361702127658"/>
                  <c:y val="-1.6142050040355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3333333333333329E-2"/>
                  <c:y val="-7.10250201775626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730496453900714E-2"/>
                  <c:y val="-3.228410008071024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6998251897975322E-3"/>
                  <c:y val="-4.91876976916346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957501473544213E-2"/>
                  <c:y val="-6.076048186284438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85978408169222"/>
                      <c:h val="5.801709401709401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externa PAS'!$B$10:$B$20</c:f>
              <c:strCache>
                <c:ptCount val="11"/>
                <c:pt idx="0">
                  <c:v>Académico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Servicios xerais</c:v>
                </c:pt>
                <c:pt idx="10">
                  <c:v>Xurídico Procedimental</c:v>
                </c:pt>
              </c:strCache>
            </c:strRef>
          </c:cat>
          <c:val>
            <c:numRef>
              <c:f>'Plan de formación externa PAS'!$F$10:$F$20</c:f>
              <c:numCache>
                <c:formatCode>0%</c:formatCode>
                <c:ptCount val="11"/>
                <c:pt idx="0" formatCode="0.0%">
                  <c:v>2.9720425897665835E-3</c:v>
                </c:pt>
                <c:pt idx="1">
                  <c:v>6.8348855981552728E-2</c:v>
                </c:pt>
                <c:pt idx="2">
                  <c:v>0.10898004649859699</c:v>
                </c:pt>
                <c:pt idx="3">
                  <c:v>8.1445855129963454E-2</c:v>
                </c:pt>
                <c:pt idx="4">
                  <c:v>3.2117279178226259E-2</c:v>
                </c:pt>
                <c:pt idx="5">
                  <c:v>6.4988664629562626E-2</c:v>
                </c:pt>
                <c:pt idx="6">
                  <c:v>8.4558376266139657E-2</c:v>
                </c:pt>
                <c:pt idx="7">
                  <c:v>2.0204341797578539E-2</c:v>
                </c:pt>
                <c:pt idx="8">
                  <c:v>0.49610682234357845</c:v>
                </c:pt>
                <c:pt idx="9">
                  <c:v>1.6973137093984306E-2</c:v>
                </c:pt>
                <c:pt idx="10">
                  <c:v>2.3304578491050387E-2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2012 PLAN DE FORMACIÓN EXTERNA (P.A.S.)</a:t>
            </a:r>
          </a:p>
          <a:p>
            <a:pPr>
              <a:defRPr/>
            </a:pPr>
            <a:r>
              <a:rPr lang="es-ES"/>
              <a:t>CURSOS POR ÁREA</a:t>
            </a:r>
          </a:p>
        </c:rich>
      </c:tx>
      <c:layout>
        <c:manualLayout>
          <c:xMode val="edge"/>
          <c:yMode val="edge"/>
          <c:x val="0.14388730663986152"/>
          <c:y val="4.134373033879239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6087409951415652"/>
          <c:y val="0.16471322440627126"/>
          <c:w val="0.42151435192941306"/>
          <c:h val="0.767503129905371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8387715930902205E-2"/>
                  <c:y val="2.05128205128205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38771593090210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591810620601407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071017274472168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591810620601313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5591810620601407E-2"/>
                  <c:y val="3.41880341880341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38771593090210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3269353806781816E-2"/>
                  <c:y val="-6.2677338624098429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5828534868841973E-2"/>
                  <c:y val="-1.02564102564102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473448496481125E-2"/>
                  <c:y val="-4.1025641025641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9.3835554945867131E-17"/>
                  <c:y val="-1.53846153846153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18746001279588"/>
                      <c:h val="5.459829059829059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externa PAS'!$B$10:$B$20</c:f>
              <c:strCache>
                <c:ptCount val="11"/>
                <c:pt idx="0">
                  <c:v>Académico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Servicios xerais</c:v>
                </c:pt>
                <c:pt idx="10">
                  <c:v>Xurídico Procedimental</c:v>
                </c:pt>
              </c:strCache>
            </c:strRef>
          </c:cat>
          <c:val>
            <c:numRef>
              <c:f>'Plan de formación externa PAS'!$C$10:$C$20</c:f>
              <c:numCache>
                <c:formatCode>General</c:formatCode>
                <c:ptCount val="11"/>
                <c:pt idx="0">
                  <c:v>1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17</c:v>
                </c:pt>
                <c:pt idx="6">
                  <c:v>11</c:v>
                </c:pt>
                <c:pt idx="7">
                  <c:v>3</c:v>
                </c:pt>
                <c:pt idx="8">
                  <c:v>19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705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66675</xdr:rowOff>
    </xdr:from>
    <xdr:to>
      <xdr:col>6</xdr:col>
      <xdr:colOff>628650</xdr:colOff>
      <xdr:row>25</xdr:row>
      <xdr:rowOff>142876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9527</xdr:colOff>
      <xdr:row>16</xdr:row>
      <xdr:rowOff>47625</xdr:rowOff>
    </xdr:from>
    <xdr:to>
      <xdr:col>11</xdr:col>
      <xdr:colOff>19050</xdr:colOff>
      <xdr:row>25</xdr:row>
      <xdr:rowOff>161924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285750</xdr:colOff>
      <xdr:row>63</xdr:row>
      <xdr:rowOff>1</xdr:rowOff>
    </xdr:from>
    <xdr:to>
      <xdr:col>12</xdr:col>
      <xdr:colOff>238125</xdr:colOff>
      <xdr:row>85</xdr:row>
      <xdr:rowOff>152401</xdr:rowOff>
    </xdr:to>
    <xdr:graphicFrame macro="">
      <xdr:nvGraphicFramePr>
        <xdr:cNvPr id="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657225</xdr:colOff>
      <xdr:row>45</xdr:row>
      <xdr:rowOff>4762</xdr:rowOff>
    </xdr:from>
    <xdr:to>
      <xdr:col>9</xdr:col>
      <xdr:colOff>581025</xdr:colOff>
      <xdr:row>60</xdr:row>
      <xdr:rowOff>52387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504825</xdr:colOff>
      <xdr:row>30</xdr:row>
      <xdr:rowOff>147637</xdr:rowOff>
    </xdr:from>
    <xdr:to>
      <xdr:col>11</xdr:col>
      <xdr:colOff>142875</xdr:colOff>
      <xdr:row>44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981074</xdr:colOff>
      <xdr:row>91</xdr:row>
      <xdr:rowOff>185736</xdr:rowOff>
    </xdr:from>
    <xdr:to>
      <xdr:col>11</xdr:col>
      <xdr:colOff>409574</xdr:colOff>
      <xdr:row>107</xdr:row>
      <xdr:rowOff>9524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9</xdr:col>
      <xdr:colOff>257175</xdr:colOff>
      <xdr:row>93</xdr:row>
      <xdr:rowOff>9525</xdr:rowOff>
    </xdr:from>
    <xdr:ext cx="1426801" cy="264560"/>
    <xdr:sp macro="" textlink="">
      <xdr:nvSpPr>
        <xdr:cNvPr id="9" name="8 CuadroTexto"/>
        <xdr:cNvSpPr txBox="1"/>
      </xdr:nvSpPr>
      <xdr:spPr>
        <a:xfrm>
          <a:off x="10239375" y="18583275"/>
          <a:ext cx="14268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gl-ES" sz="1100"/>
            <a:t>avaliación media 4,25</a:t>
          </a:r>
        </a:p>
      </xdr:txBody>
    </xdr:sp>
    <xdr:clientData/>
  </xdr:oneCellAnchor>
  <xdr:twoCellAnchor>
    <xdr:from>
      <xdr:col>3</xdr:col>
      <xdr:colOff>1038225</xdr:colOff>
      <xdr:row>3</xdr:row>
      <xdr:rowOff>142875</xdr:rowOff>
    </xdr:from>
    <xdr:to>
      <xdr:col>6</xdr:col>
      <xdr:colOff>171450</xdr:colOff>
      <xdr:row>13</xdr:row>
      <xdr:rowOff>157163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0.69246</cdr:x>
      <cdr:y>0.11287</cdr:y>
    </cdr:from>
    <cdr:to>
      <cdr:x>0.69545</cdr:x>
      <cdr:y>0.94687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5850404" y="324130"/>
          <a:ext cx="25262" cy="239507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0.58539</cdr:x>
      <cdr:y>0.42978</cdr:y>
    </cdr:from>
    <cdr:to>
      <cdr:x>0.86747</cdr:x>
      <cdr:y>0.61042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88393" y="824873"/>
          <a:ext cx="669007" cy="34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0.10442</cdr:x>
      <cdr:y>0.29781</cdr:y>
    </cdr:from>
    <cdr:to>
      <cdr:x>0.4257</cdr:x>
      <cdr:y>0.4665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247661" y="571581"/>
          <a:ext cx="761990" cy="323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52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695325</xdr:colOff>
      <xdr:row>22</xdr:row>
      <xdr:rowOff>47626</xdr:rowOff>
    </xdr:from>
    <xdr:to>
      <xdr:col>17</xdr:col>
      <xdr:colOff>142875</xdr:colOff>
      <xdr:row>45</xdr:row>
      <xdr:rowOff>38101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22</xdr:row>
      <xdr:rowOff>38100</xdr:rowOff>
    </xdr:from>
    <xdr:to>
      <xdr:col>4</xdr:col>
      <xdr:colOff>371475</xdr:colOff>
      <xdr:row>45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22</xdr:row>
      <xdr:rowOff>47625</xdr:rowOff>
    </xdr:from>
    <xdr:to>
      <xdr:col>10</xdr:col>
      <xdr:colOff>304800</xdr:colOff>
      <xdr:row>45</xdr:row>
      <xdr:rowOff>38100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695325</xdr:colOff>
      <xdr:row>48</xdr:row>
      <xdr:rowOff>195261</xdr:rowOff>
    </xdr:from>
    <xdr:to>
      <xdr:col>15</xdr:col>
      <xdr:colOff>219075</xdr:colOff>
      <xdr:row>73</xdr:row>
      <xdr:rowOff>38099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208"/>
  <sheetViews>
    <sheetView topLeftCell="A58" zoomScaleNormal="100" workbookViewId="0">
      <selection activeCell="A63" sqref="A63:I88"/>
    </sheetView>
  </sheetViews>
  <sheetFormatPr baseColWidth="10" defaultRowHeight="36" customHeight="1" x14ac:dyDescent="0.2"/>
  <cols>
    <col min="1" max="1" width="24.85546875" style="8" customWidth="1"/>
    <col min="2" max="2" width="38.85546875" style="8" customWidth="1"/>
    <col min="3" max="3" width="16.42578125" style="12" customWidth="1"/>
    <col min="4" max="4" width="18.7109375" style="12" customWidth="1"/>
    <col min="5" max="5" width="16.85546875" style="13" customWidth="1"/>
    <col min="6" max="6" width="13" style="14" customWidth="1"/>
    <col min="7" max="7" width="19.28515625" style="14" customWidth="1"/>
    <col min="8" max="8" width="14.7109375" style="14" customWidth="1"/>
    <col min="9" max="9" width="15.7109375" style="14" customWidth="1"/>
    <col min="10" max="10" width="21" style="14" bestFit="1" customWidth="1"/>
    <col min="11" max="11" width="16" style="14" customWidth="1"/>
    <col min="12" max="12" width="19.42578125" style="14" customWidth="1"/>
    <col min="13" max="13" width="8" style="14" customWidth="1"/>
    <col min="14" max="14" width="9.140625" style="15" customWidth="1"/>
    <col min="15" max="15" width="25.7109375" style="15" customWidth="1"/>
    <col min="16" max="16" width="24.140625" style="15" customWidth="1"/>
    <col min="17" max="17" width="24.140625" style="15" bestFit="1" customWidth="1"/>
    <col min="18" max="18" width="11.42578125" style="15"/>
    <col min="19" max="21" width="11.42578125" style="8"/>
    <col min="22" max="22" width="50.85546875" style="8" customWidth="1"/>
    <col min="23" max="23" width="11.42578125" style="8"/>
    <col min="24" max="24" width="18.85546875" style="8" customWidth="1"/>
    <col min="25" max="16384" width="11.42578125" style="8"/>
  </cols>
  <sheetData>
    <row r="1" spans="1:242" ht="36" customHeight="1" thickBot="1" x14ac:dyDescent="0.25">
      <c r="A1" s="1"/>
      <c r="B1" s="2"/>
      <c r="C1" s="3"/>
      <c r="D1" s="3"/>
      <c r="E1" s="4"/>
      <c r="F1" s="4"/>
      <c r="G1" s="4"/>
      <c r="H1" s="4"/>
      <c r="I1" s="159" t="s">
        <v>4</v>
      </c>
      <c r="J1" s="159"/>
      <c r="K1" s="159"/>
      <c r="L1" s="159"/>
      <c r="M1" s="159"/>
      <c r="N1" s="8"/>
      <c r="O1" s="8"/>
      <c r="P1" s="8"/>
      <c r="Q1" s="8"/>
      <c r="R1" s="8"/>
    </row>
    <row r="2" spans="1:242" ht="15" customHeight="1" x14ac:dyDescent="0.2">
      <c r="A2" s="45" t="s">
        <v>60</v>
      </c>
      <c r="B2" s="19"/>
      <c r="C2" s="20"/>
      <c r="D2" s="20"/>
      <c r="E2" s="5"/>
      <c r="F2" s="5"/>
      <c r="G2" s="5"/>
      <c r="H2" s="5"/>
      <c r="I2" s="6"/>
      <c r="J2" s="6"/>
      <c r="K2" s="6"/>
      <c r="L2" s="6"/>
      <c r="M2" s="6"/>
      <c r="N2" s="8"/>
      <c r="O2" s="8"/>
      <c r="P2" s="8"/>
      <c r="Q2" s="8"/>
      <c r="R2" s="8"/>
    </row>
    <row r="3" spans="1:242" ht="15" customHeight="1" x14ac:dyDescent="0.25">
      <c r="A3" s="7" t="s">
        <v>5</v>
      </c>
      <c r="C3" s="8"/>
      <c r="D3" s="8"/>
      <c r="E3" s="8"/>
      <c r="F3" s="8"/>
      <c r="G3" s="5"/>
      <c r="H3" s="5"/>
      <c r="I3" s="6"/>
      <c r="J3" s="6"/>
      <c r="K3" s="6"/>
      <c r="L3" s="6"/>
      <c r="M3" s="6"/>
      <c r="N3" s="8"/>
      <c r="O3" s="8"/>
      <c r="P3" s="8"/>
      <c r="Q3" s="8"/>
      <c r="R3" s="8"/>
    </row>
    <row r="4" spans="1:242" ht="15" customHeight="1" x14ac:dyDescent="0.25">
      <c r="A4" s="7"/>
      <c r="C4" s="8"/>
      <c r="D4" s="8"/>
      <c r="E4" s="8"/>
      <c r="F4" s="8"/>
      <c r="G4" s="5"/>
      <c r="H4" s="5"/>
      <c r="I4" s="6"/>
      <c r="J4" s="6"/>
      <c r="K4" s="6"/>
      <c r="L4" s="6"/>
      <c r="M4" s="6"/>
      <c r="N4" s="8"/>
      <c r="O4" s="8"/>
      <c r="P4" s="8"/>
      <c r="Q4" s="8"/>
      <c r="R4" s="8"/>
    </row>
    <row r="5" spans="1:242" ht="15" customHeight="1" x14ac:dyDescent="0.25">
      <c r="A5" s="59" t="s">
        <v>59</v>
      </c>
      <c r="C5" s="8"/>
      <c r="D5" s="8"/>
      <c r="E5" s="8"/>
      <c r="F5" s="8"/>
      <c r="G5" s="5"/>
      <c r="H5" s="5"/>
      <c r="I5" s="6"/>
      <c r="J5" s="6"/>
      <c r="K5" s="6"/>
      <c r="L5" s="6"/>
      <c r="M5" s="6"/>
      <c r="N5" s="8"/>
      <c r="O5" s="8"/>
      <c r="P5" s="8"/>
      <c r="Q5" s="8"/>
      <c r="R5" s="8"/>
    </row>
    <row r="6" spans="1:242" ht="15" customHeight="1" x14ac:dyDescent="0.25">
      <c r="A6" s="7"/>
      <c r="B6" s="8" t="s">
        <v>48</v>
      </c>
      <c r="C6" s="58">
        <v>195000</v>
      </c>
      <c r="D6" s="8"/>
      <c r="E6" s="8"/>
      <c r="F6" s="8"/>
      <c r="G6" s="5"/>
      <c r="H6" s="5"/>
      <c r="I6" s="6"/>
      <c r="J6" s="6"/>
      <c r="K6" s="6"/>
      <c r="L6" s="6"/>
      <c r="M6" s="6"/>
      <c r="N6" s="8"/>
      <c r="O6" s="8"/>
      <c r="P6" s="8"/>
      <c r="Q6" s="8"/>
      <c r="R6" s="8"/>
    </row>
    <row r="7" spans="1:242" ht="15" customHeight="1" x14ac:dyDescent="0.25">
      <c r="A7" s="7"/>
      <c r="B7" s="8" t="s">
        <v>49</v>
      </c>
      <c r="C7" s="58">
        <v>124875.01</v>
      </c>
      <c r="D7" s="8"/>
      <c r="E7" s="8"/>
      <c r="F7" s="8"/>
      <c r="G7" s="5"/>
      <c r="H7" s="5"/>
      <c r="I7" s="6"/>
      <c r="J7" s="6"/>
      <c r="K7" s="6"/>
      <c r="L7" s="6"/>
      <c r="M7" s="6"/>
      <c r="N7" s="8"/>
      <c r="O7" s="8"/>
      <c r="P7" s="8"/>
      <c r="Q7" s="8"/>
      <c r="R7" s="8"/>
    </row>
    <row r="8" spans="1:242" ht="15" customHeight="1" x14ac:dyDescent="0.25">
      <c r="A8" s="7"/>
      <c r="C8" s="66">
        <f>C6-C7</f>
        <v>70124.990000000005</v>
      </c>
      <c r="D8" s="8"/>
      <c r="E8" s="8"/>
      <c r="F8" s="8"/>
      <c r="G8" s="5"/>
      <c r="H8" s="5"/>
      <c r="I8" s="6"/>
      <c r="J8" s="6"/>
      <c r="K8" s="6"/>
      <c r="L8" s="6"/>
      <c r="M8" s="6"/>
      <c r="N8" s="8"/>
      <c r="O8" s="8"/>
      <c r="P8" s="8"/>
      <c r="Q8" s="8"/>
      <c r="R8" s="8"/>
    </row>
    <row r="9" spans="1:242" ht="15" customHeight="1" x14ac:dyDescent="0.25">
      <c r="A9" s="7"/>
      <c r="C9" s="8"/>
      <c r="D9" s="8"/>
      <c r="E9" s="8"/>
      <c r="F9" s="8"/>
      <c r="G9" s="5"/>
      <c r="H9" s="5"/>
      <c r="I9" s="6"/>
      <c r="J9" s="6"/>
      <c r="K9" s="6"/>
      <c r="L9" s="6"/>
      <c r="M9" s="6"/>
      <c r="N9" s="8"/>
      <c r="O9" s="8"/>
      <c r="P9" s="8"/>
      <c r="Q9" s="8"/>
      <c r="R9" s="8"/>
    </row>
    <row r="10" spans="1:242" ht="15" customHeight="1" x14ac:dyDescent="0.25">
      <c r="A10" s="7"/>
      <c r="C10" s="8"/>
      <c r="D10" s="8"/>
      <c r="E10" s="8"/>
      <c r="F10" s="8"/>
      <c r="G10" s="5"/>
      <c r="H10" s="5"/>
      <c r="I10" s="6"/>
      <c r="J10" s="6"/>
      <c r="K10" s="6"/>
      <c r="L10" s="6"/>
      <c r="M10" s="6"/>
      <c r="N10" s="8"/>
      <c r="O10" s="8"/>
      <c r="P10" s="8"/>
      <c r="Q10" s="8"/>
      <c r="R10" s="8"/>
    </row>
    <row r="11" spans="1:242" ht="15" customHeight="1" x14ac:dyDescent="0.25">
      <c r="A11" s="7"/>
      <c r="C11" s="8"/>
      <c r="D11" s="8"/>
      <c r="E11" s="8"/>
      <c r="F11" s="8"/>
      <c r="G11" s="5"/>
      <c r="H11" s="5"/>
      <c r="I11" s="6"/>
      <c r="J11" s="6"/>
      <c r="K11" s="6"/>
      <c r="L11" s="6"/>
      <c r="M11" s="6"/>
      <c r="N11" s="8"/>
      <c r="O11" s="8"/>
      <c r="P11" s="8"/>
      <c r="Q11" s="8"/>
      <c r="R11" s="8"/>
    </row>
    <row r="12" spans="1:242" ht="15" customHeight="1" x14ac:dyDescent="0.25">
      <c r="A12" s="7"/>
      <c r="C12" s="8"/>
      <c r="D12" s="8"/>
      <c r="E12" s="8"/>
      <c r="F12" s="8"/>
      <c r="G12" s="5"/>
      <c r="H12" s="5"/>
      <c r="I12" s="6"/>
      <c r="J12" s="6"/>
      <c r="K12" s="6"/>
      <c r="L12" s="6"/>
      <c r="M12" s="6"/>
      <c r="N12" s="8"/>
      <c r="O12" s="8"/>
      <c r="P12" s="8"/>
      <c r="Q12" s="8"/>
      <c r="R12" s="8"/>
    </row>
    <row r="13" spans="1:242" ht="15" customHeight="1" x14ac:dyDescent="0.25">
      <c r="A13" s="7"/>
      <c r="C13" s="8"/>
      <c r="D13" s="8"/>
      <c r="E13" s="8"/>
      <c r="F13" s="8"/>
      <c r="G13" s="5"/>
      <c r="H13" s="5"/>
      <c r="I13" s="6"/>
      <c r="J13" s="6"/>
      <c r="K13" s="6"/>
      <c r="L13" s="6"/>
      <c r="M13" s="6"/>
      <c r="N13" s="8"/>
      <c r="O13" s="8"/>
      <c r="P13" s="8"/>
      <c r="Q13" s="8"/>
      <c r="R13" s="8"/>
    </row>
    <row r="14" spans="1:242" ht="15" customHeight="1" x14ac:dyDescent="0.25">
      <c r="A14" s="59" t="s">
        <v>50</v>
      </c>
      <c r="C14" s="8"/>
      <c r="D14" s="8"/>
      <c r="E14" s="8"/>
      <c r="F14" s="8"/>
      <c r="G14" s="5"/>
      <c r="H14" s="5"/>
      <c r="I14" s="6"/>
      <c r="J14" s="6"/>
      <c r="K14" s="6"/>
      <c r="L14" s="6"/>
      <c r="M14" s="6"/>
      <c r="N14" s="8"/>
      <c r="O14" s="8"/>
      <c r="P14" s="8"/>
      <c r="Q14" s="8"/>
      <c r="R14" s="8"/>
    </row>
    <row r="15" spans="1:242" ht="15" customHeight="1" thickBot="1" x14ac:dyDescent="0.25">
      <c r="B15" s="21"/>
      <c r="C15" s="21"/>
      <c r="D15" s="26"/>
      <c r="E15" s="21"/>
      <c r="F15" s="21"/>
      <c r="G15" s="5"/>
      <c r="H15" s="5"/>
      <c r="I15" s="6"/>
      <c r="J15" s="6"/>
      <c r="K15" s="6"/>
      <c r="L15" s="6"/>
      <c r="M15" s="6"/>
      <c r="N15" s="8"/>
      <c r="O15" s="8"/>
      <c r="P15" s="8"/>
      <c r="Q15" s="8"/>
      <c r="R15" s="8"/>
    </row>
    <row r="16" spans="1:242" ht="24.75" customHeight="1" thickBot="1" x14ac:dyDescent="0.25">
      <c r="A16" s="14"/>
      <c r="B16" s="157" t="s">
        <v>26</v>
      </c>
      <c r="C16" s="158"/>
      <c r="H16" s="15"/>
      <c r="I16" s="15"/>
      <c r="L16" s="15"/>
      <c r="M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</row>
    <row r="17" spans="1:18" ht="15" customHeight="1" x14ac:dyDescent="0.2">
      <c r="A17" s="14"/>
      <c r="B17" s="23" t="s">
        <v>27</v>
      </c>
      <c r="C17" s="29" t="s">
        <v>30</v>
      </c>
      <c r="H17" s="8"/>
      <c r="I17" s="8"/>
      <c r="L17" s="8"/>
      <c r="M17" s="8"/>
      <c r="N17" s="8"/>
      <c r="O17" s="8"/>
      <c r="P17" s="8"/>
      <c r="Q17" s="8"/>
      <c r="R17" s="8"/>
    </row>
    <row r="18" spans="1:18" ht="15" customHeight="1" x14ac:dyDescent="0.2">
      <c r="A18" s="14"/>
      <c r="B18" s="82" t="s">
        <v>2</v>
      </c>
      <c r="C18" s="40">
        <v>6121.03</v>
      </c>
      <c r="H18" s="8"/>
      <c r="I18" s="8"/>
      <c r="L18" s="8"/>
      <c r="M18" s="8"/>
      <c r="N18" s="8"/>
      <c r="O18" s="8"/>
      <c r="P18" s="8"/>
      <c r="Q18" s="8"/>
      <c r="R18" s="8"/>
    </row>
    <row r="19" spans="1:18" ht="15" customHeight="1" x14ac:dyDescent="0.2">
      <c r="A19" s="14"/>
      <c r="B19" s="82" t="s">
        <v>3</v>
      </c>
      <c r="C19" s="40">
        <v>1879.5500000000002</v>
      </c>
      <c r="H19" s="8"/>
      <c r="I19" s="8"/>
      <c r="L19" s="8"/>
      <c r="M19" s="8"/>
      <c r="N19" s="8"/>
      <c r="O19" s="8"/>
      <c r="P19" s="8"/>
      <c r="Q19" s="8"/>
      <c r="R19" s="8"/>
    </row>
    <row r="20" spans="1:18" ht="15" customHeight="1" x14ac:dyDescent="0.2">
      <c r="A20" s="14"/>
      <c r="B20" s="82" t="s">
        <v>1</v>
      </c>
      <c r="C20" s="40">
        <v>60528.69</v>
      </c>
      <c r="H20" s="8"/>
      <c r="I20" s="8"/>
      <c r="L20" s="8"/>
      <c r="M20" s="8"/>
      <c r="N20" s="8"/>
      <c r="O20" s="8"/>
      <c r="P20" s="8"/>
      <c r="Q20" s="8"/>
      <c r="R20" s="8"/>
    </row>
    <row r="21" spans="1:18" ht="15" customHeight="1" x14ac:dyDescent="0.2">
      <c r="A21" s="14"/>
      <c r="B21" s="82" t="s">
        <v>17</v>
      </c>
      <c r="C21" s="40">
        <v>4395.74</v>
      </c>
      <c r="H21" s="8"/>
      <c r="I21" s="8"/>
      <c r="L21" s="8"/>
      <c r="M21" s="8"/>
      <c r="N21" s="8"/>
      <c r="O21" s="8"/>
      <c r="P21" s="8"/>
      <c r="Q21" s="8"/>
      <c r="R21" s="8"/>
    </row>
    <row r="22" spans="1:18" ht="15" customHeight="1" thickBot="1" x14ac:dyDescent="0.25">
      <c r="A22" s="14"/>
      <c r="B22" s="30" t="s">
        <v>39</v>
      </c>
      <c r="C22" s="41">
        <f>SUM(C18:C21)</f>
        <v>72925.010000000009</v>
      </c>
      <c r="D22" s="8"/>
      <c r="E22" s="8"/>
      <c r="F22" s="15"/>
      <c r="G22" s="8"/>
      <c r="H22" s="8"/>
      <c r="I22" s="8"/>
      <c r="L22" s="8"/>
      <c r="M22" s="8"/>
      <c r="N22" s="8"/>
      <c r="O22" s="8"/>
      <c r="P22" s="8"/>
      <c r="Q22" s="8"/>
      <c r="R22" s="8"/>
    </row>
    <row r="23" spans="1:18" ht="15" customHeight="1" x14ac:dyDescent="0.2">
      <c r="A23" s="14"/>
      <c r="B23" s="15"/>
      <c r="C23" s="15"/>
      <c r="D23" s="15"/>
      <c r="E23" s="15"/>
      <c r="F23" s="15"/>
      <c r="G23" s="8"/>
      <c r="H23" s="8"/>
      <c r="I23" s="8"/>
      <c r="L23" s="8"/>
      <c r="M23" s="8"/>
      <c r="N23" s="8"/>
      <c r="O23" s="8"/>
      <c r="P23" s="8"/>
      <c r="Q23" s="8"/>
      <c r="R23" s="8"/>
    </row>
    <row r="24" spans="1:18" ht="15" customHeight="1" x14ac:dyDescent="0.2">
      <c r="A24" s="14"/>
      <c r="B24" s="22" t="s">
        <v>8</v>
      </c>
      <c r="C24" s="22" t="s">
        <v>40</v>
      </c>
      <c r="D24" s="8"/>
      <c r="E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5" customHeight="1" x14ac:dyDescent="0.2">
      <c r="A25" s="14"/>
      <c r="B25" s="25" t="s">
        <v>2</v>
      </c>
      <c r="C25" s="38">
        <v>139</v>
      </c>
      <c r="D25" s="8"/>
      <c r="E25" s="8"/>
      <c r="H25" s="8"/>
      <c r="I25" s="8"/>
      <c r="M25" s="8"/>
      <c r="N25" s="8"/>
      <c r="O25" s="8"/>
      <c r="P25" s="8"/>
      <c r="Q25" s="8"/>
      <c r="R25" s="8"/>
    </row>
    <row r="26" spans="1:18" ht="15" customHeight="1" x14ac:dyDescent="0.2">
      <c r="A26" s="14"/>
      <c r="B26" s="25" t="s">
        <v>3</v>
      </c>
      <c r="C26" s="38">
        <v>64</v>
      </c>
      <c r="D26" s="8"/>
      <c r="E26" s="8"/>
      <c r="H26" s="8"/>
      <c r="I26" s="8"/>
      <c r="M26" s="8"/>
      <c r="N26" s="8"/>
      <c r="O26" s="8"/>
      <c r="P26" s="8"/>
      <c r="Q26" s="8"/>
      <c r="R26" s="8"/>
    </row>
    <row r="27" spans="1:18" ht="15" customHeight="1" x14ac:dyDescent="0.2">
      <c r="A27" s="14"/>
      <c r="B27" s="25" t="s">
        <v>1</v>
      </c>
      <c r="C27" s="38">
        <v>945</v>
      </c>
      <c r="D27" s="8"/>
      <c r="E27" s="8"/>
      <c r="H27" s="8"/>
      <c r="I27" s="8"/>
      <c r="M27" s="8"/>
      <c r="N27" s="8"/>
      <c r="O27" s="8"/>
      <c r="P27" s="8"/>
      <c r="Q27" s="8"/>
      <c r="R27" s="8"/>
    </row>
    <row r="28" spans="1:18" ht="15" customHeight="1" x14ac:dyDescent="0.2">
      <c r="A28" s="14"/>
      <c r="B28" s="25" t="s">
        <v>17</v>
      </c>
      <c r="C28" s="38">
        <v>232</v>
      </c>
      <c r="D28" s="8"/>
      <c r="E28" s="8"/>
      <c r="H28" s="8"/>
      <c r="I28" s="8"/>
      <c r="M28" s="8"/>
      <c r="N28" s="8"/>
      <c r="O28" s="8"/>
      <c r="P28" s="8"/>
      <c r="Q28" s="8"/>
      <c r="R28" s="8"/>
    </row>
    <row r="29" spans="1:18" ht="15" customHeight="1" x14ac:dyDescent="0.2">
      <c r="A29" s="14"/>
      <c r="B29" s="39" t="s">
        <v>41</v>
      </c>
      <c r="C29" s="69">
        <f>SUM(C25:C28)</f>
        <v>1380</v>
      </c>
      <c r="D29" s="8"/>
      <c r="E29" s="8"/>
      <c r="H29" s="8"/>
      <c r="I29" s="8"/>
      <c r="M29" s="8"/>
      <c r="N29" s="8"/>
      <c r="O29" s="8"/>
      <c r="P29" s="8"/>
      <c r="Q29" s="8"/>
      <c r="R29" s="8"/>
    </row>
    <row r="30" spans="1:18" ht="15" customHeight="1" x14ac:dyDescent="0.2">
      <c r="A30" s="14"/>
      <c r="C30" s="8"/>
      <c r="D30" s="8"/>
      <c r="E30" s="8"/>
      <c r="H30" s="8"/>
      <c r="I30" s="8"/>
      <c r="M30" s="8"/>
      <c r="N30" s="8"/>
      <c r="O30" s="8"/>
      <c r="P30" s="8"/>
      <c r="Q30" s="8"/>
      <c r="R30" s="8"/>
    </row>
    <row r="31" spans="1:18" ht="15" customHeight="1" x14ac:dyDescent="0.2">
      <c r="A31" s="14"/>
      <c r="C31" s="8"/>
      <c r="D31" s="8"/>
      <c r="E31" s="8"/>
      <c r="H31" s="8"/>
      <c r="I31" s="8"/>
      <c r="M31" s="8"/>
      <c r="N31" s="8"/>
      <c r="O31" s="8"/>
      <c r="P31" s="8"/>
      <c r="Q31" s="8"/>
      <c r="R31" s="8"/>
    </row>
    <row r="32" spans="1:18" ht="15" customHeight="1" x14ac:dyDescent="0.25">
      <c r="A32" s="59" t="s">
        <v>52</v>
      </c>
      <c r="C32" s="8"/>
      <c r="D32" s="8"/>
      <c r="E32" s="8"/>
      <c r="H32" s="8"/>
      <c r="I32" s="8"/>
      <c r="M32" s="8"/>
      <c r="N32" s="8"/>
      <c r="O32" s="8"/>
      <c r="P32" s="8"/>
      <c r="Q32" s="8"/>
      <c r="R32" s="8"/>
    </row>
    <row r="33" spans="1:242" ht="15" customHeight="1" x14ac:dyDescent="0.2">
      <c r="A33" s="14"/>
      <c r="C33" s="8"/>
      <c r="D33" s="8"/>
      <c r="E33" s="8"/>
      <c r="H33" s="8"/>
      <c r="I33" s="8"/>
      <c r="M33" s="8"/>
      <c r="N33" s="8"/>
      <c r="O33" s="8"/>
      <c r="P33" s="8"/>
      <c r="Q33" s="8"/>
      <c r="R33" s="8"/>
    </row>
    <row r="34" spans="1:242" ht="28.5" customHeight="1" x14ac:dyDescent="0.2">
      <c r="A34" s="14"/>
      <c r="B34" s="22" t="s">
        <v>8</v>
      </c>
      <c r="C34" s="24" t="s">
        <v>40</v>
      </c>
      <c r="D34" s="22" t="s">
        <v>42</v>
      </c>
      <c r="E34" s="24" t="s">
        <v>43</v>
      </c>
      <c r="G34" s="8"/>
      <c r="H34" s="8"/>
      <c r="L34" s="8"/>
      <c r="M34" s="8"/>
      <c r="N34" s="8"/>
      <c r="O34" s="8"/>
      <c r="P34" s="8"/>
      <c r="Q34" s="8"/>
      <c r="R34" s="8"/>
    </row>
    <row r="35" spans="1:242" ht="15" customHeight="1" x14ac:dyDescent="0.2">
      <c r="A35" s="14"/>
      <c r="B35" s="27" t="s">
        <v>2</v>
      </c>
      <c r="C35" s="68">
        <v>139</v>
      </c>
      <c r="D35" s="68">
        <v>1004</v>
      </c>
      <c r="E35" s="47">
        <f>D35/C35</f>
        <v>7.2230215827338133</v>
      </c>
      <c r="G35" s="8"/>
      <c r="H35" s="8"/>
      <c r="L35" s="8"/>
      <c r="M35" s="8"/>
      <c r="N35" s="8"/>
      <c r="O35" s="8"/>
      <c r="P35" s="8"/>
      <c r="Q35" s="8"/>
      <c r="R35" s="8"/>
    </row>
    <row r="36" spans="1:242" ht="15" customHeight="1" x14ac:dyDescent="0.2">
      <c r="A36" s="14"/>
      <c r="B36" s="27" t="s">
        <v>3</v>
      </c>
      <c r="C36" s="68">
        <v>64</v>
      </c>
      <c r="D36" s="68">
        <v>346</v>
      </c>
      <c r="E36" s="47">
        <f t="shared" ref="E36:E39" si="0">D36/C36</f>
        <v>5.40625</v>
      </c>
      <c r="G36" s="8"/>
      <c r="H36" s="8"/>
      <c r="L36" s="8"/>
      <c r="M36" s="8"/>
      <c r="N36" s="8"/>
      <c r="O36" s="8"/>
      <c r="P36" s="8"/>
      <c r="Q36" s="8"/>
      <c r="R36" s="8"/>
    </row>
    <row r="37" spans="1:242" ht="15" customHeight="1" x14ac:dyDescent="0.2">
      <c r="A37" s="14"/>
      <c r="B37" s="27" t="s">
        <v>1</v>
      </c>
      <c r="C37" s="68">
        <v>945</v>
      </c>
      <c r="D37" s="68">
        <v>11125</v>
      </c>
      <c r="E37" s="47">
        <f t="shared" si="0"/>
        <v>11.772486772486772</v>
      </c>
      <c r="G37" s="8"/>
      <c r="H37" s="8"/>
      <c r="L37" s="8"/>
      <c r="M37" s="8"/>
      <c r="N37" s="8"/>
      <c r="O37" s="8"/>
      <c r="P37" s="8"/>
      <c r="Q37" s="8"/>
      <c r="R37" s="8"/>
    </row>
    <row r="38" spans="1:242" ht="15" customHeight="1" x14ac:dyDescent="0.2">
      <c r="A38" s="14"/>
      <c r="B38" s="27" t="s">
        <v>17</v>
      </c>
      <c r="C38" s="68">
        <v>232</v>
      </c>
      <c r="D38" s="68">
        <v>2536</v>
      </c>
      <c r="E38" s="47">
        <f t="shared" si="0"/>
        <v>10.931034482758621</v>
      </c>
      <c r="G38" s="8"/>
      <c r="H38" s="8"/>
      <c r="L38" s="8"/>
      <c r="M38" s="8"/>
      <c r="N38" s="8"/>
      <c r="O38" s="8"/>
      <c r="P38" s="8"/>
      <c r="Q38" s="8"/>
      <c r="R38" s="8"/>
    </row>
    <row r="39" spans="1:242" ht="15" customHeight="1" x14ac:dyDescent="0.2">
      <c r="A39" s="14"/>
      <c r="B39" s="22" t="s">
        <v>41</v>
      </c>
      <c r="C39" s="69">
        <f>SUM(C35:C38)</f>
        <v>1380</v>
      </c>
      <c r="D39" s="69">
        <f>SUM(D35:D38)</f>
        <v>15011</v>
      </c>
      <c r="E39" s="67">
        <f t="shared" si="0"/>
        <v>10.877536231884058</v>
      </c>
      <c r="G39" s="8"/>
      <c r="H39" s="8"/>
      <c r="L39" s="8"/>
      <c r="M39" s="8"/>
      <c r="N39" s="8"/>
      <c r="O39" s="8"/>
      <c r="P39" s="8"/>
      <c r="Q39" s="8"/>
      <c r="R39" s="8"/>
    </row>
    <row r="40" spans="1:242" ht="15" customHeight="1" x14ac:dyDescent="0.2">
      <c r="A40" s="14"/>
      <c r="C40" s="8"/>
      <c r="D40" s="8"/>
      <c r="E40" s="8"/>
      <c r="H40" s="8"/>
      <c r="I40" s="8"/>
      <c r="M40" s="8"/>
      <c r="N40" s="8"/>
      <c r="O40" s="8"/>
      <c r="P40" s="8"/>
      <c r="Q40" s="8"/>
      <c r="R40" s="8"/>
    </row>
    <row r="41" spans="1:242" ht="15" customHeight="1" x14ac:dyDescent="0.2">
      <c r="A41" s="14"/>
      <c r="C41" s="8"/>
      <c r="D41" s="8"/>
      <c r="E41" s="8"/>
      <c r="H41" s="8"/>
      <c r="I41" s="8"/>
      <c r="M41" s="8"/>
      <c r="N41" s="8"/>
      <c r="O41" s="8"/>
      <c r="P41" s="8"/>
      <c r="Q41" s="8"/>
      <c r="R41" s="8"/>
    </row>
    <row r="42" spans="1:242" ht="15" customHeight="1" x14ac:dyDescent="0.2">
      <c r="A42" s="14"/>
      <c r="B42" s="15"/>
      <c r="C42" s="15"/>
      <c r="D42" s="15"/>
      <c r="E42" s="15"/>
      <c r="H42" s="8"/>
      <c r="M42" s="8"/>
      <c r="N42" s="8"/>
      <c r="O42" s="8"/>
      <c r="P42" s="8"/>
      <c r="Q42" s="8"/>
      <c r="R42" s="8"/>
    </row>
    <row r="43" spans="1:242" ht="15" customHeight="1" x14ac:dyDescent="0.2">
      <c r="A43" s="14"/>
      <c r="B43" s="15"/>
      <c r="C43" s="15"/>
      <c r="D43" s="15"/>
      <c r="E43" s="15"/>
      <c r="F43" s="15"/>
      <c r="G43" s="8"/>
      <c r="H43" s="8"/>
      <c r="M43" s="8"/>
      <c r="N43" s="8"/>
      <c r="O43" s="8"/>
      <c r="P43" s="8"/>
      <c r="Q43" s="8"/>
      <c r="R43" s="8"/>
    </row>
    <row r="44" spans="1:242" s="9" customFormat="1" ht="15" customHeight="1" x14ac:dyDescent="0.2">
      <c r="B44" s="15"/>
      <c r="F44" s="15"/>
      <c r="G44" s="8"/>
      <c r="H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</row>
    <row r="45" spans="1:242" s="9" customFormat="1" ht="15" customHeight="1" x14ac:dyDescent="0.2">
      <c r="B45" s="15"/>
      <c r="F45" s="15"/>
      <c r="G45" s="8"/>
      <c r="H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</row>
    <row r="46" spans="1:242" ht="15" customHeight="1" x14ac:dyDescent="0.25">
      <c r="A46" s="59" t="s">
        <v>51</v>
      </c>
      <c r="B46" s="15"/>
      <c r="C46" s="15"/>
      <c r="D46" s="15"/>
      <c r="E46" s="15"/>
      <c r="F46" s="15"/>
      <c r="G46" s="8"/>
      <c r="H46" s="8"/>
      <c r="M46" s="8"/>
      <c r="N46" s="8"/>
      <c r="O46" s="8"/>
      <c r="P46" s="8"/>
      <c r="Q46" s="8"/>
      <c r="R46" s="8"/>
    </row>
    <row r="47" spans="1:242" ht="15" customHeight="1" x14ac:dyDescent="0.2">
      <c r="A47" s="14"/>
      <c r="B47" s="15"/>
      <c r="C47" s="15"/>
      <c r="D47" s="15"/>
      <c r="E47" s="15"/>
      <c r="F47" s="15"/>
      <c r="G47" s="8"/>
      <c r="H47" s="8"/>
      <c r="M47" s="8"/>
      <c r="N47" s="8"/>
      <c r="O47" s="8"/>
      <c r="P47" s="8"/>
      <c r="Q47" s="8"/>
      <c r="R47" s="8"/>
    </row>
    <row r="48" spans="1:242" ht="32.25" customHeight="1" x14ac:dyDescent="0.2">
      <c r="B48" s="22" t="s">
        <v>6</v>
      </c>
      <c r="C48" s="22" t="s">
        <v>44</v>
      </c>
      <c r="D48" s="8"/>
      <c r="E48" s="8"/>
      <c r="F48" s="8"/>
      <c r="G48" s="8"/>
      <c r="H48" s="8"/>
      <c r="M48" s="8"/>
      <c r="N48" s="8"/>
      <c r="O48" s="8"/>
      <c r="P48" s="8"/>
      <c r="Q48" s="8"/>
      <c r="R48" s="8"/>
    </row>
    <row r="49" spans="1:242" s="10" customFormat="1" ht="15" customHeight="1" x14ac:dyDescent="0.2">
      <c r="B49" s="50" t="s">
        <v>20</v>
      </c>
      <c r="C49" s="48">
        <v>2</v>
      </c>
      <c r="H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</row>
    <row r="50" spans="1:242" ht="15" customHeight="1" x14ac:dyDescent="0.2">
      <c r="B50" s="51" t="s">
        <v>25</v>
      </c>
      <c r="C50" s="48">
        <v>2</v>
      </c>
      <c r="D50" s="8"/>
      <c r="E50" s="8"/>
      <c r="F50" s="8"/>
      <c r="G50" s="8"/>
      <c r="H50" s="8"/>
      <c r="M50" s="8"/>
      <c r="N50" s="8"/>
      <c r="O50" s="8"/>
      <c r="P50" s="8"/>
      <c r="Q50" s="8"/>
      <c r="R50" s="8"/>
    </row>
    <row r="51" spans="1:242" ht="15" customHeight="1" x14ac:dyDescent="0.2">
      <c r="B51" s="51" t="s">
        <v>18</v>
      </c>
      <c r="C51" s="48">
        <v>8</v>
      </c>
      <c r="D51" s="8"/>
      <c r="E51" s="8"/>
      <c r="F51" s="8"/>
      <c r="G51" s="8"/>
      <c r="H51" s="8"/>
      <c r="M51" s="8"/>
      <c r="N51" s="8"/>
      <c r="O51" s="8"/>
      <c r="P51" s="8"/>
      <c r="Q51" s="8"/>
      <c r="R51" s="8"/>
    </row>
    <row r="52" spans="1:242" ht="15" customHeight="1" x14ac:dyDescent="0.2">
      <c r="B52" s="51" t="s">
        <v>23</v>
      </c>
      <c r="C52" s="48">
        <v>8</v>
      </c>
      <c r="D52" s="8"/>
      <c r="E52" s="8"/>
      <c r="F52" s="8"/>
      <c r="G52" s="8"/>
      <c r="H52" s="8"/>
      <c r="M52" s="8"/>
      <c r="N52" s="8"/>
      <c r="O52" s="8"/>
      <c r="P52" s="8"/>
      <c r="Q52" s="8"/>
      <c r="R52" s="8"/>
    </row>
    <row r="53" spans="1:242" ht="15" customHeight="1" x14ac:dyDescent="0.2">
      <c r="B53" s="51" t="s">
        <v>19</v>
      </c>
      <c r="C53" s="49">
        <v>14</v>
      </c>
      <c r="D53" s="8"/>
      <c r="E53" s="8"/>
      <c r="F53" s="8"/>
      <c r="G53" s="8"/>
      <c r="H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</row>
    <row r="54" spans="1:242" ht="15" customHeight="1" x14ac:dyDescent="0.2">
      <c r="B54" s="51" t="s">
        <v>16</v>
      </c>
      <c r="C54" s="48">
        <v>18</v>
      </c>
      <c r="D54" s="15"/>
      <c r="E54" s="15"/>
      <c r="F54" s="17"/>
      <c r="G54" s="9"/>
      <c r="H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</row>
    <row r="55" spans="1:242" ht="15" customHeight="1" x14ac:dyDescent="0.2">
      <c r="B55" s="51" t="s">
        <v>15</v>
      </c>
      <c r="C55" s="48">
        <v>2</v>
      </c>
      <c r="D55" s="15"/>
      <c r="E55" s="15"/>
      <c r="F55" s="17"/>
      <c r="G55" s="9"/>
      <c r="H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</row>
    <row r="56" spans="1:242" ht="15" customHeight="1" x14ac:dyDescent="0.2">
      <c r="B56" s="51" t="s">
        <v>62</v>
      </c>
      <c r="C56" s="49">
        <v>1</v>
      </c>
      <c r="D56" s="15"/>
      <c r="E56" s="15"/>
      <c r="F56" s="17"/>
      <c r="G56" s="9"/>
      <c r="H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</row>
    <row r="57" spans="1:242" ht="15" customHeight="1" x14ac:dyDescent="0.2">
      <c r="B57" s="51" t="s">
        <v>63</v>
      </c>
      <c r="C57" s="49">
        <v>3</v>
      </c>
      <c r="D57" s="15"/>
      <c r="E57" s="15"/>
      <c r="F57" s="15"/>
      <c r="G57" s="8"/>
      <c r="H57" s="8"/>
      <c r="M57" s="8"/>
      <c r="N57" s="8"/>
      <c r="O57" s="8"/>
      <c r="P57" s="8"/>
      <c r="Q57" s="8"/>
      <c r="R57" s="8"/>
    </row>
    <row r="58" spans="1:242" ht="15" customHeight="1" x14ac:dyDescent="0.2">
      <c r="B58" s="51" t="s">
        <v>24</v>
      </c>
      <c r="C58" s="49">
        <v>6</v>
      </c>
      <c r="D58" s="15"/>
      <c r="E58" s="15"/>
      <c r="F58" s="15"/>
      <c r="G58" s="8"/>
      <c r="H58" s="8"/>
      <c r="M58" s="8"/>
      <c r="N58" s="8"/>
      <c r="O58" s="8"/>
      <c r="P58" s="8"/>
      <c r="Q58" s="8"/>
      <c r="R58" s="8"/>
    </row>
    <row r="59" spans="1:242" ht="15" customHeight="1" x14ac:dyDescent="0.2">
      <c r="B59" s="51" t="s">
        <v>64</v>
      </c>
      <c r="C59" s="48">
        <v>1</v>
      </c>
      <c r="D59"/>
      <c r="E59"/>
      <c r="F59" s="15"/>
      <c r="G59" s="8"/>
      <c r="H59" s="8"/>
      <c r="L59" s="8"/>
      <c r="M59" s="8"/>
      <c r="N59" s="8"/>
      <c r="O59" s="8"/>
      <c r="P59" s="8"/>
      <c r="Q59" s="8"/>
      <c r="R59" s="8"/>
    </row>
    <row r="60" spans="1:242" ht="15" customHeight="1" x14ac:dyDescent="0.2">
      <c r="B60" s="51" t="s">
        <v>21</v>
      </c>
      <c r="C60" s="48">
        <v>1</v>
      </c>
      <c r="D60"/>
      <c r="E60"/>
      <c r="F60" s="15"/>
      <c r="G60" s="8"/>
      <c r="H60" s="8"/>
      <c r="L60" s="8"/>
      <c r="M60" s="8"/>
      <c r="N60" s="8"/>
      <c r="O60" s="8"/>
      <c r="P60" s="8"/>
      <c r="Q60" s="8"/>
      <c r="R60" s="8"/>
    </row>
    <row r="61" spans="1:242" ht="15" customHeight="1" x14ac:dyDescent="0.2">
      <c r="B61" s="22" t="s">
        <v>45</v>
      </c>
      <c r="C61" s="22">
        <v>66</v>
      </c>
      <c r="D61" s="15"/>
      <c r="E61"/>
      <c r="F61" s="15"/>
      <c r="G61" s="8"/>
      <c r="H61" s="8"/>
      <c r="L61" s="8"/>
      <c r="M61" s="8"/>
      <c r="N61" s="8"/>
      <c r="O61" s="8"/>
      <c r="P61" s="8"/>
      <c r="Q61" s="8"/>
      <c r="R61" s="8"/>
    </row>
    <row r="62" spans="1:242" ht="15" customHeight="1" x14ac:dyDescent="0.2">
      <c r="A62" s="14"/>
      <c r="B62" s="15"/>
      <c r="C62" s="15"/>
      <c r="D62" s="15"/>
      <c r="E62"/>
      <c r="F62" s="15"/>
      <c r="G62" s="8"/>
      <c r="H62" s="8"/>
      <c r="L62" s="8"/>
      <c r="M62" s="8"/>
      <c r="N62" s="8"/>
      <c r="O62" s="8"/>
      <c r="P62" s="8"/>
      <c r="Q62" s="8"/>
      <c r="R62" s="8"/>
    </row>
    <row r="63" spans="1:242" ht="25.5" customHeight="1" thickBot="1" x14ac:dyDescent="0.25">
      <c r="A63" s="14"/>
      <c r="B63" s="32" t="s">
        <v>8</v>
      </c>
      <c r="C63" s="32" t="s">
        <v>6</v>
      </c>
      <c r="D63" s="46" t="s">
        <v>40</v>
      </c>
      <c r="E63" s="8"/>
      <c r="F63" s="15"/>
      <c r="G63" s="8"/>
      <c r="H63" s="8"/>
      <c r="I63" s="8"/>
      <c r="L63" s="8"/>
      <c r="M63" s="8"/>
      <c r="N63" s="8"/>
      <c r="O63" s="8"/>
      <c r="P63" s="8"/>
      <c r="Q63" s="8"/>
      <c r="R63" s="8"/>
    </row>
    <row r="64" spans="1:242" ht="15" customHeight="1" x14ac:dyDescent="0.2">
      <c r="A64" s="15"/>
      <c r="B64" s="75" t="s">
        <v>2</v>
      </c>
      <c r="C64" s="33" t="s">
        <v>20</v>
      </c>
      <c r="D64" s="34">
        <v>9</v>
      </c>
      <c r="E64" s="8"/>
      <c r="F64" s="16"/>
      <c r="G64" s="16"/>
      <c r="H64" s="16"/>
      <c r="I64" s="16"/>
      <c r="J64" s="16"/>
      <c r="K64" s="16"/>
      <c r="L64" s="16"/>
      <c r="M64" s="16"/>
    </row>
    <row r="65" spans="1:13" ht="15" customHeight="1" x14ac:dyDescent="0.2">
      <c r="A65" s="15"/>
      <c r="B65" s="76"/>
      <c r="C65" s="73" t="s">
        <v>23</v>
      </c>
      <c r="D65" s="74">
        <v>18</v>
      </c>
      <c r="E65" s="8"/>
      <c r="F65" s="16"/>
      <c r="G65" s="16"/>
      <c r="H65" s="16"/>
      <c r="I65" s="16"/>
      <c r="J65" s="16"/>
      <c r="K65" s="16"/>
      <c r="L65" s="16"/>
      <c r="M65" s="16"/>
    </row>
    <row r="66" spans="1:13" ht="12.75" x14ac:dyDescent="0.2">
      <c r="A66" s="15"/>
      <c r="B66" s="76"/>
      <c r="C66" s="31" t="s">
        <v>19</v>
      </c>
      <c r="D66" s="35">
        <v>81</v>
      </c>
      <c r="E66" s="8"/>
      <c r="F66" s="16"/>
      <c r="G66" s="16"/>
      <c r="H66" s="16"/>
      <c r="I66" s="16"/>
      <c r="J66" s="16"/>
      <c r="K66" s="16"/>
      <c r="L66" s="16"/>
      <c r="M66" s="16"/>
    </row>
    <row r="67" spans="1:13" ht="15" customHeight="1" x14ac:dyDescent="0.2">
      <c r="A67" s="15"/>
      <c r="B67" s="76"/>
      <c r="C67" s="31" t="s">
        <v>16</v>
      </c>
      <c r="D67" s="35">
        <v>7</v>
      </c>
      <c r="E67" s="8"/>
      <c r="F67" s="16"/>
      <c r="G67" s="16"/>
      <c r="H67" s="16"/>
      <c r="I67" s="16"/>
      <c r="J67" s="16"/>
      <c r="K67" s="16"/>
      <c r="L67" s="16"/>
      <c r="M67" s="16"/>
    </row>
    <row r="68" spans="1:13" ht="15" customHeight="1" thickBot="1" x14ac:dyDescent="0.25">
      <c r="A68" s="15"/>
      <c r="B68" s="77"/>
      <c r="C68" s="36" t="s">
        <v>24</v>
      </c>
      <c r="D68" s="37">
        <v>24</v>
      </c>
      <c r="E68" s="8"/>
      <c r="F68" s="16"/>
      <c r="G68" s="16"/>
      <c r="H68" s="16"/>
      <c r="I68" s="16"/>
      <c r="J68" s="16"/>
      <c r="K68" s="16"/>
      <c r="L68" s="16"/>
      <c r="M68" s="16"/>
    </row>
    <row r="69" spans="1:13" ht="15" customHeight="1" x14ac:dyDescent="0.2">
      <c r="A69" s="15"/>
      <c r="B69" s="42" t="s">
        <v>3</v>
      </c>
      <c r="C69" s="33" t="s">
        <v>23</v>
      </c>
      <c r="D69" s="34">
        <v>15</v>
      </c>
      <c r="E69" s="8"/>
      <c r="F69" s="16"/>
      <c r="G69" s="16"/>
      <c r="H69" s="16"/>
      <c r="I69" s="16"/>
      <c r="J69" s="16"/>
      <c r="K69" s="16"/>
      <c r="L69" s="16"/>
      <c r="M69" s="16"/>
    </row>
    <row r="70" spans="1:13" ht="15" customHeight="1" x14ac:dyDescent="0.2">
      <c r="A70" s="15"/>
      <c r="B70" s="70"/>
      <c r="C70" s="73" t="s">
        <v>19</v>
      </c>
      <c r="D70" s="74">
        <v>33</v>
      </c>
      <c r="E70" s="8"/>
      <c r="F70" s="16"/>
      <c r="G70" s="16"/>
      <c r="H70" s="16"/>
      <c r="I70" s="16"/>
      <c r="J70" s="16"/>
      <c r="K70" s="16"/>
      <c r="L70" s="16"/>
      <c r="M70" s="16"/>
    </row>
    <row r="71" spans="1:13" ht="15" customHeight="1" x14ac:dyDescent="0.2">
      <c r="A71" s="15"/>
      <c r="B71" s="43"/>
      <c r="C71" s="31" t="s">
        <v>16</v>
      </c>
      <c r="D71" s="35">
        <v>6</v>
      </c>
      <c r="E71" s="8"/>
      <c r="F71" s="16"/>
      <c r="G71" s="16"/>
      <c r="H71" s="16"/>
      <c r="I71" s="16"/>
      <c r="J71" s="16"/>
      <c r="K71" s="16"/>
      <c r="L71" s="16"/>
      <c r="M71" s="16"/>
    </row>
    <row r="72" spans="1:13" ht="15" customHeight="1" thickBot="1" x14ac:dyDescent="0.25">
      <c r="B72" s="44"/>
      <c r="C72" s="36" t="s">
        <v>24</v>
      </c>
      <c r="D72" s="37">
        <v>10</v>
      </c>
      <c r="E72" s="8"/>
    </row>
    <row r="73" spans="1:13" ht="15" customHeight="1" x14ac:dyDescent="0.2">
      <c r="B73" s="42" t="s">
        <v>1</v>
      </c>
      <c r="C73" s="33" t="s">
        <v>20</v>
      </c>
      <c r="D73" s="34">
        <v>28</v>
      </c>
    </row>
    <row r="74" spans="1:13" ht="15" customHeight="1" x14ac:dyDescent="0.2">
      <c r="B74" s="43"/>
      <c r="C74" s="31" t="s">
        <v>18</v>
      </c>
      <c r="D74" s="35">
        <v>129</v>
      </c>
    </row>
    <row r="75" spans="1:13" ht="15" customHeight="1" x14ac:dyDescent="0.2">
      <c r="B75" s="70"/>
      <c r="C75" s="31" t="s">
        <v>23</v>
      </c>
      <c r="D75" s="35">
        <v>119</v>
      </c>
    </row>
    <row r="76" spans="1:13" ht="12.75" x14ac:dyDescent="0.2">
      <c r="B76" s="43"/>
      <c r="C76" s="31" t="s">
        <v>19</v>
      </c>
      <c r="D76" s="35">
        <v>356</v>
      </c>
    </row>
    <row r="77" spans="1:13" ht="15" customHeight="1" x14ac:dyDescent="0.2">
      <c r="B77" s="43"/>
      <c r="C77" s="31" t="s">
        <v>16</v>
      </c>
      <c r="D77" s="35">
        <v>194</v>
      </c>
    </row>
    <row r="78" spans="1:13" ht="15" customHeight="1" x14ac:dyDescent="0.2">
      <c r="B78" s="43"/>
      <c r="C78" s="31" t="s">
        <v>15</v>
      </c>
      <c r="D78" s="35">
        <v>9</v>
      </c>
    </row>
    <row r="79" spans="1:13" ht="15" customHeight="1" x14ac:dyDescent="0.2">
      <c r="B79" s="43"/>
      <c r="C79" s="31" t="s">
        <v>62</v>
      </c>
      <c r="D79" s="35">
        <v>24</v>
      </c>
    </row>
    <row r="80" spans="1:13" ht="15" customHeight="1" x14ac:dyDescent="0.2">
      <c r="B80" s="70"/>
      <c r="C80" s="31" t="s">
        <v>65</v>
      </c>
      <c r="D80" s="35">
        <v>31</v>
      </c>
    </row>
    <row r="81" spans="1:18" ht="15" customHeight="1" x14ac:dyDescent="0.2">
      <c r="B81" s="70"/>
      <c r="C81" s="31" t="s">
        <v>24</v>
      </c>
      <c r="D81" s="35">
        <v>34</v>
      </c>
    </row>
    <row r="82" spans="1:18" ht="15" customHeight="1" x14ac:dyDescent="0.2">
      <c r="B82" s="43"/>
      <c r="C82" s="31" t="s">
        <v>64</v>
      </c>
      <c r="D82" s="35">
        <v>1</v>
      </c>
    </row>
    <row r="83" spans="1:18" ht="15" customHeight="1" thickBot="1" x14ac:dyDescent="0.25">
      <c r="B83" s="70"/>
      <c r="C83" s="78" t="s">
        <v>21</v>
      </c>
      <c r="D83" s="79">
        <v>20</v>
      </c>
    </row>
    <row r="84" spans="1:18" ht="15" customHeight="1" x14ac:dyDescent="0.2">
      <c r="B84" s="86" t="s">
        <v>17</v>
      </c>
      <c r="C84" s="83" t="s">
        <v>20</v>
      </c>
      <c r="D84" s="34">
        <v>20</v>
      </c>
    </row>
    <row r="85" spans="1:18" ht="15" customHeight="1" x14ac:dyDescent="0.2">
      <c r="B85" s="87"/>
      <c r="C85" s="84" t="s">
        <v>25</v>
      </c>
      <c r="D85" s="35">
        <v>91</v>
      </c>
    </row>
    <row r="86" spans="1:18" ht="15" customHeight="1" x14ac:dyDescent="0.2">
      <c r="B86" s="87"/>
      <c r="C86" s="84" t="s">
        <v>23</v>
      </c>
      <c r="D86" s="35">
        <v>35</v>
      </c>
    </row>
    <row r="87" spans="1:18" ht="15" customHeight="1" thickBot="1" x14ac:dyDescent="0.25">
      <c r="B87" s="88"/>
      <c r="C87" s="85" t="s">
        <v>16</v>
      </c>
      <c r="D87" s="37">
        <v>86</v>
      </c>
    </row>
    <row r="88" spans="1:18" ht="15" customHeight="1" thickBot="1" x14ac:dyDescent="0.25">
      <c r="B88" s="80" t="s">
        <v>38</v>
      </c>
      <c r="C88" s="81"/>
      <c r="D88" s="89">
        <v>1380</v>
      </c>
      <c r="N88" s="8"/>
      <c r="O88" s="8"/>
      <c r="P88" s="8"/>
      <c r="Q88" s="8"/>
      <c r="R88" s="8"/>
    </row>
    <row r="89" spans="1:18" ht="15" customHeight="1" x14ac:dyDescent="0.2">
      <c r="B89" s="13"/>
      <c r="C89" s="13"/>
      <c r="D89" s="13"/>
      <c r="O89" s="8"/>
      <c r="P89" s="8"/>
      <c r="Q89" s="8"/>
      <c r="R89" s="8"/>
    </row>
    <row r="90" spans="1:18" ht="15" customHeight="1" x14ac:dyDescent="0.2">
      <c r="O90" s="8"/>
      <c r="P90" s="8"/>
      <c r="Q90" s="8"/>
      <c r="R90" s="8"/>
    </row>
    <row r="91" spans="1:18" ht="15" customHeight="1" x14ac:dyDescent="0.25">
      <c r="A91" s="59" t="s">
        <v>53</v>
      </c>
      <c r="O91" s="8"/>
      <c r="P91" s="8"/>
      <c r="Q91" s="8"/>
      <c r="R91" s="8"/>
    </row>
    <row r="92" spans="1:18" ht="15" customHeight="1" x14ac:dyDescent="0.2">
      <c r="O92" s="8"/>
      <c r="P92" s="8"/>
      <c r="Q92" s="8"/>
      <c r="R92" s="8"/>
    </row>
    <row r="93" spans="1:18" ht="15" customHeight="1" x14ac:dyDescent="0.2">
      <c r="B93" s="57" t="s">
        <v>47</v>
      </c>
      <c r="C93" s="57" t="s">
        <v>37</v>
      </c>
      <c r="D93" s="8"/>
      <c r="E93" s="8"/>
      <c r="F93" s="8"/>
      <c r="G93" s="8"/>
      <c r="H93" s="5"/>
      <c r="I93" s="5"/>
      <c r="J93" s="6"/>
      <c r="K93" s="6"/>
      <c r="L93" s="6"/>
      <c r="M93" s="6"/>
      <c r="N93" s="6"/>
      <c r="O93" s="8"/>
      <c r="P93" s="8"/>
      <c r="Q93" s="8"/>
      <c r="R93" s="8"/>
    </row>
    <row r="94" spans="1:18" ht="15" customHeight="1" x14ac:dyDescent="0.2">
      <c r="B94" s="55" t="s">
        <v>20</v>
      </c>
      <c r="C94" s="56">
        <v>4.12</v>
      </c>
      <c r="D94" s="8"/>
      <c r="E94" s="8"/>
      <c r="F94" s="8"/>
      <c r="G94" s="8"/>
      <c r="H94" s="5"/>
      <c r="I94" s="5"/>
      <c r="J94" s="6"/>
      <c r="K94" s="6"/>
      <c r="L94" s="6"/>
      <c r="M94" s="6"/>
      <c r="N94" s="6"/>
      <c r="O94" s="8"/>
      <c r="P94" s="8"/>
      <c r="Q94" s="8"/>
      <c r="R94" s="8"/>
    </row>
    <row r="95" spans="1:18" ht="15" customHeight="1" x14ac:dyDescent="0.2">
      <c r="B95" s="52" t="s">
        <v>25</v>
      </c>
      <c r="C95" s="53">
        <v>3.98</v>
      </c>
      <c r="D95" s="8"/>
      <c r="E95" s="8"/>
      <c r="F95" s="8"/>
      <c r="G95" s="8"/>
      <c r="H95" s="5"/>
      <c r="I95" s="5"/>
      <c r="J95" s="6"/>
      <c r="K95" s="6"/>
      <c r="L95" s="6"/>
      <c r="M95" s="6"/>
      <c r="N95" s="6"/>
      <c r="O95" s="8"/>
      <c r="P95" s="8"/>
      <c r="Q95" s="8"/>
      <c r="R95" s="8"/>
    </row>
    <row r="96" spans="1:18" ht="15" customHeight="1" x14ac:dyDescent="0.2">
      <c r="B96" s="52" t="s">
        <v>18</v>
      </c>
      <c r="C96" s="53">
        <v>4.1900000000000004</v>
      </c>
      <c r="D96" s="8"/>
      <c r="E96" s="8"/>
      <c r="F96" s="8"/>
      <c r="G96" s="8"/>
      <c r="H96" s="5"/>
      <c r="I96" s="5"/>
      <c r="J96" s="6"/>
      <c r="K96" s="6"/>
      <c r="L96" s="6"/>
      <c r="M96" s="6"/>
      <c r="N96" s="6"/>
      <c r="O96" s="8"/>
      <c r="P96" s="8"/>
      <c r="Q96" s="8"/>
      <c r="R96" s="8"/>
    </row>
    <row r="97" spans="1:18" ht="15" customHeight="1" x14ac:dyDescent="0.2">
      <c r="B97" s="52" t="s">
        <v>23</v>
      </c>
      <c r="C97" s="53">
        <v>4.26</v>
      </c>
      <c r="D97" s="8"/>
      <c r="E97" s="8"/>
      <c r="F97" s="8"/>
      <c r="G97" s="8"/>
      <c r="H97" s="5"/>
      <c r="I97" s="5"/>
      <c r="J97" s="6"/>
      <c r="K97" s="6"/>
      <c r="L97" s="6"/>
      <c r="M97" s="6"/>
      <c r="N97" s="6"/>
      <c r="O97" s="8"/>
      <c r="P97" s="8"/>
      <c r="Q97" s="8"/>
      <c r="R97" s="8"/>
    </row>
    <row r="98" spans="1:18" ht="15" customHeight="1" x14ac:dyDescent="0.2">
      <c r="B98" s="54" t="s">
        <v>19</v>
      </c>
      <c r="C98" s="53">
        <v>4.1500000000000004</v>
      </c>
      <c r="D98" s="8"/>
      <c r="E98" s="8"/>
      <c r="F98" s="8"/>
      <c r="G98" s="8"/>
      <c r="H98" s="5"/>
      <c r="I98" s="5"/>
      <c r="J98" s="6"/>
      <c r="K98" s="6"/>
      <c r="L98" s="6"/>
      <c r="M98" s="6"/>
      <c r="N98" s="6"/>
      <c r="O98" s="8"/>
      <c r="P98" s="8"/>
      <c r="Q98" s="8"/>
      <c r="R98" s="8"/>
    </row>
    <row r="99" spans="1:18" ht="15" customHeight="1" x14ac:dyDescent="0.2">
      <c r="B99" s="90" t="s">
        <v>16</v>
      </c>
      <c r="C99" s="53">
        <v>4.24</v>
      </c>
      <c r="D99" s="8"/>
      <c r="E99" s="8"/>
      <c r="F99" s="8"/>
      <c r="G99" s="8"/>
      <c r="H99" s="5"/>
      <c r="I99" s="5"/>
      <c r="J99" s="6"/>
      <c r="K99" s="6"/>
      <c r="L99" s="6"/>
      <c r="M99" s="6"/>
      <c r="N99" s="6"/>
      <c r="O99" s="8"/>
      <c r="P99" s="8"/>
      <c r="Q99" s="8"/>
      <c r="R99" s="8"/>
    </row>
    <row r="100" spans="1:18" ht="15" customHeight="1" x14ac:dyDescent="0.2">
      <c r="B100" s="90" t="s">
        <v>15</v>
      </c>
      <c r="C100" s="53"/>
      <c r="D100" s="8"/>
      <c r="E100" s="8"/>
      <c r="F100" s="8"/>
      <c r="G100" s="8"/>
      <c r="H100" s="5"/>
      <c r="I100" s="5"/>
      <c r="J100" s="6"/>
      <c r="K100" s="6"/>
      <c r="L100" s="6"/>
      <c r="M100" s="6"/>
      <c r="N100" s="6"/>
      <c r="O100" s="8"/>
      <c r="P100" s="8"/>
      <c r="Q100" s="8"/>
      <c r="R100" s="8"/>
    </row>
    <row r="101" spans="1:18" ht="15" customHeight="1" x14ac:dyDescent="0.2">
      <c r="B101" s="90" t="s">
        <v>62</v>
      </c>
      <c r="C101" s="53">
        <v>4.47</v>
      </c>
      <c r="D101" s="8"/>
      <c r="E101" s="8"/>
      <c r="F101" s="8"/>
      <c r="G101" s="8"/>
      <c r="H101" s="5"/>
      <c r="I101" s="5"/>
      <c r="J101" s="6"/>
      <c r="K101" s="6"/>
      <c r="L101" s="6"/>
      <c r="M101" s="6"/>
      <c r="N101" s="6"/>
      <c r="O101" s="8"/>
      <c r="P101" s="8"/>
      <c r="Q101" s="8"/>
      <c r="R101" s="8"/>
    </row>
    <row r="102" spans="1:18" ht="15" customHeight="1" x14ac:dyDescent="0.2">
      <c r="B102" s="90" t="s">
        <v>65</v>
      </c>
      <c r="C102" s="53">
        <v>4.22</v>
      </c>
      <c r="D102" s="8"/>
      <c r="E102" s="8"/>
      <c r="F102" s="8"/>
      <c r="G102" s="8"/>
      <c r="H102" s="5"/>
      <c r="I102" s="5"/>
      <c r="J102" s="6"/>
      <c r="K102" s="6"/>
      <c r="L102" s="6"/>
      <c r="M102" s="6"/>
      <c r="N102" s="6"/>
      <c r="O102" s="8"/>
      <c r="P102" s="8"/>
      <c r="Q102" s="8"/>
      <c r="R102" s="8"/>
    </row>
    <row r="103" spans="1:18" ht="15" customHeight="1" x14ac:dyDescent="0.2">
      <c r="B103" s="52" t="s">
        <v>24</v>
      </c>
      <c r="C103" s="53">
        <v>4.55</v>
      </c>
      <c r="D103" s="8"/>
      <c r="E103" s="8"/>
      <c r="F103" s="8"/>
      <c r="G103" s="8"/>
      <c r="H103" s="5"/>
      <c r="I103" s="5"/>
      <c r="J103" s="6"/>
      <c r="K103" s="6"/>
      <c r="L103" s="6"/>
      <c r="M103" s="6"/>
      <c r="N103" s="6"/>
      <c r="O103" s="8"/>
      <c r="P103" s="8"/>
      <c r="Q103" s="8"/>
      <c r="R103" s="8"/>
    </row>
    <row r="104" spans="1:18" ht="15" customHeight="1" x14ac:dyDescent="0.2">
      <c r="B104" s="90" t="s">
        <v>64</v>
      </c>
      <c r="C104" s="53"/>
      <c r="D104" s="8"/>
      <c r="E104" s="8"/>
      <c r="F104" s="8"/>
      <c r="G104" s="8"/>
      <c r="H104" s="5"/>
      <c r="I104" s="5"/>
      <c r="J104" s="6"/>
      <c r="K104" s="6"/>
      <c r="L104" s="6"/>
      <c r="M104" s="6"/>
      <c r="N104" s="6"/>
      <c r="O104" s="8"/>
      <c r="P104" s="8"/>
      <c r="Q104" s="8"/>
      <c r="R104" s="8"/>
    </row>
    <row r="105" spans="1:18" ht="15" customHeight="1" x14ac:dyDescent="0.2">
      <c r="B105" s="54" t="s">
        <v>21</v>
      </c>
      <c r="C105" s="53">
        <v>4.29</v>
      </c>
      <c r="D105" s="8"/>
      <c r="E105" s="8"/>
      <c r="F105" s="8"/>
      <c r="G105" s="8"/>
      <c r="H105" s="5"/>
      <c r="I105" s="5"/>
      <c r="J105" s="6"/>
      <c r="K105" s="6"/>
      <c r="L105" s="6"/>
      <c r="M105" s="6"/>
      <c r="N105" s="6"/>
      <c r="O105" s="8"/>
      <c r="P105" s="8"/>
      <c r="Q105" s="8"/>
      <c r="R105" s="8"/>
    </row>
    <row r="106" spans="1:18" ht="15" customHeight="1" x14ac:dyDescent="0.2">
      <c r="B106" s="52" t="s">
        <v>41</v>
      </c>
      <c r="C106" s="53">
        <v>4.25</v>
      </c>
      <c r="D106" s="8"/>
      <c r="E106" s="8"/>
      <c r="F106" s="8"/>
      <c r="G106" s="8"/>
      <c r="H106" s="5"/>
      <c r="I106" s="5"/>
      <c r="J106" s="6"/>
      <c r="K106" s="6"/>
      <c r="L106" s="6"/>
      <c r="M106" s="6"/>
      <c r="N106" s="6"/>
      <c r="O106" s="8"/>
      <c r="P106" s="8"/>
      <c r="Q106" s="8"/>
      <c r="R106" s="8"/>
    </row>
    <row r="107" spans="1:18" ht="15" customHeight="1" x14ac:dyDescent="0.25">
      <c r="B107" s="7"/>
      <c r="C107" s="8"/>
      <c r="D107" s="8"/>
      <c r="E107" s="8"/>
      <c r="F107" s="8"/>
      <c r="G107" s="8"/>
      <c r="H107" s="5"/>
      <c r="I107" s="5"/>
      <c r="J107" s="6"/>
      <c r="K107" s="6"/>
      <c r="L107" s="6"/>
      <c r="M107" s="6"/>
      <c r="N107" s="6"/>
      <c r="O107" s="8"/>
      <c r="P107" s="8"/>
      <c r="Q107" s="8"/>
      <c r="R107" s="8"/>
    </row>
    <row r="108" spans="1:18" ht="15" customHeight="1" x14ac:dyDescent="0.2">
      <c r="C108" s="91"/>
      <c r="O108" s="8"/>
      <c r="P108" s="8"/>
      <c r="Q108" s="8"/>
      <c r="R108" s="8"/>
    </row>
    <row r="109" spans="1:18" ht="15" customHeight="1" x14ac:dyDescent="0.2">
      <c r="O109" s="8"/>
      <c r="P109" s="8"/>
      <c r="Q109" s="8"/>
      <c r="R109" s="8"/>
    </row>
    <row r="110" spans="1:18" ht="15" customHeight="1" thickBot="1" x14ac:dyDescent="0.25">
      <c r="J110" s="60"/>
      <c r="L110" s="60"/>
      <c r="O110" s="8"/>
      <c r="P110" s="8"/>
      <c r="Q110" s="8"/>
      <c r="R110" s="8"/>
    </row>
    <row r="111" spans="1:18" ht="29.25" customHeight="1" thickBot="1" x14ac:dyDescent="0.25">
      <c r="A111" s="152" t="s">
        <v>6</v>
      </c>
      <c r="B111" s="154" t="s">
        <v>7</v>
      </c>
      <c r="C111" s="154" t="s">
        <v>35</v>
      </c>
      <c r="D111" s="154" t="s">
        <v>9</v>
      </c>
      <c r="E111" s="154" t="s">
        <v>46</v>
      </c>
      <c r="F111" s="154" t="s">
        <v>10</v>
      </c>
      <c r="G111" s="154" t="s">
        <v>11</v>
      </c>
      <c r="H111" s="160" t="s">
        <v>12</v>
      </c>
      <c r="I111" s="119" t="s">
        <v>13</v>
      </c>
      <c r="J111" s="61" t="s">
        <v>14</v>
      </c>
      <c r="K111" s="8"/>
      <c r="L111" s="8"/>
      <c r="M111" s="8"/>
      <c r="N111" s="8"/>
      <c r="O111" s="8"/>
      <c r="P111" s="8"/>
      <c r="Q111" s="8"/>
      <c r="R111" s="8"/>
    </row>
    <row r="112" spans="1:18" ht="22.5" customHeight="1" thickBot="1" x14ac:dyDescent="0.25">
      <c r="A112" s="153"/>
      <c r="B112" s="155"/>
      <c r="C112" s="156"/>
      <c r="D112" s="156"/>
      <c r="E112" s="155"/>
      <c r="F112" s="155"/>
      <c r="G112" s="155"/>
      <c r="H112" s="161"/>
      <c r="I112" s="120">
        <f>SUM(I113:I178)</f>
        <v>830.5</v>
      </c>
      <c r="J112" s="62">
        <f>SUM(J113:J178)</f>
        <v>15011</v>
      </c>
      <c r="K112" s="8"/>
      <c r="L112" s="8"/>
      <c r="M112" s="8"/>
      <c r="N112" s="8"/>
      <c r="O112" s="8"/>
      <c r="P112" s="8"/>
      <c r="Q112" s="8"/>
      <c r="R112" s="8"/>
    </row>
    <row r="113" spans="1:18" ht="15" customHeight="1" x14ac:dyDescent="0.2">
      <c r="A113" s="92" t="s">
        <v>62</v>
      </c>
      <c r="B113" s="93" t="s">
        <v>116</v>
      </c>
      <c r="C113" s="94" t="s">
        <v>1</v>
      </c>
      <c r="D113" s="95">
        <v>24</v>
      </c>
      <c r="E113" s="96">
        <v>4.47</v>
      </c>
      <c r="F113" s="96">
        <v>4.47</v>
      </c>
      <c r="G113" s="96">
        <v>4.38</v>
      </c>
      <c r="H113" s="97">
        <v>19</v>
      </c>
      <c r="I113" s="97">
        <v>9</v>
      </c>
      <c r="J113" s="98">
        <f t="shared" ref="J113:J144" si="1">I113*D113</f>
        <v>216</v>
      </c>
      <c r="L113" s="15"/>
      <c r="M113" s="8"/>
      <c r="N113" s="8"/>
      <c r="O113" s="8"/>
      <c r="P113" s="8"/>
      <c r="Q113" s="8"/>
      <c r="R113" s="8"/>
    </row>
    <row r="114" spans="1:18" ht="15" customHeight="1" x14ac:dyDescent="0.2">
      <c r="A114" s="99" t="s">
        <v>18</v>
      </c>
      <c r="B114" s="100" t="s">
        <v>66</v>
      </c>
      <c r="C114" s="101" t="s">
        <v>1</v>
      </c>
      <c r="D114" s="102">
        <v>27</v>
      </c>
      <c r="E114" s="103"/>
      <c r="F114" s="103"/>
      <c r="G114" s="103"/>
      <c r="H114" s="97">
        <v>0</v>
      </c>
      <c r="I114" s="104">
        <v>16</v>
      </c>
      <c r="J114" s="105">
        <f t="shared" si="1"/>
        <v>432</v>
      </c>
      <c r="L114" s="15"/>
      <c r="M114" s="8"/>
      <c r="N114" s="8"/>
      <c r="O114" s="8"/>
      <c r="P114" s="8"/>
      <c r="Q114" s="8"/>
      <c r="R114" s="8"/>
    </row>
    <row r="115" spans="1:18" ht="15" customHeight="1" x14ac:dyDescent="0.2">
      <c r="A115" s="99" t="s">
        <v>20</v>
      </c>
      <c r="B115" s="100" t="s">
        <v>67</v>
      </c>
      <c r="C115" s="101" t="s">
        <v>1</v>
      </c>
      <c r="D115" s="102">
        <v>28</v>
      </c>
      <c r="E115" s="106">
        <v>4.3600000000000003</v>
      </c>
      <c r="F115" s="106">
        <v>4.24</v>
      </c>
      <c r="G115" s="106">
        <v>4.2300000000000004</v>
      </c>
      <c r="H115" s="97">
        <v>25</v>
      </c>
      <c r="I115" s="104">
        <v>9</v>
      </c>
      <c r="J115" s="105">
        <f t="shared" si="1"/>
        <v>252</v>
      </c>
      <c r="L115" s="15"/>
      <c r="M115" s="8"/>
      <c r="N115" s="8"/>
      <c r="O115" s="8"/>
      <c r="P115" s="8"/>
      <c r="Q115" s="8"/>
      <c r="R115" s="8"/>
    </row>
    <row r="116" spans="1:18" ht="15" customHeight="1" x14ac:dyDescent="0.2">
      <c r="A116" s="99" t="s">
        <v>19</v>
      </c>
      <c r="B116" s="100" t="s">
        <v>68</v>
      </c>
      <c r="C116" s="101" t="s">
        <v>1</v>
      </c>
      <c r="D116" s="102">
        <v>20</v>
      </c>
      <c r="E116" s="107">
        <v>3.65</v>
      </c>
      <c r="F116" s="107">
        <v>3.72</v>
      </c>
      <c r="G116" s="107">
        <v>3.39</v>
      </c>
      <c r="H116" s="97">
        <v>20</v>
      </c>
      <c r="I116" s="104">
        <v>12</v>
      </c>
      <c r="J116" s="105">
        <f t="shared" si="1"/>
        <v>240</v>
      </c>
      <c r="L116" s="15"/>
      <c r="M116" s="8"/>
      <c r="N116" s="8"/>
      <c r="O116" s="8"/>
      <c r="P116" s="8"/>
      <c r="Q116" s="8"/>
      <c r="R116" s="8"/>
    </row>
    <row r="117" spans="1:18" ht="15" customHeight="1" x14ac:dyDescent="0.2">
      <c r="A117" s="99" t="s">
        <v>18</v>
      </c>
      <c r="B117" s="100" t="s">
        <v>69</v>
      </c>
      <c r="C117" s="101" t="s">
        <v>1</v>
      </c>
      <c r="D117" s="102">
        <v>19</v>
      </c>
      <c r="E117" s="106">
        <v>4.38</v>
      </c>
      <c r="F117" s="106">
        <v>4.2699999999999996</v>
      </c>
      <c r="G117" s="106">
        <v>4.18</v>
      </c>
      <c r="H117" s="97">
        <v>17</v>
      </c>
      <c r="I117" s="104">
        <v>2</v>
      </c>
      <c r="J117" s="105">
        <f t="shared" si="1"/>
        <v>38</v>
      </c>
      <c r="L117" s="15"/>
      <c r="M117" s="8"/>
      <c r="N117" s="8"/>
      <c r="O117" s="8"/>
      <c r="P117" s="8"/>
      <c r="Q117" s="8"/>
      <c r="R117" s="8"/>
    </row>
    <row r="118" spans="1:18" ht="15" customHeight="1" x14ac:dyDescent="0.2">
      <c r="A118" s="99" t="s">
        <v>63</v>
      </c>
      <c r="B118" s="100" t="s">
        <v>70</v>
      </c>
      <c r="C118" s="101" t="s">
        <v>1</v>
      </c>
      <c r="D118" s="102">
        <v>13</v>
      </c>
      <c r="E118" s="108">
        <v>4.2</v>
      </c>
      <c r="F118" s="108">
        <v>3.85</v>
      </c>
      <c r="G118" s="108">
        <v>3.42</v>
      </c>
      <c r="H118" s="97">
        <v>5</v>
      </c>
      <c r="I118" s="104">
        <v>12</v>
      </c>
      <c r="J118" s="105">
        <f t="shared" si="1"/>
        <v>156</v>
      </c>
      <c r="L118" s="15"/>
      <c r="M118" s="8"/>
      <c r="N118" s="8"/>
      <c r="O118" s="8"/>
      <c r="P118" s="8"/>
      <c r="Q118" s="8"/>
      <c r="R118" s="8"/>
    </row>
    <row r="119" spans="1:18" ht="15" customHeight="1" x14ac:dyDescent="0.2">
      <c r="A119" s="99" t="s">
        <v>63</v>
      </c>
      <c r="B119" s="100" t="s">
        <v>70</v>
      </c>
      <c r="C119" s="101" t="s">
        <v>1</v>
      </c>
      <c r="D119" s="102">
        <v>8</v>
      </c>
      <c r="E119" s="108">
        <v>4.2</v>
      </c>
      <c r="F119" s="108">
        <v>3.93</v>
      </c>
      <c r="G119" s="109">
        <v>3.8</v>
      </c>
      <c r="H119" s="97">
        <v>2</v>
      </c>
      <c r="I119" s="104">
        <v>12</v>
      </c>
      <c r="J119" s="105">
        <f t="shared" si="1"/>
        <v>96</v>
      </c>
      <c r="L119" s="15"/>
      <c r="M119" s="8"/>
      <c r="N119" s="8"/>
      <c r="O119" s="8"/>
      <c r="P119" s="8"/>
      <c r="Q119" s="8"/>
      <c r="R119" s="8"/>
    </row>
    <row r="120" spans="1:18" ht="15" customHeight="1" x14ac:dyDescent="0.2">
      <c r="A120" s="99" t="s">
        <v>25</v>
      </c>
      <c r="B120" s="100" t="s">
        <v>71</v>
      </c>
      <c r="C120" s="101" t="s">
        <v>17</v>
      </c>
      <c r="D120" s="102">
        <v>43</v>
      </c>
      <c r="E120" s="106">
        <v>4</v>
      </c>
      <c r="F120" s="106">
        <v>3.77</v>
      </c>
      <c r="G120" s="106">
        <v>3.4</v>
      </c>
      <c r="H120" s="97">
        <v>42</v>
      </c>
      <c r="I120" s="104">
        <v>12</v>
      </c>
      <c r="J120" s="105">
        <f t="shared" si="1"/>
        <v>516</v>
      </c>
      <c r="L120" s="15"/>
      <c r="M120" s="8"/>
      <c r="N120" s="8"/>
      <c r="O120" s="8"/>
      <c r="P120" s="8"/>
      <c r="Q120" s="8"/>
      <c r="R120" s="8"/>
    </row>
    <row r="121" spans="1:18" ht="15" customHeight="1" x14ac:dyDescent="0.2">
      <c r="A121" s="99" t="s">
        <v>19</v>
      </c>
      <c r="B121" s="100" t="s">
        <v>72</v>
      </c>
      <c r="C121" s="101" t="s">
        <v>1</v>
      </c>
      <c r="D121" s="102">
        <v>21</v>
      </c>
      <c r="E121" s="106">
        <v>4.41</v>
      </c>
      <c r="F121" s="106">
        <v>4.29</v>
      </c>
      <c r="G121" s="106">
        <v>4.2</v>
      </c>
      <c r="H121" s="97">
        <v>12</v>
      </c>
      <c r="I121" s="104">
        <v>12</v>
      </c>
      <c r="J121" s="105">
        <f t="shared" si="1"/>
        <v>252</v>
      </c>
      <c r="L121" s="15"/>
      <c r="M121" s="8"/>
      <c r="N121" s="8"/>
      <c r="O121" s="8"/>
      <c r="P121" s="8"/>
      <c r="Q121" s="8"/>
      <c r="R121" s="8"/>
    </row>
    <row r="122" spans="1:18" ht="15" customHeight="1" x14ac:dyDescent="0.2">
      <c r="A122" s="99" t="s">
        <v>16</v>
      </c>
      <c r="B122" s="100" t="s">
        <v>73</v>
      </c>
      <c r="C122" s="101" t="s">
        <v>1</v>
      </c>
      <c r="D122" s="102">
        <v>20</v>
      </c>
      <c r="E122" s="106">
        <v>3.8</v>
      </c>
      <c r="F122" s="106">
        <v>3.97</v>
      </c>
      <c r="G122" s="106">
        <v>3.63</v>
      </c>
      <c r="H122" s="97">
        <v>15</v>
      </c>
      <c r="I122" s="104">
        <v>20</v>
      </c>
      <c r="J122" s="105">
        <f t="shared" si="1"/>
        <v>400</v>
      </c>
      <c r="K122" s="8"/>
      <c r="L122" s="8"/>
      <c r="M122" s="8"/>
      <c r="N122" s="8"/>
      <c r="O122" s="8"/>
      <c r="P122" s="8"/>
      <c r="Q122" s="8"/>
      <c r="R122" s="8"/>
    </row>
    <row r="123" spans="1:18" ht="15" customHeight="1" x14ac:dyDescent="0.2">
      <c r="A123" s="99" t="s">
        <v>16</v>
      </c>
      <c r="B123" s="100" t="s">
        <v>74</v>
      </c>
      <c r="C123" s="101" t="s">
        <v>1</v>
      </c>
      <c r="D123" s="102">
        <v>20</v>
      </c>
      <c r="E123" s="106">
        <v>4.1900000000000004</v>
      </c>
      <c r="F123" s="106">
        <v>3.98</v>
      </c>
      <c r="G123" s="106">
        <v>3.79</v>
      </c>
      <c r="H123" s="97">
        <v>16</v>
      </c>
      <c r="I123" s="104">
        <v>12</v>
      </c>
      <c r="J123" s="105">
        <f t="shared" si="1"/>
        <v>240</v>
      </c>
      <c r="K123" s="8"/>
      <c r="L123" s="8"/>
      <c r="M123" s="8"/>
      <c r="N123" s="8"/>
      <c r="O123" s="8"/>
      <c r="P123" s="8"/>
      <c r="Q123" s="8"/>
      <c r="R123" s="8"/>
    </row>
    <row r="124" spans="1:18" ht="15" customHeight="1" x14ac:dyDescent="0.2">
      <c r="A124" s="99" t="s">
        <v>31</v>
      </c>
      <c r="B124" s="100" t="s">
        <v>75</v>
      </c>
      <c r="C124" s="101" t="s">
        <v>1</v>
      </c>
      <c r="D124" s="102">
        <v>43</v>
      </c>
      <c r="E124" s="106">
        <v>4.37</v>
      </c>
      <c r="F124" s="106">
        <v>4.29</v>
      </c>
      <c r="G124" s="106">
        <v>3.99</v>
      </c>
      <c r="H124" s="97">
        <v>32</v>
      </c>
      <c r="I124" s="104">
        <v>15</v>
      </c>
      <c r="J124" s="105">
        <f t="shared" si="1"/>
        <v>645</v>
      </c>
      <c r="K124" s="8"/>
      <c r="L124" s="8"/>
      <c r="M124" s="8"/>
      <c r="N124" s="8"/>
      <c r="O124" s="8"/>
      <c r="P124" s="8"/>
      <c r="Q124" s="8"/>
      <c r="R124" s="8"/>
    </row>
    <row r="125" spans="1:18" ht="15" customHeight="1" x14ac:dyDescent="0.2">
      <c r="A125" s="99" t="s">
        <v>20</v>
      </c>
      <c r="B125" s="100" t="s">
        <v>67</v>
      </c>
      <c r="C125" s="100" t="s">
        <v>17</v>
      </c>
      <c r="D125" s="102">
        <v>20</v>
      </c>
      <c r="E125" s="106">
        <v>3.87</v>
      </c>
      <c r="F125" s="106">
        <v>3.98</v>
      </c>
      <c r="G125" s="106">
        <v>3.96</v>
      </c>
      <c r="H125" s="97">
        <v>16</v>
      </c>
      <c r="I125" s="104">
        <v>9</v>
      </c>
      <c r="J125" s="105">
        <f t="shared" si="1"/>
        <v>180</v>
      </c>
      <c r="K125" s="8"/>
      <c r="L125" s="8"/>
      <c r="M125" s="8"/>
      <c r="N125" s="8"/>
      <c r="O125" s="8"/>
      <c r="P125" s="8"/>
      <c r="Q125" s="8"/>
      <c r="R125" s="8"/>
    </row>
    <row r="126" spans="1:18" ht="15" customHeight="1" x14ac:dyDescent="0.2">
      <c r="A126" s="99" t="s">
        <v>19</v>
      </c>
      <c r="B126" s="100" t="s">
        <v>76</v>
      </c>
      <c r="C126" s="100" t="s">
        <v>2</v>
      </c>
      <c r="D126" s="102">
        <v>20</v>
      </c>
      <c r="E126" s="106">
        <v>4.4400000000000004</v>
      </c>
      <c r="F126" s="106">
        <v>3.99</v>
      </c>
      <c r="G126" s="106">
        <v>4</v>
      </c>
      <c r="H126" s="97">
        <v>17</v>
      </c>
      <c r="I126" s="104">
        <v>8</v>
      </c>
      <c r="J126" s="105">
        <f t="shared" si="1"/>
        <v>160</v>
      </c>
      <c r="K126" s="8"/>
      <c r="L126" s="8"/>
      <c r="M126" s="8"/>
      <c r="N126" s="8"/>
      <c r="O126" s="8"/>
      <c r="P126" s="8"/>
      <c r="Q126" s="8"/>
      <c r="R126" s="8"/>
    </row>
    <row r="127" spans="1:18" ht="15" customHeight="1" x14ac:dyDescent="0.2">
      <c r="A127" s="99" t="s">
        <v>31</v>
      </c>
      <c r="B127" s="100" t="s">
        <v>77</v>
      </c>
      <c r="C127" s="100" t="s">
        <v>1</v>
      </c>
      <c r="D127" s="102">
        <v>24</v>
      </c>
      <c r="E127" s="106">
        <v>3.95</v>
      </c>
      <c r="F127" s="106">
        <v>3.96</v>
      </c>
      <c r="G127" s="106">
        <v>3.71</v>
      </c>
      <c r="H127" s="97">
        <v>22</v>
      </c>
      <c r="I127" s="104">
        <v>15</v>
      </c>
      <c r="J127" s="105">
        <f t="shared" si="1"/>
        <v>360</v>
      </c>
      <c r="K127" s="8"/>
      <c r="L127" s="8"/>
      <c r="M127" s="8"/>
      <c r="N127" s="8"/>
      <c r="O127" s="8"/>
      <c r="P127" s="8"/>
      <c r="Q127" s="8"/>
      <c r="R127" s="8"/>
    </row>
    <row r="128" spans="1:18" ht="15" customHeight="1" x14ac:dyDescent="0.2">
      <c r="A128" s="99" t="s">
        <v>31</v>
      </c>
      <c r="B128" s="100" t="s">
        <v>78</v>
      </c>
      <c r="C128" s="101" t="s">
        <v>1</v>
      </c>
      <c r="D128" s="102">
        <v>7</v>
      </c>
      <c r="E128" s="107">
        <v>4.75</v>
      </c>
      <c r="F128" s="107">
        <v>3.87</v>
      </c>
      <c r="G128" s="107">
        <v>4.21</v>
      </c>
      <c r="H128" s="97">
        <v>7</v>
      </c>
      <c r="I128" s="104">
        <v>24</v>
      </c>
      <c r="J128" s="105">
        <f t="shared" si="1"/>
        <v>168</v>
      </c>
      <c r="K128" s="8"/>
      <c r="L128" s="8"/>
      <c r="M128" s="8"/>
      <c r="N128" s="8"/>
      <c r="O128" s="8"/>
      <c r="P128" s="8"/>
      <c r="Q128" s="8"/>
      <c r="R128" s="8"/>
    </row>
    <row r="129" spans="1:18" ht="15" customHeight="1" x14ac:dyDescent="0.2">
      <c r="A129" s="99" t="s">
        <v>18</v>
      </c>
      <c r="B129" s="100" t="s">
        <v>79</v>
      </c>
      <c r="C129" s="101" t="s">
        <v>1</v>
      </c>
      <c r="D129" s="102">
        <v>24</v>
      </c>
      <c r="E129" s="107">
        <v>4.32</v>
      </c>
      <c r="F129" s="107">
        <v>4.22</v>
      </c>
      <c r="G129" s="107">
        <v>3.97</v>
      </c>
      <c r="H129" s="97">
        <v>22</v>
      </c>
      <c r="I129" s="104">
        <v>12</v>
      </c>
      <c r="J129" s="105">
        <f t="shared" si="1"/>
        <v>288</v>
      </c>
      <c r="K129" s="8"/>
      <c r="L129" s="8"/>
      <c r="M129" s="8"/>
      <c r="N129" s="8"/>
      <c r="O129" s="8"/>
      <c r="P129" s="8"/>
      <c r="Q129" s="8"/>
      <c r="R129" s="8"/>
    </row>
    <row r="130" spans="1:18" ht="15" customHeight="1" x14ac:dyDescent="0.2">
      <c r="A130" s="99" t="s">
        <v>18</v>
      </c>
      <c r="B130" s="100" t="s">
        <v>79</v>
      </c>
      <c r="C130" s="100" t="s">
        <v>2</v>
      </c>
      <c r="D130" s="102">
        <v>9</v>
      </c>
      <c r="E130" s="106">
        <v>4.63</v>
      </c>
      <c r="F130" s="106">
        <v>4.2300000000000004</v>
      </c>
      <c r="G130" s="106">
        <v>4.3099999999999996</v>
      </c>
      <c r="H130" s="97">
        <v>8</v>
      </c>
      <c r="I130" s="104">
        <v>12</v>
      </c>
      <c r="J130" s="105">
        <f t="shared" si="1"/>
        <v>108</v>
      </c>
      <c r="K130" s="8"/>
      <c r="L130" s="8"/>
      <c r="M130" s="8"/>
      <c r="N130" s="8"/>
      <c r="O130" s="8"/>
      <c r="P130" s="8"/>
      <c r="Q130" s="8"/>
      <c r="R130" s="8"/>
    </row>
    <row r="131" spans="1:18" ht="15" customHeight="1" x14ac:dyDescent="0.2">
      <c r="A131" s="99" t="s">
        <v>31</v>
      </c>
      <c r="B131" s="100" t="s">
        <v>80</v>
      </c>
      <c r="C131" s="101" t="s">
        <v>1</v>
      </c>
      <c r="D131" s="102">
        <v>22</v>
      </c>
      <c r="E131" s="107">
        <v>4.38</v>
      </c>
      <c r="F131" s="107">
        <v>3.93</v>
      </c>
      <c r="G131" s="107">
        <v>4.03</v>
      </c>
      <c r="H131" s="97">
        <v>21</v>
      </c>
      <c r="I131" s="104">
        <v>8</v>
      </c>
      <c r="J131" s="105">
        <f t="shared" si="1"/>
        <v>176</v>
      </c>
      <c r="K131" s="8"/>
      <c r="L131" s="8"/>
      <c r="M131" s="8"/>
      <c r="N131" s="8"/>
      <c r="O131" s="8"/>
      <c r="P131" s="8"/>
      <c r="Q131" s="8"/>
      <c r="R131" s="8"/>
    </row>
    <row r="132" spans="1:18" ht="15" customHeight="1" x14ac:dyDescent="0.2">
      <c r="A132" s="99" t="s">
        <v>31</v>
      </c>
      <c r="B132" s="100" t="s">
        <v>80</v>
      </c>
      <c r="C132" s="100" t="s">
        <v>2</v>
      </c>
      <c r="D132" s="102">
        <v>18</v>
      </c>
      <c r="E132" s="107">
        <v>4.33</v>
      </c>
      <c r="F132" s="107">
        <v>4.1900000000000004</v>
      </c>
      <c r="G132" s="107">
        <v>4.3</v>
      </c>
      <c r="H132" s="97">
        <v>17</v>
      </c>
      <c r="I132" s="104">
        <v>8</v>
      </c>
      <c r="J132" s="105">
        <f t="shared" si="1"/>
        <v>144</v>
      </c>
      <c r="K132" s="8"/>
      <c r="L132" s="8"/>
      <c r="M132" s="8"/>
      <c r="N132" s="8"/>
      <c r="O132" s="8"/>
      <c r="P132" s="8"/>
      <c r="Q132" s="8"/>
      <c r="R132" s="8"/>
    </row>
    <row r="133" spans="1:18" ht="15" customHeight="1" x14ac:dyDescent="0.2">
      <c r="A133" s="99" t="s">
        <v>19</v>
      </c>
      <c r="B133" s="100" t="s">
        <v>81</v>
      </c>
      <c r="C133" s="100" t="s">
        <v>3</v>
      </c>
      <c r="D133" s="102">
        <v>33</v>
      </c>
      <c r="E133" s="110">
        <v>4.0999999999999996</v>
      </c>
      <c r="F133" s="107">
        <v>4.2699999999999996</v>
      </c>
      <c r="G133" s="107">
        <v>3.9</v>
      </c>
      <c r="H133" s="97">
        <v>32</v>
      </c>
      <c r="I133" s="104">
        <v>2</v>
      </c>
      <c r="J133" s="105">
        <f t="shared" si="1"/>
        <v>66</v>
      </c>
      <c r="K133" s="8"/>
      <c r="L133" s="8"/>
      <c r="M133" s="8"/>
      <c r="N133" s="8"/>
      <c r="O133" s="8"/>
      <c r="P133" s="8"/>
      <c r="Q133" s="8"/>
      <c r="R133" s="8"/>
    </row>
    <row r="134" spans="1:18" ht="15" customHeight="1" x14ac:dyDescent="0.2">
      <c r="A134" s="99" t="s">
        <v>19</v>
      </c>
      <c r="B134" s="100" t="s">
        <v>81</v>
      </c>
      <c r="C134" s="100" t="s">
        <v>2</v>
      </c>
      <c r="D134" s="102">
        <v>45</v>
      </c>
      <c r="E134" s="107">
        <v>4.08</v>
      </c>
      <c r="F134" s="107">
        <v>3.99</v>
      </c>
      <c r="G134" s="107">
        <v>3.81</v>
      </c>
      <c r="H134" s="97">
        <v>41</v>
      </c>
      <c r="I134" s="104">
        <v>2</v>
      </c>
      <c r="J134" s="105">
        <f t="shared" si="1"/>
        <v>90</v>
      </c>
      <c r="K134" s="8"/>
      <c r="L134" s="8"/>
      <c r="M134" s="8"/>
      <c r="N134" s="8"/>
      <c r="O134" s="8"/>
      <c r="P134" s="8"/>
      <c r="Q134" s="8"/>
      <c r="R134" s="8"/>
    </row>
    <row r="135" spans="1:18" ht="15" customHeight="1" x14ac:dyDescent="0.2">
      <c r="A135" s="100" t="s">
        <v>18</v>
      </c>
      <c r="B135" s="100" t="s">
        <v>82</v>
      </c>
      <c r="C135" s="101" t="s">
        <v>1</v>
      </c>
      <c r="D135" s="102">
        <v>20</v>
      </c>
      <c r="E135" s="107">
        <v>3.82</v>
      </c>
      <c r="F135" s="107">
        <v>3.77</v>
      </c>
      <c r="G135" s="107">
        <v>3.34</v>
      </c>
      <c r="H135" s="97">
        <v>17</v>
      </c>
      <c r="I135" s="104">
        <v>20</v>
      </c>
      <c r="J135" s="105">
        <f t="shared" si="1"/>
        <v>400</v>
      </c>
      <c r="K135" s="8"/>
      <c r="L135" s="8"/>
      <c r="M135" s="8"/>
      <c r="N135" s="8"/>
      <c r="O135" s="8"/>
      <c r="P135" s="8"/>
      <c r="Q135" s="8"/>
      <c r="R135" s="8"/>
    </row>
    <row r="136" spans="1:18" ht="15" customHeight="1" x14ac:dyDescent="0.2">
      <c r="A136" s="111" t="s">
        <v>83</v>
      </c>
      <c r="B136" s="100" t="s">
        <v>84</v>
      </c>
      <c r="C136" s="101" t="s">
        <v>1</v>
      </c>
      <c r="D136" s="112">
        <v>20</v>
      </c>
      <c r="E136" s="113">
        <v>4.29</v>
      </c>
      <c r="F136" s="113">
        <v>3.97</v>
      </c>
      <c r="G136" s="113">
        <v>4.1500000000000004</v>
      </c>
      <c r="H136" s="97">
        <v>17</v>
      </c>
      <c r="I136" s="113">
        <v>6</v>
      </c>
      <c r="J136" s="105">
        <f t="shared" si="1"/>
        <v>120</v>
      </c>
      <c r="K136" s="8"/>
      <c r="L136" s="8"/>
      <c r="M136" s="8"/>
      <c r="N136" s="8"/>
      <c r="O136" s="8"/>
      <c r="P136" s="8"/>
      <c r="Q136" s="8"/>
      <c r="R136" s="8"/>
    </row>
    <row r="137" spans="1:18" ht="15" customHeight="1" x14ac:dyDescent="0.2">
      <c r="A137" s="111" t="s">
        <v>18</v>
      </c>
      <c r="B137" s="100" t="s">
        <v>85</v>
      </c>
      <c r="C137" s="101" t="s">
        <v>1</v>
      </c>
      <c r="D137" s="112">
        <v>17</v>
      </c>
      <c r="E137" s="113">
        <v>3.82</v>
      </c>
      <c r="F137" s="113">
        <v>3.77</v>
      </c>
      <c r="G137" s="113">
        <v>3.34</v>
      </c>
      <c r="H137" s="97">
        <v>13</v>
      </c>
      <c r="I137" s="113">
        <v>42</v>
      </c>
      <c r="J137" s="105">
        <f t="shared" si="1"/>
        <v>714</v>
      </c>
      <c r="K137" s="8"/>
      <c r="L137" s="8"/>
      <c r="M137" s="8"/>
      <c r="N137" s="8"/>
      <c r="O137" s="8"/>
      <c r="P137" s="8"/>
      <c r="Q137" s="8"/>
      <c r="R137" s="8"/>
    </row>
    <row r="138" spans="1:18" ht="15" customHeight="1" x14ac:dyDescent="0.2">
      <c r="A138" s="111" t="s">
        <v>31</v>
      </c>
      <c r="B138" s="100" t="s">
        <v>80</v>
      </c>
      <c r="C138" s="100" t="s">
        <v>3</v>
      </c>
      <c r="D138" s="112">
        <v>15</v>
      </c>
      <c r="E138" s="113">
        <v>4.25</v>
      </c>
      <c r="F138" s="113">
        <v>4.2300000000000004</v>
      </c>
      <c r="G138" s="113">
        <v>4</v>
      </c>
      <c r="H138" s="97">
        <v>20</v>
      </c>
      <c r="I138" s="113">
        <v>8</v>
      </c>
      <c r="J138" s="105">
        <f t="shared" si="1"/>
        <v>120</v>
      </c>
      <c r="K138" s="8"/>
      <c r="L138" s="8"/>
      <c r="M138" s="8"/>
      <c r="N138" s="8"/>
      <c r="O138" s="8"/>
      <c r="P138" s="8"/>
      <c r="Q138" s="8"/>
      <c r="R138" s="8"/>
    </row>
    <row r="139" spans="1:18" ht="15" customHeight="1" x14ac:dyDescent="0.2">
      <c r="A139" s="111" t="s">
        <v>31</v>
      </c>
      <c r="B139" s="100" t="s">
        <v>86</v>
      </c>
      <c r="C139" s="101" t="s">
        <v>17</v>
      </c>
      <c r="D139" s="112">
        <v>35</v>
      </c>
      <c r="E139" s="113">
        <v>3.76</v>
      </c>
      <c r="F139" s="113">
        <v>3.87</v>
      </c>
      <c r="G139" s="114">
        <v>3.47</v>
      </c>
      <c r="H139" s="97">
        <v>25</v>
      </c>
      <c r="I139" s="113">
        <v>10</v>
      </c>
      <c r="J139" s="105">
        <f t="shared" si="1"/>
        <v>350</v>
      </c>
      <c r="K139" s="8"/>
      <c r="L139" s="8"/>
      <c r="M139" s="8"/>
      <c r="N139" s="8"/>
      <c r="O139" s="8"/>
      <c r="P139" s="8"/>
      <c r="Q139" s="8"/>
      <c r="R139" s="8"/>
    </row>
    <row r="140" spans="1:18" ht="15" customHeight="1" x14ac:dyDescent="0.2">
      <c r="A140" s="111" t="s">
        <v>16</v>
      </c>
      <c r="B140" s="100" t="s">
        <v>87</v>
      </c>
      <c r="C140" s="101" t="s">
        <v>1</v>
      </c>
      <c r="D140" s="112">
        <v>11</v>
      </c>
      <c r="E140" s="113">
        <v>4.25</v>
      </c>
      <c r="F140" s="113">
        <v>3.94</v>
      </c>
      <c r="G140" s="113">
        <v>4.21</v>
      </c>
      <c r="H140" s="97">
        <v>8</v>
      </c>
      <c r="I140" s="113">
        <v>24</v>
      </c>
      <c r="J140" s="105">
        <f t="shared" si="1"/>
        <v>264</v>
      </c>
      <c r="K140" s="8"/>
      <c r="L140" s="8"/>
      <c r="M140" s="8"/>
      <c r="N140" s="8"/>
      <c r="O140" s="8"/>
      <c r="P140" s="8"/>
      <c r="Q140" s="8"/>
      <c r="R140" s="8"/>
    </row>
    <row r="141" spans="1:18" ht="15" customHeight="1" x14ac:dyDescent="0.2">
      <c r="A141" s="99" t="s">
        <v>19</v>
      </c>
      <c r="B141" s="100" t="s">
        <v>81</v>
      </c>
      <c r="C141" s="101" t="s">
        <v>1</v>
      </c>
      <c r="D141" s="112">
        <v>104</v>
      </c>
      <c r="E141" s="113">
        <v>3.48</v>
      </c>
      <c r="F141" s="113">
        <v>3.61</v>
      </c>
      <c r="G141" s="113">
        <v>3.22</v>
      </c>
      <c r="H141" s="97">
        <v>80</v>
      </c>
      <c r="I141" s="113">
        <v>4</v>
      </c>
      <c r="J141" s="105">
        <f t="shared" si="1"/>
        <v>416</v>
      </c>
      <c r="K141" s="8"/>
      <c r="L141" s="8"/>
      <c r="M141" s="8"/>
      <c r="N141" s="8"/>
      <c r="O141" s="8"/>
      <c r="P141" s="8"/>
      <c r="Q141" s="8"/>
      <c r="R141" s="8"/>
    </row>
    <row r="142" spans="1:18" ht="15" customHeight="1" x14ac:dyDescent="0.2">
      <c r="A142" s="111" t="s">
        <v>16</v>
      </c>
      <c r="B142" s="101" t="s">
        <v>88</v>
      </c>
      <c r="C142" s="101" t="s">
        <v>1</v>
      </c>
      <c r="D142" s="112">
        <v>14</v>
      </c>
      <c r="E142" s="113">
        <v>3.91</v>
      </c>
      <c r="F142" s="113">
        <v>3.53</v>
      </c>
      <c r="G142" s="113">
        <v>3.71</v>
      </c>
      <c r="H142" s="97">
        <v>12</v>
      </c>
      <c r="I142" s="113">
        <v>3</v>
      </c>
      <c r="J142" s="105">
        <f t="shared" si="1"/>
        <v>42</v>
      </c>
      <c r="K142" s="8"/>
      <c r="L142" s="8"/>
      <c r="M142" s="8"/>
      <c r="N142" s="8"/>
      <c r="O142" s="8"/>
      <c r="P142" s="8"/>
      <c r="Q142" s="8"/>
      <c r="R142" s="8"/>
    </row>
    <row r="143" spans="1:18" ht="15" customHeight="1" x14ac:dyDescent="0.2">
      <c r="A143" s="111" t="s">
        <v>16</v>
      </c>
      <c r="B143" s="101" t="s">
        <v>89</v>
      </c>
      <c r="C143" s="101" t="s">
        <v>1</v>
      </c>
      <c r="D143" s="112">
        <v>14</v>
      </c>
      <c r="E143" s="113">
        <v>4.1500000000000004</v>
      </c>
      <c r="F143" s="114">
        <v>4</v>
      </c>
      <c r="G143" s="113">
        <v>3.96</v>
      </c>
      <c r="H143" s="97">
        <v>13</v>
      </c>
      <c r="I143" s="113">
        <v>3</v>
      </c>
      <c r="J143" s="105">
        <f t="shared" si="1"/>
        <v>42</v>
      </c>
      <c r="K143" s="8"/>
      <c r="L143" s="8"/>
      <c r="M143" s="8"/>
      <c r="N143" s="8"/>
      <c r="O143" s="8"/>
      <c r="P143" s="8"/>
      <c r="Q143" s="8"/>
      <c r="R143" s="8"/>
    </row>
    <row r="144" spans="1:18" ht="15" customHeight="1" x14ac:dyDescent="0.2">
      <c r="A144" s="111" t="s">
        <v>16</v>
      </c>
      <c r="B144" s="101" t="s">
        <v>90</v>
      </c>
      <c r="C144" s="101" t="s">
        <v>1</v>
      </c>
      <c r="D144" s="112">
        <v>10</v>
      </c>
      <c r="E144" s="113">
        <v>4.17</v>
      </c>
      <c r="F144" s="113">
        <v>3.84</v>
      </c>
      <c r="G144" s="113">
        <v>3.65</v>
      </c>
      <c r="H144" s="97">
        <v>7</v>
      </c>
      <c r="I144" s="113">
        <v>3.5</v>
      </c>
      <c r="J144" s="105">
        <f t="shared" si="1"/>
        <v>35</v>
      </c>
      <c r="K144" s="8"/>
      <c r="L144" s="8"/>
      <c r="M144" s="8"/>
      <c r="N144" s="8"/>
      <c r="O144" s="8"/>
      <c r="P144" s="8"/>
      <c r="Q144" s="8"/>
      <c r="R144" s="8"/>
    </row>
    <row r="145" spans="1:18" ht="15" customHeight="1" x14ac:dyDescent="0.2">
      <c r="A145" s="111" t="s">
        <v>19</v>
      </c>
      <c r="B145" s="101" t="s">
        <v>91</v>
      </c>
      <c r="C145" s="101" t="s">
        <v>1</v>
      </c>
      <c r="D145" s="112">
        <v>20</v>
      </c>
      <c r="E145" s="113">
        <v>4</v>
      </c>
      <c r="F145" s="113">
        <v>3.74</v>
      </c>
      <c r="G145" s="113">
        <v>3.89</v>
      </c>
      <c r="H145" s="97">
        <v>17</v>
      </c>
      <c r="I145" s="113">
        <v>12</v>
      </c>
      <c r="J145" s="105">
        <f t="shared" ref="J145:J176" si="2">I145*D145</f>
        <v>240</v>
      </c>
      <c r="K145" s="8"/>
      <c r="L145" s="8"/>
      <c r="M145" s="8"/>
      <c r="N145" s="8"/>
      <c r="O145" s="8"/>
      <c r="P145" s="8"/>
      <c r="Q145" s="8"/>
      <c r="R145" s="8"/>
    </row>
    <row r="146" spans="1:18" ht="15" customHeight="1" x14ac:dyDescent="0.2">
      <c r="A146" s="111" t="s">
        <v>19</v>
      </c>
      <c r="B146" s="101" t="s">
        <v>92</v>
      </c>
      <c r="C146" s="101" t="s">
        <v>1</v>
      </c>
      <c r="D146" s="112">
        <v>13</v>
      </c>
      <c r="E146" s="109">
        <v>4.1500000000000004</v>
      </c>
      <c r="F146" s="109">
        <v>3.75</v>
      </c>
      <c r="G146" s="109">
        <v>3.67</v>
      </c>
      <c r="H146" s="97">
        <v>13</v>
      </c>
      <c r="I146" s="113">
        <v>12</v>
      </c>
      <c r="J146" s="105">
        <f t="shared" si="2"/>
        <v>156</v>
      </c>
      <c r="K146" s="8"/>
      <c r="L146" s="8"/>
      <c r="M146" s="8"/>
      <c r="N146" s="8"/>
      <c r="O146" s="8"/>
      <c r="P146" s="8"/>
      <c r="Q146" s="8"/>
      <c r="R146" s="8"/>
    </row>
    <row r="147" spans="1:18" ht="15" customHeight="1" x14ac:dyDescent="0.2">
      <c r="A147" s="115" t="s">
        <v>19</v>
      </c>
      <c r="B147" s="116" t="s">
        <v>93</v>
      </c>
      <c r="C147" s="101" t="s">
        <v>1</v>
      </c>
      <c r="D147" s="11">
        <v>20</v>
      </c>
      <c r="E147" s="109">
        <v>4.5</v>
      </c>
      <c r="F147" s="109">
        <v>4.21</v>
      </c>
      <c r="G147" s="109">
        <v>4.09</v>
      </c>
      <c r="H147" s="97">
        <v>12</v>
      </c>
      <c r="I147" s="109">
        <v>18</v>
      </c>
      <c r="J147" s="117">
        <f t="shared" si="2"/>
        <v>360</v>
      </c>
      <c r="K147" s="8"/>
      <c r="L147" s="8"/>
      <c r="M147" s="8"/>
      <c r="N147" s="8"/>
      <c r="O147" s="8"/>
      <c r="P147" s="8"/>
      <c r="Q147" s="8"/>
      <c r="R147" s="8"/>
    </row>
    <row r="148" spans="1:18" ht="15" customHeight="1" x14ac:dyDescent="0.2">
      <c r="A148" s="111" t="s">
        <v>16</v>
      </c>
      <c r="B148" s="101" t="s">
        <v>94</v>
      </c>
      <c r="C148" s="101" t="s">
        <v>1</v>
      </c>
      <c r="D148" s="112">
        <v>21</v>
      </c>
      <c r="E148" s="113">
        <v>4.8099999999999996</v>
      </c>
      <c r="F148" s="113">
        <v>4.24</v>
      </c>
      <c r="G148" s="113">
        <v>4.54</v>
      </c>
      <c r="H148" s="97">
        <v>17</v>
      </c>
      <c r="I148" s="113">
        <v>12</v>
      </c>
      <c r="J148" s="105">
        <f t="shared" si="2"/>
        <v>252</v>
      </c>
      <c r="K148" s="8"/>
      <c r="L148" s="8"/>
      <c r="M148" s="8"/>
      <c r="N148" s="8"/>
      <c r="O148" s="8"/>
      <c r="P148" s="8"/>
      <c r="Q148" s="8"/>
      <c r="R148" s="8"/>
    </row>
    <row r="149" spans="1:18" ht="15" customHeight="1" x14ac:dyDescent="0.2">
      <c r="A149" s="111" t="s">
        <v>19</v>
      </c>
      <c r="B149" s="101" t="s">
        <v>95</v>
      </c>
      <c r="C149" s="101" t="s">
        <v>1</v>
      </c>
      <c r="D149" s="112">
        <v>104</v>
      </c>
      <c r="E149" s="113">
        <v>3.93</v>
      </c>
      <c r="F149" s="113">
        <v>4.0599999999999996</v>
      </c>
      <c r="G149" s="113">
        <v>3.77</v>
      </c>
      <c r="H149" s="97">
        <v>82</v>
      </c>
      <c r="I149" s="113">
        <v>4</v>
      </c>
      <c r="J149" s="105">
        <f t="shared" si="2"/>
        <v>416</v>
      </c>
      <c r="K149" s="8"/>
      <c r="L149" s="8"/>
      <c r="M149" s="8"/>
      <c r="N149" s="8"/>
      <c r="O149" s="8"/>
      <c r="P149" s="8"/>
      <c r="Q149" s="8"/>
      <c r="R149" s="8"/>
    </row>
    <row r="150" spans="1:18" ht="15" customHeight="1" x14ac:dyDescent="0.2">
      <c r="A150" s="99" t="s">
        <v>63</v>
      </c>
      <c r="B150" s="100" t="s">
        <v>96</v>
      </c>
      <c r="C150" s="101" t="s">
        <v>1</v>
      </c>
      <c r="D150" s="102">
        <v>10</v>
      </c>
      <c r="E150" s="106">
        <v>4.25</v>
      </c>
      <c r="F150" s="106">
        <v>4.05</v>
      </c>
      <c r="G150" s="106">
        <v>4.04</v>
      </c>
      <c r="H150" s="97">
        <v>9</v>
      </c>
      <c r="I150" s="104">
        <v>6</v>
      </c>
      <c r="J150" s="105">
        <f t="shared" si="2"/>
        <v>60</v>
      </c>
      <c r="K150" s="8"/>
      <c r="L150" s="8"/>
      <c r="M150" s="8"/>
      <c r="N150" s="8"/>
      <c r="O150" s="8"/>
      <c r="P150" s="8"/>
      <c r="Q150" s="8"/>
      <c r="R150" s="8"/>
    </row>
    <row r="151" spans="1:18" ht="15" customHeight="1" x14ac:dyDescent="0.2">
      <c r="A151" s="111" t="s">
        <v>31</v>
      </c>
      <c r="B151" s="100" t="s">
        <v>80</v>
      </c>
      <c r="C151" s="101" t="s">
        <v>1</v>
      </c>
      <c r="D151" s="112">
        <v>23</v>
      </c>
      <c r="E151" s="113">
        <v>4.32</v>
      </c>
      <c r="F151" s="113">
        <v>4.3499999999999996</v>
      </c>
      <c r="G151" s="113">
        <v>4.0199999999999996</v>
      </c>
      <c r="H151" s="97">
        <v>21</v>
      </c>
      <c r="I151" s="113">
        <v>8</v>
      </c>
      <c r="J151" s="105">
        <f t="shared" si="2"/>
        <v>184</v>
      </c>
      <c r="K151" s="8"/>
      <c r="L151" s="8"/>
      <c r="M151" s="8"/>
      <c r="N151" s="8"/>
      <c r="O151" s="8"/>
      <c r="P151" s="8"/>
      <c r="Q151" s="8"/>
      <c r="R151" s="8"/>
    </row>
    <row r="152" spans="1:18" ht="15" customHeight="1" x14ac:dyDescent="0.2">
      <c r="A152" s="111" t="s">
        <v>19</v>
      </c>
      <c r="B152" s="101" t="s">
        <v>97</v>
      </c>
      <c r="C152" s="101" t="s">
        <v>1</v>
      </c>
      <c r="D152" s="112">
        <v>20</v>
      </c>
      <c r="E152" s="109">
        <v>4.47</v>
      </c>
      <c r="F152" s="109">
        <v>4.13</v>
      </c>
      <c r="G152" s="109">
        <v>4.22</v>
      </c>
      <c r="H152" s="97">
        <v>0</v>
      </c>
      <c r="I152" s="113">
        <v>12</v>
      </c>
      <c r="J152" s="105">
        <f t="shared" si="2"/>
        <v>240</v>
      </c>
      <c r="K152" s="8"/>
      <c r="L152" s="8"/>
      <c r="M152" s="8"/>
      <c r="N152" s="8"/>
      <c r="O152" s="8"/>
      <c r="P152" s="8"/>
      <c r="Q152" s="8"/>
      <c r="R152" s="8"/>
    </row>
    <row r="153" spans="1:18" ht="15" customHeight="1" x14ac:dyDescent="0.2">
      <c r="A153" s="111" t="s">
        <v>19</v>
      </c>
      <c r="B153" s="101" t="s">
        <v>98</v>
      </c>
      <c r="C153" s="100" t="s">
        <v>2</v>
      </c>
      <c r="D153" s="112">
        <v>16</v>
      </c>
      <c r="E153" s="107">
        <v>4.42</v>
      </c>
      <c r="F153" s="107">
        <v>4.4000000000000004</v>
      </c>
      <c r="G153" s="107">
        <v>4.3099999999999996</v>
      </c>
      <c r="H153" s="97">
        <v>12</v>
      </c>
      <c r="I153" s="113">
        <v>12</v>
      </c>
      <c r="J153" s="105">
        <f t="shared" si="2"/>
        <v>192</v>
      </c>
      <c r="K153" s="8"/>
      <c r="L153" s="8"/>
      <c r="M153" s="8"/>
      <c r="N153" s="8"/>
      <c r="O153" s="8"/>
      <c r="P153" s="8"/>
      <c r="Q153" s="8"/>
      <c r="R153" s="8"/>
    </row>
    <row r="154" spans="1:18" ht="15" customHeight="1" x14ac:dyDescent="0.2">
      <c r="A154" s="111" t="s">
        <v>19</v>
      </c>
      <c r="B154" s="101" t="s">
        <v>98</v>
      </c>
      <c r="C154" s="101" t="s">
        <v>1</v>
      </c>
      <c r="D154" s="112">
        <v>20</v>
      </c>
      <c r="E154" s="109">
        <v>4.24</v>
      </c>
      <c r="F154" s="109">
        <v>4.22</v>
      </c>
      <c r="G154" s="109">
        <v>4.13</v>
      </c>
      <c r="H154" s="97">
        <v>17</v>
      </c>
      <c r="I154" s="113">
        <v>12</v>
      </c>
      <c r="J154" s="105">
        <f t="shared" si="2"/>
        <v>240</v>
      </c>
      <c r="K154" s="8"/>
      <c r="L154" s="8"/>
      <c r="M154" s="8"/>
      <c r="N154" s="8"/>
      <c r="O154" s="8"/>
      <c r="P154" s="8"/>
      <c r="Q154" s="8"/>
      <c r="R154" s="8"/>
    </row>
    <row r="155" spans="1:18" ht="15" customHeight="1" x14ac:dyDescent="0.2">
      <c r="A155" s="111" t="s">
        <v>16</v>
      </c>
      <c r="B155" s="101" t="s">
        <v>99</v>
      </c>
      <c r="C155" s="101" t="s">
        <v>1</v>
      </c>
      <c r="D155" s="112">
        <v>14</v>
      </c>
      <c r="E155" s="113">
        <v>3.92</v>
      </c>
      <c r="F155" s="113">
        <v>3.65</v>
      </c>
      <c r="G155" s="113">
        <v>3.67</v>
      </c>
      <c r="H155" s="97">
        <v>13</v>
      </c>
      <c r="I155" s="113">
        <v>3</v>
      </c>
      <c r="J155" s="105">
        <f t="shared" si="2"/>
        <v>42</v>
      </c>
      <c r="K155" s="8"/>
      <c r="L155" s="8"/>
      <c r="M155" s="8"/>
      <c r="N155" s="8"/>
      <c r="O155" s="8"/>
      <c r="P155" s="8"/>
      <c r="Q155" s="8"/>
      <c r="R155" s="8"/>
    </row>
    <row r="156" spans="1:18" ht="15" customHeight="1" x14ac:dyDescent="0.2">
      <c r="A156" s="111" t="s">
        <v>25</v>
      </c>
      <c r="B156" s="101" t="s">
        <v>100</v>
      </c>
      <c r="C156" s="101" t="s">
        <v>17</v>
      </c>
      <c r="D156" s="112">
        <v>48</v>
      </c>
      <c r="E156" s="109">
        <v>3.95</v>
      </c>
      <c r="F156" s="109">
        <v>3.89</v>
      </c>
      <c r="G156" s="109">
        <v>3.23</v>
      </c>
      <c r="H156" s="97">
        <v>43</v>
      </c>
      <c r="I156" s="113">
        <v>10</v>
      </c>
      <c r="J156" s="105">
        <f t="shared" si="2"/>
        <v>480</v>
      </c>
      <c r="K156" s="8"/>
      <c r="L156" s="8"/>
      <c r="M156" s="8"/>
      <c r="N156" s="8"/>
      <c r="O156" s="8"/>
      <c r="P156" s="8"/>
      <c r="Q156" s="8"/>
      <c r="R156" s="8"/>
    </row>
    <row r="157" spans="1:18" ht="15" customHeight="1" x14ac:dyDescent="0.2">
      <c r="A157" s="111" t="s">
        <v>16</v>
      </c>
      <c r="B157" s="101" t="s">
        <v>101</v>
      </c>
      <c r="C157" s="101" t="s">
        <v>1</v>
      </c>
      <c r="D157" s="112">
        <v>10</v>
      </c>
      <c r="E157" s="107">
        <v>4.67</v>
      </c>
      <c r="F157" s="107">
        <v>4.16</v>
      </c>
      <c r="G157" s="107">
        <v>4.5</v>
      </c>
      <c r="H157" s="97">
        <v>12</v>
      </c>
      <c r="I157" s="113">
        <v>24</v>
      </c>
      <c r="J157" s="105">
        <f t="shared" si="2"/>
        <v>240</v>
      </c>
      <c r="K157" s="8"/>
      <c r="L157" s="8"/>
      <c r="M157" s="8"/>
      <c r="N157" s="8"/>
      <c r="O157" s="8"/>
      <c r="P157" s="8"/>
      <c r="Q157" s="8"/>
      <c r="R157" s="8"/>
    </row>
    <row r="158" spans="1:18" ht="15" customHeight="1" x14ac:dyDescent="0.2">
      <c r="A158" s="111" t="s">
        <v>64</v>
      </c>
      <c r="B158" s="100" t="s">
        <v>102</v>
      </c>
      <c r="C158" s="101" t="s">
        <v>1</v>
      </c>
      <c r="D158" s="112">
        <v>1</v>
      </c>
      <c r="E158" s="118"/>
      <c r="F158" s="118"/>
      <c r="G158" s="118"/>
      <c r="H158" s="97">
        <v>0</v>
      </c>
      <c r="I158" s="113">
        <v>35</v>
      </c>
      <c r="J158" s="105">
        <f t="shared" si="2"/>
        <v>35</v>
      </c>
      <c r="K158" s="8"/>
      <c r="L158" s="8"/>
      <c r="M158" s="8"/>
      <c r="N158" s="8"/>
      <c r="O158" s="8"/>
      <c r="P158" s="8"/>
      <c r="Q158" s="8"/>
      <c r="R158" s="8"/>
    </row>
    <row r="159" spans="1:18" ht="15" customHeight="1" x14ac:dyDescent="0.2">
      <c r="A159" s="111" t="s">
        <v>18</v>
      </c>
      <c r="B159" s="101" t="s">
        <v>103</v>
      </c>
      <c r="C159" s="101" t="s">
        <v>1</v>
      </c>
      <c r="D159" s="112">
        <v>11</v>
      </c>
      <c r="E159" s="113">
        <v>4.22</v>
      </c>
      <c r="F159" s="113">
        <v>4.26</v>
      </c>
      <c r="G159" s="113">
        <v>3.96</v>
      </c>
      <c r="H159" s="97">
        <v>9</v>
      </c>
      <c r="I159" s="113">
        <v>16</v>
      </c>
      <c r="J159" s="105">
        <f t="shared" si="2"/>
        <v>176</v>
      </c>
      <c r="K159" s="8"/>
      <c r="L159" s="8"/>
      <c r="M159" s="8"/>
      <c r="N159" s="8"/>
      <c r="O159" s="8"/>
      <c r="P159" s="8"/>
      <c r="Q159" s="8"/>
      <c r="R159" s="8"/>
    </row>
    <row r="160" spans="1:18" ht="15" customHeight="1" x14ac:dyDescent="0.2">
      <c r="A160" s="115" t="s">
        <v>19</v>
      </c>
      <c r="B160" s="116" t="s">
        <v>104</v>
      </c>
      <c r="C160" s="101" t="s">
        <v>1</v>
      </c>
      <c r="D160" s="11">
        <v>14</v>
      </c>
      <c r="E160" s="109">
        <v>4.2699999999999996</v>
      </c>
      <c r="F160" s="109">
        <v>4.24</v>
      </c>
      <c r="G160" s="109">
        <v>3.91</v>
      </c>
      <c r="H160" s="97">
        <v>11</v>
      </c>
      <c r="I160" s="109">
        <v>16</v>
      </c>
      <c r="J160" s="117">
        <f t="shared" si="2"/>
        <v>224</v>
      </c>
      <c r="K160" s="8"/>
      <c r="L160" s="8"/>
      <c r="M160" s="8"/>
      <c r="N160" s="8"/>
      <c r="O160" s="8"/>
      <c r="P160" s="8"/>
      <c r="Q160" s="8"/>
      <c r="R160" s="8"/>
    </row>
    <row r="161" spans="1:18" ht="15" customHeight="1" x14ac:dyDescent="0.2">
      <c r="A161" s="115" t="s">
        <v>16</v>
      </c>
      <c r="B161" s="116" t="s">
        <v>105</v>
      </c>
      <c r="C161" s="101" t="s">
        <v>1</v>
      </c>
      <c r="D161" s="11">
        <v>16</v>
      </c>
      <c r="E161" s="109">
        <v>4.6900000000000004</v>
      </c>
      <c r="F161" s="109">
        <v>4.37</v>
      </c>
      <c r="G161" s="109">
        <v>4.26</v>
      </c>
      <c r="H161" s="97">
        <v>13</v>
      </c>
      <c r="I161" s="109">
        <v>40</v>
      </c>
      <c r="J161" s="117">
        <f t="shared" si="2"/>
        <v>640</v>
      </c>
      <c r="K161" s="8"/>
      <c r="L161" s="8"/>
      <c r="M161" s="8"/>
      <c r="N161" s="8"/>
      <c r="O161" s="8"/>
      <c r="P161" s="8"/>
      <c r="Q161" s="8"/>
      <c r="R161" s="8"/>
    </row>
    <row r="162" spans="1:18" ht="15" customHeight="1" x14ac:dyDescent="0.2">
      <c r="A162" s="111" t="s">
        <v>16</v>
      </c>
      <c r="B162" s="101" t="s">
        <v>106</v>
      </c>
      <c r="C162" s="101" t="s">
        <v>1</v>
      </c>
      <c r="D162" s="112">
        <v>20</v>
      </c>
      <c r="E162" s="109">
        <v>4.6900000000000004</v>
      </c>
      <c r="F162" s="109">
        <v>4.43</v>
      </c>
      <c r="G162" s="109">
        <v>4.42</v>
      </c>
      <c r="H162" s="97">
        <v>16</v>
      </c>
      <c r="I162" s="113">
        <v>40</v>
      </c>
      <c r="J162" s="105">
        <f t="shared" si="2"/>
        <v>800</v>
      </c>
      <c r="K162" s="8"/>
      <c r="L162" s="8"/>
      <c r="M162" s="8"/>
      <c r="N162" s="8"/>
      <c r="O162" s="8"/>
      <c r="P162" s="8"/>
      <c r="Q162" s="8"/>
      <c r="R162" s="8"/>
    </row>
    <row r="163" spans="1:18" ht="15" customHeight="1" x14ac:dyDescent="0.2">
      <c r="A163" s="111" t="s">
        <v>16</v>
      </c>
      <c r="B163" s="101" t="s">
        <v>107</v>
      </c>
      <c r="C163" s="100" t="s">
        <v>2</v>
      </c>
      <c r="D163" s="112">
        <v>7</v>
      </c>
      <c r="E163" s="109">
        <v>4</v>
      </c>
      <c r="F163" s="109">
        <v>4.12</v>
      </c>
      <c r="G163" s="109">
        <v>3.81</v>
      </c>
      <c r="H163" s="97">
        <v>7</v>
      </c>
      <c r="I163" s="113">
        <v>10</v>
      </c>
      <c r="J163" s="105">
        <f t="shared" si="2"/>
        <v>70</v>
      </c>
      <c r="K163" s="8"/>
      <c r="L163" s="8"/>
      <c r="M163" s="8"/>
      <c r="N163" s="8"/>
      <c r="O163" s="8"/>
      <c r="P163" s="8"/>
      <c r="Q163" s="8"/>
      <c r="R163" s="8"/>
    </row>
    <row r="164" spans="1:18" ht="15" customHeight="1" x14ac:dyDescent="0.2">
      <c r="A164" s="111" t="s">
        <v>16</v>
      </c>
      <c r="B164" s="101" t="s">
        <v>107</v>
      </c>
      <c r="C164" s="101" t="s">
        <v>1</v>
      </c>
      <c r="D164" s="112">
        <v>11</v>
      </c>
      <c r="E164" s="114">
        <v>4.18</v>
      </c>
      <c r="F164" s="114">
        <v>4.1100000000000003</v>
      </c>
      <c r="G164" s="114">
        <v>3.88</v>
      </c>
      <c r="H164" s="97">
        <v>11</v>
      </c>
      <c r="I164" s="113">
        <v>10</v>
      </c>
      <c r="J164" s="105">
        <f t="shared" si="2"/>
        <v>110</v>
      </c>
      <c r="K164" s="8"/>
      <c r="L164" s="8"/>
      <c r="M164" s="8"/>
      <c r="N164" s="8"/>
      <c r="O164" s="8"/>
      <c r="P164" s="8"/>
      <c r="Q164" s="8"/>
      <c r="R164" s="8"/>
    </row>
    <row r="165" spans="1:18" ht="15" customHeight="1" x14ac:dyDescent="0.2">
      <c r="A165" s="111" t="s">
        <v>16</v>
      </c>
      <c r="B165" s="101" t="s">
        <v>107</v>
      </c>
      <c r="C165" s="100" t="s">
        <v>3</v>
      </c>
      <c r="D165" s="102">
        <v>6</v>
      </c>
      <c r="E165" s="118"/>
      <c r="F165" s="118"/>
      <c r="G165" s="118"/>
      <c r="H165" s="97">
        <v>0</v>
      </c>
      <c r="I165" s="113">
        <v>10</v>
      </c>
      <c r="J165" s="105">
        <f t="shared" si="2"/>
        <v>60</v>
      </c>
      <c r="K165" s="8"/>
      <c r="L165" s="8"/>
      <c r="M165" s="8"/>
      <c r="N165" s="8"/>
      <c r="O165" s="8"/>
      <c r="P165" s="8"/>
      <c r="Q165" s="8"/>
      <c r="R165" s="8"/>
    </row>
    <row r="166" spans="1:18" ht="15" customHeight="1" x14ac:dyDescent="0.2">
      <c r="A166" s="101" t="s">
        <v>16</v>
      </c>
      <c r="B166" s="101" t="s">
        <v>108</v>
      </c>
      <c r="C166" s="101" t="s">
        <v>1</v>
      </c>
      <c r="D166" s="11">
        <v>13</v>
      </c>
      <c r="E166" s="109">
        <v>4.3099999999999996</v>
      </c>
      <c r="F166" s="109">
        <v>4.12</v>
      </c>
      <c r="G166" s="109">
        <v>3.82</v>
      </c>
      <c r="H166" s="97">
        <v>13</v>
      </c>
      <c r="I166" s="113">
        <v>10</v>
      </c>
      <c r="J166" s="105">
        <f t="shared" si="2"/>
        <v>130</v>
      </c>
      <c r="K166" s="8"/>
      <c r="L166" s="8"/>
      <c r="M166" s="8"/>
      <c r="N166" s="8"/>
      <c r="O166" s="8"/>
      <c r="P166" s="8"/>
      <c r="Q166" s="8"/>
      <c r="R166" s="8"/>
    </row>
    <row r="167" spans="1:18" ht="15" customHeight="1" x14ac:dyDescent="0.2">
      <c r="A167" s="101" t="s">
        <v>24</v>
      </c>
      <c r="B167" s="101" t="s">
        <v>109</v>
      </c>
      <c r="C167" s="101" t="s">
        <v>1</v>
      </c>
      <c r="D167" s="102">
        <v>12</v>
      </c>
      <c r="E167" s="107">
        <v>4.58</v>
      </c>
      <c r="F167" s="107">
        <v>3.86</v>
      </c>
      <c r="G167" s="107">
        <v>4.21</v>
      </c>
      <c r="H167" s="97">
        <v>12</v>
      </c>
      <c r="I167" s="113">
        <v>10</v>
      </c>
      <c r="J167" s="105">
        <f t="shared" si="2"/>
        <v>120</v>
      </c>
      <c r="K167" s="8"/>
      <c r="L167" s="8"/>
      <c r="M167" s="8"/>
      <c r="N167" s="8"/>
      <c r="O167" s="8"/>
      <c r="P167" s="8"/>
      <c r="Q167" s="8"/>
      <c r="R167" s="8"/>
    </row>
    <row r="168" spans="1:18" ht="15" customHeight="1" x14ac:dyDescent="0.2">
      <c r="A168" s="101" t="s">
        <v>24</v>
      </c>
      <c r="B168" s="101" t="s">
        <v>109</v>
      </c>
      <c r="C168" s="101" t="s">
        <v>1</v>
      </c>
      <c r="D168" s="102">
        <v>11</v>
      </c>
      <c r="E168" s="106">
        <v>4.2</v>
      </c>
      <c r="F168" s="107">
        <v>4.16</v>
      </c>
      <c r="G168" s="106">
        <v>4</v>
      </c>
      <c r="H168" s="97">
        <v>10</v>
      </c>
      <c r="I168" s="113">
        <v>10</v>
      </c>
      <c r="J168" s="105">
        <f t="shared" si="2"/>
        <v>110</v>
      </c>
      <c r="K168" s="8"/>
      <c r="L168" s="8"/>
      <c r="M168" s="8"/>
      <c r="N168" s="8"/>
      <c r="O168" s="8"/>
      <c r="P168" s="8"/>
      <c r="Q168" s="8"/>
      <c r="R168" s="8"/>
    </row>
    <row r="169" spans="1:18" ht="15" customHeight="1" x14ac:dyDescent="0.2">
      <c r="A169" s="101" t="s">
        <v>24</v>
      </c>
      <c r="B169" s="101" t="s">
        <v>109</v>
      </c>
      <c r="C169" s="101" t="s">
        <v>1</v>
      </c>
      <c r="D169" s="102">
        <v>11</v>
      </c>
      <c r="E169" s="107">
        <v>4.75</v>
      </c>
      <c r="F169" s="107">
        <v>4.41</v>
      </c>
      <c r="G169" s="107">
        <v>4.41</v>
      </c>
      <c r="H169" s="97">
        <v>8</v>
      </c>
      <c r="I169" s="107">
        <v>10</v>
      </c>
      <c r="J169" s="105">
        <f t="shared" si="2"/>
        <v>110</v>
      </c>
      <c r="K169" s="8"/>
      <c r="L169" s="8"/>
      <c r="M169" s="8"/>
      <c r="N169" s="8"/>
      <c r="O169" s="8"/>
      <c r="P169" s="8"/>
      <c r="Q169" s="8"/>
      <c r="R169" s="8"/>
    </row>
    <row r="170" spans="1:18" ht="15" customHeight="1" x14ac:dyDescent="0.2">
      <c r="A170" s="116" t="s">
        <v>24</v>
      </c>
      <c r="B170" s="116" t="s">
        <v>109</v>
      </c>
      <c r="C170" s="100" t="s">
        <v>2</v>
      </c>
      <c r="D170" s="11">
        <v>13</v>
      </c>
      <c r="E170" s="109">
        <v>4.5</v>
      </c>
      <c r="F170" s="109">
        <v>3.81</v>
      </c>
      <c r="G170" s="109">
        <v>4.71</v>
      </c>
      <c r="H170" s="97">
        <v>12</v>
      </c>
      <c r="I170" s="109">
        <v>10</v>
      </c>
      <c r="J170" s="117">
        <f t="shared" si="2"/>
        <v>130</v>
      </c>
      <c r="K170" s="8"/>
      <c r="L170" s="8"/>
      <c r="M170" s="8"/>
      <c r="N170" s="8"/>
      <c r="O170" s="8"/>
      <c r="P170" s="8"/>
      <c r="Q170" s="8"/>
      <c r="R170" s="8"/>
    </row>
    <row r="171" spans="1:18" ht="15" customHeight="1" x14ac:dyDescent="0.2">
      <c r="A171" s="116" t="s">
        <v>24</v>
      </c>
      <c r="B171" s="116" t="s">
        <v>109</v>
      </c>
      <c r="C171" s="100" t="s">
        <v>2</v>
      </c>
      <c r="D171" s="11">
        <v>11</v>
      </c>
      <c r="E171" s="109">
        <v>4.55</v>
      </c>
      <c r="F171" s="109">
        <v>4.0599999999999996</v>
      </c>
      <c r="G171" s="109">
        <v>4.47</v>
      </c>
      <c r="H171" s="97">
        <v>11</v>
      </c>
      <c r="I171" s="109">
        <v>10</v>
      </c>
      <c r="J171" s="117">
        <f t="shared" si="2"/>
        <v>110</v>
      </c>
      <c r="K171" s="8"/>
      <c r="L171" s="8"/>
      <c r="M171" s="8"/>
      <c r="N171" s="8"/>
      <c r="O171" s="8"/>
      <c r="P171" s="8"/>
      <c r="Q171" s="8"/>
      <c r="R171" s="8"/>
    </row>
    <row r="172" spans="1:18" ht="15" customHeight="1" x14ac:dyDescent="0.2">
      <c r="A172" s="101" t="s">
        <v>24</v>
      </c>
      <c r="B172" s="101" t="s">
        <v>109</v>
      </c>
      <c r="C172" s="100" t="s">
        <v>3</v>
      </c>
      <c r="D172" s="102">
        <v>10</v>
      </c>
      <c r="E172" s="106">
        <v>4.7</v>
      </c>
      <c r="F172" s="107">
        <v>4.33</v>
      </c>
      <c r="G172" s="107">
        <v>4.37</v>
      </c>
      <c r="H172" s="97">
        <v>10</v>
      </c>
      <c r="I172" s="113">
        <v>10</v>
      </c>
      <c r="J172" s="105">
        <f t="shared" si="2"/>
        <v>100</v>
      </c>
      <c r="K172" s="8"/>
      <c r="L172" s="8"/>
      <c r="M172" s="8"/>
      <c r="N172" s="8"/>
      <c r="O172" s="8"/>
      <c r="P172" s="8"/>
      <c r="Q172" s="8"/>
      <c r="R172" s="8"/>
    </row>
    <row r="173" spans="1:18" ht="15" customHeight="1" x14ac:dyDescent="0.2">
      <c r="A173" s="101" t="s">
        <v>18</v>
      </c>
      <c r="B173" s="101" t="s">
        <v>110</v>
      </c>
      <c r="C173" s="101" t="s">
        <v>1</v>
      </c>
      <c r="D173" s="11">
        <v>11</v>
      </c>
      <c r="E173" s="109">
        <v>4.1100000000000003</v>
      </c>
      <c r="F173" s="109">
        <v>3.86</v>
      </c>
      <c r="G173" s="109">
        <v>3.78</v>
      </c>
      <c r="H173" s="97">
        <v>9</v>
      </c>
      <c r="I173" s="109">
        <v>16</v>
      </c>
      <c r="J173" s="117">
        <f t="shared" si="2"/>
        <v>176</v>
      </c>
      <c r="K173" s="8"/>
      <c r="L173" s="8"/>
      <c r="M173" s="8"/>
      <c r="N173" s="8"/>
      <c r="O173" s="8"/>
      <c r="P173" s="8"/>
      <c r="Q173" s="8"/>
      <c r="R173" s="8"/>
    </row>
    <row r="174" spans="1:18" ht="15" customHeight="1" x14ac:dyDescent="0.2">
      <c r="A174" s="101" t="s">
        <v>16</v>
      </c>
      <c r="B174" s="101" t="s">
        <v>111</v>
      </c>
      <c r="C174" s="101" t="s">
        <v>17</v>
      </c>
      <c r="D174" s="102">
        <v>15</v>
      </c>
      <c r="E174" s="107">
        <v>4.17</v>
      </c>
      <c r="F174" s="107">
        <v>4.17</v>
      </c>
      <c r="G174" s="107">
        <v>4.3899999999999997</v>
      </c>
      <c r="H174" s="97">
        <v>6</v>
      </c>
      <c r="I174" s="113">
        <v>20</v>
      </c>
      <c r="J174" s="105">
        <f t="shared" si="2"/>
        <v>300</v>
      </c>
      <c r="K174" s="8"/>
      <c r="L174" s="8"/>
      <c r="M174" s="8"/>
      <c r="N174" s="8"/>
      <c r="O174" s="8"/>
      <c r="P174" s="8"/>
      <c r="Q174" s="8"/>
      <c r="R174" s="8"/>
    </row>
    <row r="175" spans="1:18" ht="15" customHeight="1" x14ac:dyDescent="0.2">
      <c r="A175" s="101" t="s">
        <v>16</v>
      </c>
      <c r="B175" s="101" t="s">
        <v>112</v>
      </c>
      <c r="C175" s="101" t="s">
        <v>17</v>
      </c>
      <c r="D175" s="102">
        <v>34</v>
      </c>
      <c r="E175" s="118"/>
      <c r="F175" s="118"/>
      <c r="G175" s="118"/>
      <c r="H175" s="97">
        <v>0</v>
      </c>
      <c r="I175" s="113">
        <v>10</v>
      </c>
      <c r="J175" s="105">
        <f t="shared" si="2"/>
        <v>340</v>
      </c>
      <c r="K175" s="8"/>
      <c r="L175" s="8"/>
      <c r="M175" s="8"/>
      <c r="N175" s="8"/>
      <c r="O175" s="8"/>
      <c r="P175" s="8"/>
      <c r="Q175" s="8"/>
      <c r="R175" s="8"/>
    </row>
    <row r="176" spans="1:18" ht="15" customHeight="1" x14ac:dyDescent="0.2">
      <c r="A176" s="101" t="s">
        <v>16</v>
      </c>
      <c r="B176" s="101" t="s">
        <v>113</v>
      </c>
      <c r="C176" s="101" t="s">
        <v>17</v>
      </c>
      <c r="D176" s="102">
        <v>37</v>
      </c>
      <c r="E176" s="107">
        <v>3.89</v>
      </c>
      <c r="F176" s="107">
        <v>4.18</v>
      </c>
      <c r="G176" s="107">
        <v>3.87</v>
      </c>
      <c r="H176" s="97">
        <v>9</v>
      </c>
      <c r="I176" s="107">
        <v>10</v>
      </c>
      <c r="J176" s="105">
        <f t="shared" si="2"/>
        <v>370</v>
      </c>
      <c r="K176" s="8"/>
      <c r="L176" s="8"/>
      <c r="M176" s="8"/>
      <c r="N176" s="8"/>
      <c r="O176" s="8"/>
      <c r="P176" s="8"/>
      <c r="Q176" s="8"/>
      <c r="R176" s="8"/>
    </row>
    <row r="177" spans="1:18" ht="15" customHeight="1" x14ac:dyDescent="0.2">
      <c r="A177" s="101" t="s">
        <v>15</v>
      </c>
      <c r="B177" s="101" t="s">
        <v>114</v>
      </c>
      <c r="C177" s="101" t="s">
        <v>1</v>
      </c>
      <c r="D177" s="102">
        <v>7</v>
      </c>
      <c r="E177" s="118"/>
      <c r="F177" s="118"/>
      <c r="G177" s="118"/>
      <c r="H177" s="97">
        <v>0</v>
      </c>
      <c r="I177" s="113">
        <v>8</v>
      </c>
      <c r="J177" s="105">
        <f t="shared" ref="J177:J178" si="3">I177*D177</f>
        <v>56</v>
      </c>
      <c r="K177" s="8"/>
      <c r="L177" s="8"/>
      <c r="M177" s="8"/>
      <c r="N177" s="8"/>
      <c r="O177" s="8"/>
      <c r="P177" s="8"/>
      <c r="Q177" s="8"/>
      <c r="R177" s="8"/>
    </row>
    <row r="178" spans="1:18" ht="15" customHeight="1" x14ac:dyDescent="0.2">
      <c r="A178" s="101" t="s">
        <v>15</v>
      </c>
      <c r="B178" s="101" t="s">
        <v>115</v>
      </c>
      <c r="C178" s="101" t="s">
        <v>1</v>
      </c>
      <c r="D178" s="102">
        <v>2</v>
      </c>
      <c r="E178" s="118"/>
      <c r="F178" s="118"/>
      <c r="G178" s="118"/>
      <c r="H178" s="97">
        <v>0</v>
      </c>
      <c r="I178" s="113">
        <v>8</v>
      </c>
      <c r="J178" s="105">
        <f t="shared" si="3"/>
        <v>16</v>
      </c>
      <c r="K178" s="8"/>
      <c r="L178" s="8"/>
      <c r="M178" s="8"/>
      <c r="N178" s="8"/>
      <c r="O178" s="8"/>
      <c r="P178" s="8"/>
      <c r="Q178" s="8"/>
      <c r="R178" s="8"/>
    </row>
    <row r="179" spans="1:18" ht="15" customHeight="1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ht="15" customHeight="1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ht="15" customHeight="1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ht="15" customHeight="1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ht="15" customHeight="1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ht="15" customHeight="1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ht="15" customHeight="1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ht="15" customHeight="1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ht="15" customHeight="1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ht="15" customHeight="1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ht="15" customHeight="1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ht="15" customHeight="1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ht="15" customHeight="1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ht="15" customHeight="1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3:18" ht="15" customHeight="1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3:18" ht="15" customHeight="1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3:18" ht="15" customHeight="1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3:18" ht="15" customHeight="1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3:18" ht="15" customHeight="1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3:18" ht="15" customHeight="1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3:18" ht="15" customHeight="1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3:18" ht="15" customHeight="1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3:18" ht="15" customHeight="1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3:18" ht="15" customHeight="1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3:18" ht="15" customHeight="1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3:18" ht="15" customHeight="1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3:18" ht="15" customHeight="1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3:18" ht="15" customHeight="1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3:18" ht="15" customHeight="1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3:18" ht="15" customHeight="1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</sheetData>
  <mergeCells count="10">
    <mergeCell ref="B16:C16"/>
    <mergeCell ref="I1:M1"/>
    <mergeCell ref="F111:F112"/>
    <mergeCell ref="G111:G112"/>
    <mergeCell ref="H111:H112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8" scale="66" orientation="landscape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152"/>
  <sheetViews>
    <sheetView tabSelected="1" zoomScaleNormal="100" zoomScaleSheetLayoutView="70" workbookViewId="0">
      <selection activeCell="R63" sqref="R63"/>
    </sheetView>
  </sheetViews>
  <sheetFormatPr baseColWidth="10" defaultRowHeight="12.75" x14ac:dyDescent="0.2"/>
  <cols>
    <col min="1" max="1" width="11.42578125" style="134"/>
    <col min="2" max="2" width="24" style="134" customWidth="1"/>
    <col min="3" max="3" width="17.85546875" style="134" customWidth="1"/>
    <col min="4" max="4" width="17.5703125" style="134" customWidth="1"/>
    <col min="5" max="5" width="18.28515625" style="134" customWidth="1"/>
    <col min="6" max="6" width="11.42578125" style="134"/>
    <col min="7" max="7" width="13.28515625" style="134" bestFit="1" customWidth="1"/>
    <col min="8" max="8" width="15.42578125" style="134" customWidth="1"/>
    <col min="9" max="11" width="11.42578125" style="134"/>
    <col min="12" max="12" width="14.140625" style="134" customWidth="1"/>
    <col min="13" max="16384" width="11.42578125" style="134"/>
  </cols>
  <sheetData>
    <row r="1" spans="1:13" s="127" customFormat="1" ht="36" customHeight="1" thickBot="1" x14ac:dyDescent="0.25">
      <c r="A1" s="1"/>
      <c r="B1" s="123"/>
      <c r="C1" s="124"/>
      <c r="D1" s="125"/>
      <c r="E1" s="126"/>
      <c r="F1" s="126"/>
      <c r="G1" s="126"/>
      <c r="H1" s="126"/>
      <c r="I1" s="162" t="s">
        <v>4</v>
      </c>
      <c r="J1" s="162"/>
      <c r="K1" s="162"/>
      <c r="L1" s="162"/>
      <c r="M1" s="162"/>
    </row>
    <row r="2" spans="1:13" s="127" customFormat="1" ht="36" customHeight="1" x14ac:dyDescent="0.2">
      <c r="A2" s="18"/>
      <c r="B2" s="128"/>
      <c r="C2" s="129"/>
      <c r="D2" s="130"/>
      <c r="E2" s="131"/>
      <c r="F2" s="131"/>
      <c r="G2" s="131"/>
      <c r="H2" s="131"/>
      <c r="I2" s="132"/>
      <c r="J2" s="132"/>
      <c r="K2" s="132"/>
      <c r="L2" s="132"/>
      <c r="M2" s="132"/>
    </row>
    <row r="3" spans="1:13" s="127" customFormat="1" ht="21.75" customHeight="1" x14ac:dyDescent="0.2">
      <c r="A3" s="133" t="s">
        <v>5</v>
      </c>
      <c r="G3" s="131"/>
      <c r="H3" s="131"/>
      <c r="I3" s="132"/>
      <c r="J3" s="132"/>
      <c r="K3" s="132"/>
      <c r="L3" s="132"/>
      <c r="M3" s="132"/>
    </row>
    <row r="5" spans="1:13" ht="13.5" thickBot="1" x14ac:dyDescent="0.25"/>
    <row r="6" spans="1:13" ht="20.100000000000001" customHeight="1" thickBot="1" x14ac:dyDescent="0.25">
      <c r="B6" s="163" t="s">
        <v>61</v>
      </c>
      <c r="C6" s="164"/>
      <c r="D6" s="164"/>
      <c r="E6" s="164"/>
      <c r="F6" s="164"/>
      <c r="G6" s="164"/>
      <c r="H6" s="165"/>
    </row>
    <row r="7" spans="1:13" s="135" customFormat="1" ht="20.100000000000001" customHeight="1" x14ac:dyDescent="0.2">
      <c r="B7" s="28"/>
      <c r="C7" s="28"/>
      <c r="D7" s="28"/>
      <c r="E7" s="28"/>
      <c r="F7" s="28"/>
      <c r="G7" s="28"/>
      <c r="H7" s="28"/>
    </row>
    <row r="8" spans="1:13" ht="20.100000000000001" customHeight="1" x14ac:dyDescent="0.2">
      <c r="B8" s="136" t="s">
        <v>335</v>
      </c>
    </row>
    <row r="9" spans="1:13" ht="20.100000000000001" customHeight="1" x14ac:dyDescent="0.2">
      <c r="B9" s="71" t="s">
        <v>6</v>
      </c>
      <c r="C9" s="72" t="s">
        <v>337</v>
      </c>
      <c r="D9" s="72" t="s">
        <v>58</v>
      </c>
      <c r="E9" s="72" t="s">
        <v>29</v>
      </c>
      <c r="F9" s="150" t="s">
        <v>336</v>
      </c>
    </row>
    <row r="10" spans="1:13" ht="20.100000000000001" customHeight="1" x14ac:dyDescent="0.2">
      <c r="B10" s="137" t="s">
        <v>191</v>
      </c>
      <c r="C10" s="137">
        <v>1</v>
      </c>
      <c r="D10" s="138">
        <v>1</v>
      </c>
      <c r="E10" s="146">
        <v>150</v>
      </c>
      <c r="F10" s="151">
        <f>E10/$E$21</f>
        <v>2.9720425897665835E-3</v>
      </c>
    </row>
    <row r="11" spans="1:13" ht="20.100000000000001" customHeight="1" x14ac:dyDescent="0.2">
      <c r="B11" s="137" t="s">
        <v>25</v>
      </c>
      <c r="C11" s="137">
        <v>7</v>
      </c>
      <c r="D11" s="138">
        <v>8</v>
      </c>
      <c r="E11" s="146">
        <v>3449.59</v>
      </c>
      <c r="F11" s="149">
        <f t="shared" ref="F11:F21" si="0">E11/$E$21</f>
        <v>6.8348855981552728E-2</v>
      </c>
    </row>
    <row r="12" spans="1:13" ht="20.100000000000001" customHeight="1" x14ac:dyDescent="0.2">
      <c r="B12" s="137" t="s">
        <v>18</v>
      </c>
      <c r="C12" s="139">
        <v>4</v>
      </c>
      <c r="D12" s="138">
        <v>6</v>
      </c>
      <c r="E12" s="146">
        <v>5500.26</v>
      </c>
      <c r="F12" s="149">
        <f t="shared" si="0"/>
        <v>0.10898004649859699</v>
      </c>
    </row>
    <row r="13" spans="1:13" ht="20.100000000000001" customHeight="1" x14ac:dyDescent="0.2">
      <c r="B13" s="137" t="s">
        <v>31</v>
      </c>
      <c r="C13" s="139">
        <v>7</v>
      </c>
      <c r="D13" s="138">
        <v>8</v>
      </c>
      <c r="E13" s="146">
        <v>4110.6000000000004</v>
      </c>
      <c r="F13" s="149">
        <f t="shared" si="0"/>
        <v>8.1445855129963454E-2</v>
      </c>
    </row>
    <row r="14" spans="1:13" ht="20.100000000000001" customHeight="1" x14ac:dyDescent="0.2">
      <c r="B14" s="137" t="s">
        <v>32</v>
      </c>
      <c r="C14" s="137">
        <v>1</v>
      </c>
      <c r="D14" s="138">
        <v>2</v>
      </c>
      <c r="E14" s="146">
        <v>1620.97</v>
      </c>
      <c r="F14" s="149">
        <f t="shared" si="0"/>
        <v>3.2117279178226259E-2</v>
      </c>
      <c r="H14" s="134" t="s">
        <v>36</v>
      </c>
    </row>
    <row r="15" spans="1:13" ht="20.100000000000001" customHeight="1" x14ac:dyDescent="0.2">
      <c r="B15" s="137" t="s">
        <v>22</v>
      </c>
      <c r="C15" s="139">
        <v>17</v>
      </c>
      <c r="D15" s="138">
        <v>17</v>
      </c>
      <c r="E15" s="146">
        <v>3280</v>
      </c>
      <c r="F15" s="149">
        <f t="shared" si="0"/>
        <v>6.4988664629562626E-2</v>
      </c>
    </row>
    <row r="16" spans="1:13" ht="20.100000000000001" customHeight="1" x14ac:dyDescent="0.2">
      <c r="B16" s="137" t="s">
        <v>16</v>
      </c>
      <c r="C16" s="137">
        <v>11</v>
      </c>
      <c r="D16" s="138">
        <v>27</v>
      </c>
      <c r="E16" s="146">
        <v>4267.6899999999996</v>
      </c>
      <c r="F16" s="149">
        <f t="shared" si="0"/>
        <v>8.4558376266139657E-2</v>
      </c>
    </row>
    <row r="17" spans="2:6" ht="20.100000000000001" customHeight="1" x14ac:dyDescent="0.2">
      <c r="B17" s="137" t="s">
        <v>33</v>
      </c>
      <c r="C17" s="137">
        <v>3</v>
      </c>
      <c r="D17" s="138">
        <v>3</v>
      </c>
      <c r="E17" s="146">
        <v>1019.72</v>
      </c>
      <c r="F17" s="149">
        <f t="shared" si="0"/>
        <v>2.0204341797578539E-2</v>
      </c>
    </row>
    <row r="18" spans="2:6" ht="20.100000000000001" customHeight="1" x14ac:dyDescent="0.2">
      <c r="B18" s="137" t="s">
        <v>34</v>
      </c>
      <c r="C18" s="137">
        <v>19</v>
      </c>
      <c r="D18" s="138">
        <v>23</v>
      </c>
      <c r="E18" s="146">
        <v>25038.680000000004</v>
      </c>
      <c r="F18" s="149">
        <f t="shared" si="0"/>
        <v>0.49610682234357845</v>
      </c>
    </row>
    <row r="19" spans="2:6" ht="20.100000000000001" customHeight="1" x14ac:dyDescent="0.2">
      <c r="B19" s="137" t="s">
        <v>276</v>
      </c>
      <c r="C19" s="139">
        <v>2</v>
      </c>
      <c r="D19" s="138">
        <v>3</v>
      </c>
      <c r="E19" s="146">
        <v>856.64</v>
      </c>
      <c r="F19" s="149">
        <f t="shared" si="0"/>
        <v>1.6973137093984306E-2</v>
      </c>
    </row>
    <row r="20" spans="2:6" ht="20.100000000000001" customHeight="1" x14ac:dyDescent="0.2">
      <c r="B20" s="137" t="s">
        <v>21</v>
      </c>
      <c r="C20" s="139">
        <v>2</v>
      </c>
      <c r="D20" s="138">
        <v>2</v>
      </c>
      <c r="E20" s="146">
        <v>1176.19</v>
      </c>
      <c r="F20" s="149">
        <f t="shared" si="0"/>
        <v>2.3304578491050387E-2</v>
      </c>
    </row>
    <row r="21" spans="2:6" ht="20.100000000000001" customHeight="1" x14ac:dyDescent="0.2">
      <c r="B21" s="140" t="s">
        <v>0</v>
      </c>
      <c r="C21" s="122">
        <f>SUM(C10:C20)</f>
        <v>74</v>
      </c>
      <c r="D21" s="122">
        <f t="shared" ref="D21:E21" si="1">SUM(D10:D20)</f>
        <v>100</v>
      </c>
      <c r="E21" s="147">
        <f t="shared" si="1"/>
        <v>50470.340000000004</v>
      </c>
      <c r="F21" s="148">
        <f t="shared" si="0"/>
        <v>1</v>
      </c>
    </row>
    <row r="22" spans="2:6" ht="20.100000000000001" customHeight="1" x14ac:dyDescent="0.2"/>
    <row r="48" spans="2:2" ht="27" customHeight="1" x14ac:dyDescent="0.2">
      <c r="B48" s="136" t="s">
        <v>338</v>
      </c>
    </row>
    <row r="49" spans="2:5" ht="26.25" customHeight="1" x14ac:dyDescent="0.2">
      <c r="B49" s="71" t="s">
        <v>339</v>
      </c>
      <c r="C49" s="72" t="s">
        <v>6</v>
      </c>
      <c r="D49" s="72" t="s">
        <v>337</v>
      </c>
      <c r="E49" s="72" t="s">
        <v>58</v>
      </c>
    </row>
    <row r="50" spans="2:5" x14ac:dyDescent="0.2">
      <c r="B50" s="141" t="s">
        <v>123</v>
      </c>
      <c r="C50" s="141" t="s">
        <v>22</v>
      </c>
      <c r="D50" s="141">
        <v>17</v>
      </c>
      <c r="E50" s="141">
        <v>17</v>
      </c>
    </row>
    <row r="51" spans="2:5" x14ac:dyDescent="0.2">
      <c r="B51" s="141"/>
      <c r="C51" s="141" t="s">
        <v>16</v>
      </c>
      <c r="D51" s="141">
        <v>6</v>
      </c>
      <c r="E51" s="141">
        <v>9</v>
      </c>
    </row>
    <row r="52" spans="2:5" x14ac:dyDescent="0.2">
      <c r="B52" s="141"/>
      <c r="C52" s="141" t="s">
        <v>34</v>
      </c>
      <c r="D52" s="141">
        <v>1</v>
      </c>
      <c r="E52" s="141">
        <v>1</v>
      </c>
    </row>
    <row r="53" spans="2:5" x14ac:dyDescent="0.2">
      <c r="B53" s="141" t="s">
        <v>127</v>
      </c>
      <c r="C53" s="141" t="s">
        <v>25</v>
      </c>
      <c r="D53" s="141">
        <v>1</v>
      </c>
      <c r="E53" s="141">
        <v>1</v>
      </c>
    </row>
    <row r="54" spans="2:5" x14ac:dyDescent="0.2">
      <c r="B54" s="141"/>
      <c r="C54" s="141" t="s">
        <v>18</v>
      </c>
      <c r="D54" s="141">
        <v>2</v>
      </c>
      <c r="E54" s="141">
        <v>3</v>
      </c>
    </row>
    <row r="55" spans="2:5" x14ac:dyDescent="0.2">
      <c r="B55" s="141"/>
      <c r="C55" s="141" t="s">
        <v>16</v>
      </c>
      <c r="D55" s="141">
        <v>1</v>
      </c>
      <c r="E55" s="141">
        <v>5</v>
      </c>
    </row>
    <row r="56" spans="2:5" x14ac:dyDescent="0.2">
      <c r="B56" s="141"/>
      <c r="C56" s="141" t="s">
        <v>33</v>
      </c>
      <c r="D56" s="141">
        <v>1</v>
      </c>
      <c r="E56" s="141">
        <v>1</v>
      </c>
    </row>
    <row r="57" spans="2:5" x14ac:dyDescent="0.2">
      <c r="B57" s="141"/>
      <c r="C57" s="141" t="s">
        <v>34</v>
      </c>
      <c r="D57" s="141">
        <v>3</v>
      </c>
      <c r="E57" s="141">
        <v>5</v>
      </c>
    </row>
    <row r="58" spans="2:5" x14ac:dyDescent="0.2">
      <c r="B58" s="141" t="s">
        <v>132</v>
      </c>
      <c r="C58" s="141" t="s">
        <v>191</v>
      </c>
      <c r="D58" s="141">
        <v>1</v>
      </c>
      <c r="E58" s="141">
        <v>1</v>
      </c>
    </row>
    <row r="59" spans="2:5" x14ac:dyDescent="0.2">
      <c r="B59" s="141"/>
      <c r="C59" s="141" t="s">
        <v>25</v>
      </c>
      <c r="D59" s="141">
        <v>4</v>
      </c>
      <c r="E59" s="141">
        <v>5</v>
      </c>
    </row>
    <row r="60" spans="2:5" x14ac:dyDescent="0.2">
      <c r="B60" s="141"/>
      <c r="C60" s="141" t="s">
        <v>18</v>
      </c>
      <c r="D60" s="141">
        <v>1</v>
      </c>
      <c r="E60" s="141">
        <v>1</v>
      </c>
    </row>
    <row r="61" spans="2:5" x14ac:dyDescent="0.2">
      <c r="B61" s="141"/>
      <c r="C61" s="141" t="s">
        <v>31</v>
      </c>
      <c r="D61" s="141">
        <v>7</v>
      </c>
      <c r="E61" s="141">
        <v>8</v>
      </c>
    </row>
    <row r="62" spans="2:5" x14ac:dyDescent="0.2">
      <c r="B62" s="141"/>
      <c r="C62" s="141" t="s">
        <v>32</v>
      </c>
      <c r="D62" s="141">
        <v>1</v>
      </c>
      <c r="E62" s="141">
        <v>2</v>
      </c>
    </row>
    <row r="63" spans="2:5" x14ac:dyDescent="0.2">
      <c r="B63" s="141"/>
      <c r="C63" s="141" t="s">
        <v>33</v>
      </c>
      <c r="D63" s="141">
        <v>1</v>
      </c>
      <c r="E63" s="141">
        <v>1</v>
      </c>
    </row>
    <row r="64" spans="2:5" x14ac:dyDescent="0.2">
      <c r="B64" s="141"/>
      <c r="C64" s="141" t="s">
        <v>34</v>
      </c>
      <c r="D64" s="141">
        <v>9</v>
      </c>
      <c r="E64" s="141">
        <v>10</v>
      </c>
    </row>
    <row r="65" spans="1:6" x14ac:dyDescent="0.2">
      <c r="B65" s="141"/>
      <c r="C65" s="141" t="s">
        <v>276</v>
      </c>
      <c r="D65" s="141">
        <v>2</v>
      </c>
      <c r="E65" s="141">
        <v>3</v>
      </c>
    </row>
    <row r="66" spans="1:6" x14ac:dyDescent="0.2">
      <c r="B66" s="141"/>
      <c r="C66" s="141" t="s">
        <v>21</v>
      </c>
      <c r="D66" s="141">
        <v>1</v>
      </c>
      <c r="E66" s="141">
        <v>1</v>
      </c>
    </row>
    <row r="67" spans="1:6" x14ac:dyDescent="0.2">
      <c r="B67" s="141" t="s">
        <v>136</v>
      </c>
      <c r="C67" s="141" t="s">
        <v>34</v>
      </c>
      <c r="D67" s="141">
        <v>5</v>
      </c>
      <c r="E67" s="141">
        <v>6</v>
      </c>
    </row>
    <row r="68" spans="1:6" x14ac:dyDescent="0.2">
      <c r="B68" s="141" t="s">
        <v>119</v>
      </c>
      <c r="C68" s="141" t="s">
        <v>25</v>
      </c>
      <c r="D68" s="141">
        <v>2</v>
      </c>
      <c r="E68" s="141">
        <v>2</v>
      </c>
    </row>
    <row r="69" spans="1:6" x14ac:dyDescent="0.2">
      <c r="B69" s="141"/>
      <c r="C69" s="141" t="s">
        <v>18</v>
      </c>
      <c r="D69" s="141">
        <v>1</v>
      </c>
      <c r="E69" s="141">
        <v>2</v>
      </c>
    </row>
    <row r="70" spans="1:6" x14ac:dyDescent="0.2">
      <c r="B70" s="141"/>
      <c r="C70" s="141" t="s">
        <v>16</v>
      </c>
      <c r="D70" s="141">
        <v>4</v>
      </c>
      <c r="E70" s="141">
        <v>13</v>
      </c>
    </row>
    <row r="71" spans="1:6" x14ac:dyDescent="0.2">
      <c r="B71" s="141"/>
      <c r="C71" s="141" t="s">
        <v>33</v>
      </c>
      <c r="D71" s="141">
        <v>1</v>
      </c>
      <c r="E71" s="141">
        <v>1</v>
      </c>
    </row>
    <row r="72" spans="1:6" x14ac:dyDescent="0.2">
      <c r="B72" s="141"/>
      <c r="C72" s="141" t="s">
        <v>34</v>
      </c>
      <c r="D72" s="141">
        <v>1</v>
      </c>
      <c r="E72" s="141">
        <v>1</v>
      </c>
    </row>
    <row r="73" spans="1:6" x14ac:dyDescent="0.2">
      <c r="B73" s="141"/>
      <c r="C73" s="141" t="s">
        <v>21</v>
      </c>
      <c r="D73" s="141">
        <v>1</v>
      </c>
      <c r="E73" s="141">
        <v>1</v>
      </c>
    </row>
    <row r="74" spans="1:6" x14ac:dyDescent="0.2">
      <c r="B74" s="140" t="s">
        <v>28</v>
      </c>
      <c r="C74" s="122"/>
      <c r="D74" s="122">
        <v>74</v>
      </c>
      <c r="E74" s="140">
        <v>100</v>
      </c>
    </row>
    <row r="77" spans="1:6" ht="13.5" thickBot="1" x14ac:dyDescent="0.25"/>
    <row r="78" spans="1:6" ht="15.75" thickTop="1" x14ac:dyDescent="0.2">
      <c r="A78" s="63" t="s">
        <v>54</v>
      </c>
      <c r="B78" s="64" t="s">
        <v>55</v>
      </c>
      <c r="C78" s="64" t="s">
        <v>56</v>
      </c>
      <c r="D78" s="65" t="s">
        <v>57</v>
      </c>
      <c r="E78" s="65" t="s">
        <v>58</v>
      </c>
      <c r="F78" s="121" t="s">
        <v>30</v>
      </c>
    </row>
    <row r="79" spans="1:6" x14ac:dyDescent="0.2">
      <c r="A79" s="142" t="s">
        <v>117</v>
      </c>
      <c r="B79" s="142" t="s">
        <v>118</v>
      </c>
      <c r="C79" s="143" t="s">
        <v>119</v>
      </c>
      <c r="D79" s="143" t="s">
        <v>120</v>
      </c>
      <c r="E79" s="143">
        <v>1</v>
      </c>
      <c r="F79" s="144">
        <v>320</v>
      </c>
    </row>
    <row r="80" spans="1:6" x14ac:dyDescent="0.2">
      <c r="A80" s="142" t="s">
        <v>121</v>
      </c>
      <c r="B80" s="142" t="s">
        <v>122</v>
      </c>
      <c r="C80" s="143" t="s">
        <v>1</v>
      </c>
      <c r="D80" s="143" t="s">
        <v>124</v>
      </c>
      <c r="E80" s="143">
        <v>2</v>
      </c>
      <c r="F80" s="144">
        <v>310</v>
      </c>
    </row>
    <row r="81" spans="1:6" x14ac:dyDescent="0.2">
      <c r="A81" s="142" t="s">
        <v>125</v>
      </c>
      <c r="B81" s="142" t="s">
        <v>126</v>
      </c>
      <c r="C81" s="143" t="s">
        <v>128</v>
      </c>
      <c r="D81" s="143" t="s">
        <v>129</v>
      </c>
      <c r="E81" s="143">
        <v>1</v>
      </c>
      <c r="F81" s="144">
        <v>75</v>
      </c>
    </row>
    <row r="82" spans="1:6" x14ac:dyDescent="0.2">
      <c r="A82" s="142" t="s">
        <v>130</v>
      </c>
      <c r="B82" s="142" t="s">
        <v>131</v>
      </c>
      <c r="C82" s="143" t="s">
        <v>133</v>
      </c>
      <c r="D82" s="143" t="s">
        <v>129</v>
      </c>
      <c r="E82" s="143">
        <v>1</v>
      </c>
      <c r="F82" s="144">
        <v>150</v>
      </c>
    </row>
    <row r="83" spans="1:6" x14ac:dyDescent="0.2">
      <c r="A83" s="142" t="s">
        <v>134</v>
      </c>
      <c r="B83" s="142" t="s">
        <v>135</v>
      </c>
      <c r="C83" s="143" t="s">
        <v>137</v>
      </c>
      <c r="D83" s="143" t="s">
        <v>138</v>
      </c>
      <c r="E83" s="143">
        <v>1</v>
      </c>
      <c r="F83" s="144">
        <v>2129.44</v>
      </c>
    </row>
    <row r="84" spans="1:6" x14ac:dyDescent="0.2">
      <c r="A84" s="142" t="s">
        <v>139</v>
      </c>
      <c r="B84" s="142" t="s">
        <v>140</v>
      </c>
      <c r="C84" s="143" t="s">
        <v>119</v>
      </c>
      <c r="D84" s="143" t="s">
        <v>141</v>
      </c>
      <c r="E84" s="143">
        <v>1</v>
      </c>
      <c r="F84" s="144">
        <v>130</v>
      </c>
    </row>
    <row r="85" spans="1:6" x14ac:dyDescent="0.2">
      <c r="A85" s="142" t="s">
        <v>142</v>
      </c>
      <c r="B85" s="142" t="s">
        <v>143</v>
      </c>
      <c r="C85" s="143" t="s">
        <v>119</v>
      </c>
      <c r="D85" s="143" t="s">
        <v>144</v>
      </c>
      <c r="E85" s="143">
        <v>1</v>
      </c>
      <c r="F85" s="144">
        <v>320</v>
      </c>
    </row>
    <row r="86" spans="1:6" x14ac:dyDescent="0.2">
      <c r="A86" s="142" t="s">
        <v>145</v>
      </c>
      <c r="B86" s="142" t="s">
        <v>146</v>
      </c>
      <c r="C86" s="143" t="s">
        <v>128</v>
      </c>
      <c r="D86" s="143" t="s">
        <v>147</v>
      </c>
      <c r="E86" s="143">
        <v>3</v>
      </c>
      <c r="F86" s="144">
        <v>2789.63</v>
      </c>
    </row>
    <row r="87" spans="1:6" x14ac:dyDescent="0.2">
      <c r="A87" s="142" t="s">
        <v>148</v>
      </c>
      <c r="B87" s="142" t="s">
        <v>149</v>
      </c>
      <c r="C87" s="143" t="s">
        <v>128</v>
      </c>
      <c r="D87" s="143" t="s">
        <v>150</v>
      </c>
      <c r="E87" s="143">
        <v>2</v>
      </c>
      <c r="F87" s="144">
        <v>523.5</v>
      </c>
    </row>
    <row r="88" spans="1:6" x14ac:dyDescent="0.2">
      <c r="A88" s="142" t="s">
        <v>151</v>
      </c>
      <c r="B88" s="142" t="s">
        <v>152</v>
      </c>
      <c r="C88" s="143" t="s">
        <v>153</v>
      </c>
      <c r="D88" s="143" t="s">
        <v>154</v>
      </c>
      <c r="E88" s="143">
        <v>1</v>
      </c>
      <c r="F88" s="144">
        <v>968.12</v>
      </c>
    </row>
    <row r="89" spans="1:6" x14ac:dyDescent="0.2">
      <c r="A89" s="142" t="s">
        <v>155</v>
      </c>
      <c r="B89" s="142" t="s">
        <v>152</v>
      </c>
      <c r="C89" s="143" t="s">
        <v>153</v>
      </c>
      <c r="D89" s="143" t="s">
        <v>154</v>
      </c>
      <c r="E89" s="143">
        <v>1</v>
      </c>
      <c r="F89" s="144">
        <v>998.21</v>
      </c>
    </row>
    <row r="90" spans="1:6" x14ac:dyDescent="0.2">
      <c r="A90" s="142" t="s">
        <v>156</v>
      </c>
      <c r="B90" s="142" t="s">
        <v>157</v>
      </c>
      <c r="C90" s="143" t="s">
        <v>1</v>
      </c>
      <c r="D90" s="143" t="s">
        <v>124</v>
      </c>
      <c r="E90" s="143">
        <v>1</v>
      </c>
      <c r="F90" s="144">
        <v>155</v>
      </c>
    </row>
    <row r="91" spans="1:6" x14ac:dyDescent="0.2">
      <c r="A91" s="142" t="s">
        <v>158</v>
      </c>
      <c r="B91" s="142" t="s">
        <v>159</v>
      </c>
      <c r="C91" s="143" t="s">
        <v>1</v>
      </c>
      <c r="D91" s="143" t="s">
        <v>124</v>
      </c>
      <c r="E91" s="143">
        <v>1</v>
      </c>
      <c r="F91" s="144">
        <v>155</v>
      </c>
    </row>
    <row r="92" spans="1:6" x14ac:dyDescent="0.2">
      <c r="A92" s="142" t="s">
        <v>160</v>
      </c>
      <c r="B92" s="142" t="s">
        <v>161</v>
      </c>
      <c r="C92" s="143" t="s">
        <v>162</v>
      </c>
      <c r="D92" s="143" t="s">
        <v>163</v>
      </c>
      <c r="E92" s="143">
        <v>1</v>
      </c>
      <c r="F92" s="144">
        <v>96.05</v>
      </c>
    </row>
    <row r="93" spans="1:6" x14ac:dyDescent="0.2">
      <c r="A93" s="142" t="s">
        <v>164</v>
      </c>
      <c r="B93" s="142" t="s">
        <v>165</v>
      </c>
      <c r="C93" s="143" t="s">
        <v>166</v>
      </c>
      <c r="D93" s="143" t="s">
        <v>167</v>
      </c>
      <c r="E93" s="143">
        <v>2</v>
      </c>
      <c r="F93" s="144">
        <v>1917.82</v>
      </c>
    </row>
    <row r="94" spans="1:6" x14ac:dyDescent="0.2">
      <c r="A94" s="142" t="s">
        <v>168</v>
      </c>
      <c r="B94" s="142" t="s">
        <v>169</v>
      </c>
      <c r="C94" s="143" t="s">
        <v>119</v>
      </c>
      <c r="D94" s="143" t="s">
        <v>170</v>
      </c>
      <c r="E94" s="143">
        <v>4</v>
      </c>
      <c r="F94" s="144">
        <v>600</v>
      </c>
    </row>
    <row r="95" spans="1:6" x14ac:dyDescent="0.2">
      <c r="A95" s="142" t="s">
        <v>171</v>
      </c>
      <c r="B95" s="142" t="s">
        <v>169</v>
      </c>
      <c r="C95" s="143" t="s">
        <v>119</v>
      </c>
      <c r="D95" s="143" t="s">
        <v>170</v>
      </c>
      <c r="E95" s="143">
        <v>3</v>
      </c>
      <c r="F95" s="144">
        <v>450</v>
      </c>
    </row>
    <row r="96" spans="1:6" x14ac:dyDescent="0.2">
      <c r="A96" s="142" t="s">
        <v>172</v>
      </c>
      <c r="B96" s="142" t="s">
        <v>173</v>
      </c>
      <c r="C96" s="143" t="s">
        <v>174</v>
      </c>
      <c r="D96" s="143" t="s">
        <v>175</v>
      </c>
      <c r="E96" s="143">
        <v>2</v>
      </c>
      <c r="F96" s="144">
        <v>1620.97</v>
      </c>
    </row>
    <row r="97" spans="1:6" x14ac:dyDescent="0.2">
      <c r="A97" s="142" t="s">
        <v>176</v>
      </c>
      <c r="B97" s="142" t="s">
        <v>177</v>
      </c>
      <c r="C97" s="143" t="s">
        <v>178</v>
      </c>
      <c r="D97" s="145">
        <v>41025</v>
      </c>
      <c r="E97" s="143">
        <v>1</v>
      </c>
      <c r="F97" s="144">
        <v>150</v>
      </c>
    </row>
    <row r="98" spans="1:6" x14ac:dyDescent="0.2">
      <c r="A98" s="142" t="s">
        <v>179</v>
      </c>
      <c r="B98" s="142" t="s">
        <v>180</v>
      </c>
      <c r="C98" s="143" t="s">
        <v>1</v>
      </c>
      <c r="D98" s="143" t="s">
        <v>181</v>
      </c>
      <c r="E98" s="143">
        <v>1</v>
      </c>
      <c r="F98" s="144">
        <v>175</v>
      </c>
    </row>
    <row r="99" spans="1:6" x14ac:dyDescent="0.2">
      <c r="A99" s="142" t="s">
        <v>182</v>
      </c>
      <c r="B99" s="142" t="s">
        <v>183</v>
      </c>
      <c r="C99" s="143" t="s">
        <v>184</v>
      </c>
      <c r="D99" s="143" t="s">
        <v>185</v>
      </c>
      <c r="E99" s="143">
        <v>1</v>
      </c>
      <c r="F99" s="144">
        <v>1041.19</v>
      </c>
    </row>
    <row r="100" spans="1:6" x14ac:dyDescent="0.2">
      <c r="A100" s="142" t="s">
        <v>186</v>
      </c>
      <c r="B100" s="142" t="s">
        <v>187</v>
      </c>
      <c r="C100" s="143" t="s">
        <v>188</v>
      </c>
      <c r="D100" s="143" t="s">
        <v>189</v>
      </c>
      <c r="E100" s="143">
        <v>1</v>
      </c>
      <c r="F100" s="144">
        <v>2544.44</v>
      </c>
    </row>
    <row r="101" spans="1:6" x14ac:dyDescent="0.2">
      <c r="A101" s="142" t="s">
        <v>190</v>
      </c>
      <c r="B101" s="142" t="s">
        <v>192</v>
      </c>
      <c r="C101" s="143" t="s">
        <v>193</v>
      </c>
      <c r="D101" s="143" t="s">
        <v>185</v>
      </c>
      <c r="E101" s="143">
        <v>1</v>
      </c>
      <c r="F101" s="144">
        <v>150</v>
      </c>
    </row>
    <row r="102" spans="1:6" x14ac:dyDescent="0.2">
      <c r="A102" s="142" t="s">
        <v>194</v>
      </c>
      <c r="B102" s="142" t="s">
        <v>195</v>
      </c>
      <c r="C102" s="143" t="s">
        <v>196</v>
      </c>
      <c r="D102" s="143" t="s">
        <v>197</v>
      </c>
      <c r="E102" s="143">
        <v>1</v>
      </c>
      <c r="F102" s="144">
        <v>509.12</v>
      </c>
    </row>
    <row r="103" spans="1:6" x14ac:dyDescent="0.2">
      <c r="A103" s="142" t="s">
        <v>198</v>
      </c>
      <c r="B103" s="142" t="s">
        <v>199</v>
      </c>
      <c r="C103" s="143" t="s">
        <v>128</v>
      </c>
      <c r="D103" s="143" t="s">
        <v>200</v>
      </c>
      <c r="E103" s="143">
        <v>5</v>
      </c>
      <c r="F103" s="144">
        <v>826.64</v>
      </c>
    </row>
    <row r="104" spans="1:6" x14ac:dyDescent="0.2">
      <c r="A104" s="142" t="s">
        <v>201</v>
      </c>
      <c r="B104" s="142" t="s">
        <v>202</v>
      </c>
      <c r="C104" s="143" t="s">
        <v>203</v>
      </c>
      <c r="D104" s="143" t="s">
        <v>204</v>
      </c>
      <c r="E104" s="143">
        <v>1</v>
      </c>
      <c r="F104" s="144">
        <v>742.81999999999994</v>
      </c>
    </row>
    <row r="105" spans="1:6" x14ac:dyDescent="0.2">
      <c r="A105" s="142" t="s">
        <v>205</v>
      </c>
      <c r="B105" s="142" t="s">
        <v>206</v>
      </c>
      <c r="C105" s="143" t="s">
        <v>119</v>
      </c>
      <c r="D105" s="143" t="s">
        <v>207</v>
      </c>
      <c r="E105" s="143">
        <v>2</v>
      </c>
      <c r="F105" s="144">
        <v>3894</v>
      </c>
    </row>
    <row r="106" spans="1:6" x14ac:dyDescent="0.2">
      <c r="A106" s="142" t="s">
        <v>208</v>
      </c>
      <c r="B106" s="142" t="s">
        <v>209</v>
      </c>
      <c r="C106" s="143" t="s">
        <v>193</v>
      </c>
      <c r="D106" s="143" t="s">
        <v>150</v>
      </c>
      <c r="E106" s="143">
        <v>1</v>
      </c>
      <c r="F106" s="144">
        <v>840</v>
      </c>
    </row>
    <row r="107" spans="1:6" x14ac:dyDescent="0.2">
      <c r="A107" s="142" t="s">
        <v>210</v>
      </c>
      <c r="B107" s="142" t="s">
        <v>209</v>
      </c>
      <c r="C107" s="143" t="s">
        <v>193</v>
      </c>
      <c r="D107" s="143" t="s">
        <v>150</v>
      </c>
      <c r="E107" s="143">
        <v>1</v>
      </c>
      <c r="F107" s="144">
        <v>840</v>
      </c>
    </row>
    <row r="108" spans="1:6" x14ac:dyDescent="0.2">
      <c r="A108" s="142" t="s">
        <v>211</v>
      </c>
      <c r="B108" s="142" t="s">
        <v>212</v>
      </c>
      <c r="C108" s="143" t="s">
        <v>213</v>
      </c>
      <c r="D108" s="143" t="s">
        <v>214</v>
      </c>
      <c r="E108" s="143">
        <v>2</v>
      </c>
      <c r="F108" s="144">
        <v>1176.54</v>
      </c>
    </row>
    <row r="109" spans="1:6" x14ac:dyDescent="0.2">
      <c r="A109" s="142" t="s">
        <v>215</v>
      </c>
      <c r="B109" s="142" t="s">
        <v>216</v>
      </c>
      <c r="C109" s="143" t="s">
        <v>193</v>
      </c>
      <c r="D109" s="143" t="s">
        <v>217</v>
      </c>
      <c r="E109" s="143">
        <v>1</v>
      </c>
      <c r="F109" s="144">
        <v>1385.9199999999998</v>
      </c>
    </row>
    <row r="110" spans="1:6" x14ac:dyDescent="0.2">
      <c r="A110" s="142" t="s">
        <v>218</v>
      </c>
      <c r="B110" s="142" t="s">
        <v>219</v>
      </c>
      <c r="C110" s="143" t="s">
        <v>1</v>
      </c>
      <c r="D110" s="143" t="s">
        <v>220</v>
      </c>
      <c r="E110" s="143">
        <v>1</v>
      </c>
      <c r="F110" s="144">
        <v>2360</v>
      </c>
    </row>
    <row r="111" spans="1:6" x14ac:dyDescent="0.2">
      <c r="A111" s="142" t="s">
        <v>221</v>
      </c>
      <c r="B111" s="142" t="s">
        <v>222</v>
      </c>
      <c r="C111" s="143" t="s">
        <v>119</v>
      </c>
      <c r="D111" s="143" t="s">
        <v>223</v>
      </c>
      <c r="E111" s="143">
        <v>5</v>
      </c>
      <c r="F111" s="144">
        <v>531</v>
      </c>
    </row>
    <row r="112" spans="1:6" x14ac:dyDescent="0.2">
      <c r="A112" s="142" t="s">
        <v>224</v>
      </c>
      <c r="B112" s="142" t="s">
        <v>225</v>
      </c>
      <c r="C112" s="143" t="s">
        <v>1</v>
      </c>
      <c r="D112" s="143" t="s">
        <v>226</v>
      </c>
      <c r="E112" s="143">
        <v>1</v>
      </c>
      <c r="F112" s="144">
        <v>225</v>
      </c>
    </row>
    <row r="113" spans="1:6" x14ac:dyDescent="0.2">
      <c r="A113" s="142" t="s">
        <v>227</v>
      </c>
      <c r="B113" s="142" t="s">
        <v>228</v>
      </c>
      <c r="C113" s="143" t="s">
        <v>1</v>
      </c>
      <c r="D113" s="143" t="s">
        <v>229</v>
      </c>
      <c r="E113" s="143">
        <v>1</v>
      </c>
      <c r="F113" s="144">
        <v>75</v>
      </c>
    </row>
    <row r="114" spans="1:6" x14ac:dyDescent="0.2">
      <c r="A114" s="142" t="s">
        <v>230</v>
      </c>
      <c r="B114" s="142" t="s">
        <v>231</v>
      </c>
      <c r="C114" s="143" t="s">
        <v>1</v>
      </c>
      <c r="D114" s="143" t="s">
        <v>232</v>
      </c>
      <c r="E114" s="143">
        <v>1</v>
      </c>
      <c r="F114" s="144">
        <v>175</v>
      </c>
    </row>
    <row r="115" spans="1:6" x14ac:dyDescent="0.2">
      <c r="A115" s="142" t="s">
        <v>233</v>
      </c>
      <c r="B115" s="142" t="s">
        <v>234</v>
      </c>
      <c r="C115" s="143" t="s">
        <v>193</v>
      </c>
      <c r="D115" s="143" t="s">
        <v>235</v>
      </c>
      <c r="E115" s="143">
        <v>1</v>
      </c>
      <c r="F115" s="144">
        <v>571.58000000000004</v>
      </c>
    </row>
    <row r="116" spans="1:6" x14ac:dyDescent="0.2">
      <c r="A116" s="142" t="s">
        <v>236</v>
      </c>
      <c r="B116" s="142" t="s">
        <v>228</v>
      </c>
      <c r="C116" s="143" t="s">
        <v>1</v>
      </c>
      <c r="D116" s="143" t="s">
        <v>237</v>
      </c>
      <c r="E116" s="143">
        <v>1</v>
      </c>
      <c r="F116" s="144">
        <v>75</v>
      </c>
    </row>
    <row r="117" spans="1:6" x14ac:dyDescent="0.2">
      <c r="A117" s="142" t="s">
        <v>238</v>
      </c>
      <c r="B117" s="142" t="s">
        <v>239</v>
      </c>
      <c r="C117" s="143" t="s">
        <v>193</v>
      </c>
      <c r="D117" s="143" t="s">
        <v>240</v>
      </c>
      <c r="E117" s="143">
        <v>1</v>
      </c>
      <c r="F117" s="144">
        <v>372.42</v>
      </c>
    </row>
    <row r="118" spans="1:6" x14ac:dyDescent="0.2">
      <c r="A118" s="142" t="s">
        <v>241</v>
      </c>
      <c r="B118" s="142" t="s">
        <v>228</v>
      </c>
      <c r="C118" s="143" t="s">
        <v>1</v>
      </c>
      <c r="D118" s="143" t="s">
        <v>237</v>
      </c>
      <c r="E118" s="143">
        <v>1</v>
      </c>
      <c r="F118" s="144">
        <v>75</v>
      </c>
    </row>
    <row r="119" spans="1:6" x14ac:dyDescent="0.2">
      <c r="A119" s="142" t="s">
        <v>242</v>
      </c>
      <c r="B119" s="142" t="s">
        <v>243</v>
      </c>
      <c r="C119" s="143" t="s">
        <v>1</v>
      </c>
      <c r="D119" s="143" t="s">
        <v>244</v>
      </c>
      <c r="E119" s="143">
        <v>1</v>
      </c>
      <c r="F119" s="144">
        <v>155</v>
      </c>
    </row>
    <row r="120" spans="1:6" x14ac:dyDescent="0.2">
      <c r="A120" s="142" t="s">
        <v>245</v>
      </c>
      <c r="B120" s="142" t="s">
        <v>246</v>
      </c>
      <c r="C120" s="143" t="s">
        <v>1</v>
      </c>
      <c r="D120" s="143" t="s">
        <v>247</v>
      </c>
      <c r="E120" s="143"/>
      <c r="F120" s="144">
        <v>205</v>
      </c>
    </row>
    <row r="121" spans="1:6" x14ac:dyDescent="0.2">
      <c r="A121" s="142" t="s">
        <v>248</v>
      </c>
      <c r="B121" s="142" t="s">
        <v>249</v>
      </c>
      <c r="C121" s="143" t="s">
        <v>193</v>
      </c>
      <c r="D121" s="143" t="s">
        <v>250</v>
      </c>
      <c r="E121" s="143">
        <v>1</v>
      </c>
      <c r="F121" s="144">
        <v>995.08</v>
      </c>
    </row>
    <row r="122" spans="1:6" x14ac:dyDescent="0.2">
      <c r="A122" s="142" t="s">
        <v>251</v>
      </c>
      <c r="B122" s="142" t="s">
        <v>252</v>
      </c>
      <c r="C122" s="143" t="s">
        <v>253</v>
      </c>
      <c r="D122" s="145">
        <v>41183</v>
      </c>
      <c r="E122" s="143">
        <v>1</v>
      </c>
      <c r="F122" s="144">
        <v>226.33</v>
      </c>
    </row>
    <row r="123" spans="1:6" x14ac:dyDescent="0.2">
      <c r="A123" s="142" t="s">
        <v>254</v>
      </c>
      <c r="B123" s="142" t="s">
        <v>255</v>
      </c>
      <c r="C123" s="143" t="s">
        <v>1</v>
      </c>
      <c r="D123" s="143" t="s">
        <v>256</v>
      </c>
      <c r="E123" s="143">
        <v>1</v>
      </c>
      <c r="F123" s="144">
        <v>205</v>
      </c>
    </row>
    <row r="124" spans="1:6" x14ac:dyDescent="0.2">
      <c r="A124" s="142" t="s">
        <v>257</v>
      </c>
      <c r="B124" s="142" t="s">
        <v>255</v>
      </c>
      <c r="C124" s="143" t="s">
        <v>1</v>
      </c>
      <c r="D124" s="143" t="s">
        <v>256</v>
      </c>
      <c r="E124" s="143">
        <v>1</v>
      </c>
      <c r="F124" s="144">
        <v>205</v>
      </c>
    </row>
    <row r="125" spans="1:6" x14ac:dyDescent="0.2">
      <c r="A125" s="142" t="s">
        <v>258</v>
      </c>
      <c r="B125" s="142" t="s">
        <v>259</v>
      </c>
      <c r="C125" s="143" t="s">
        <v>1</v>
      </c>
      <c r="D125" s="143" t="s">
        <v>256</v>
      </c>
      <c r="E125" s="143">
        <v>1</v>
      </c>
      <c r="F125" s="144">
        <v>205</v>
      </c>
    </row>
    <row r="126" spans="1:6" x14ac:dyDescent="0.2">
      <c r="A126" s="142" t="s">
        <v>260</v>
      </c>
      <c r="B126" s="142" t="s">
        <v>261</v>
      </c>
      <c r="C126" s="143" t="s">
        <v>193</v>
      </c>
      <c r="D126" s="143" t="s">
        <v>262</v>
      </c>
      <c r="E126" s="143">
        <v>1</v>
      </c>
      <c r="F126" s="144">
        <v>503.26</v>
      </c>
    </row>
    <row r="127" spans="1:6" x14ac:dyDescent="0.2">
      <c r="A127" s="142" t="s">
        <v>263</v>
      </c>
      <c r="B127" s="142" t="s">
        <v>264</v>
      </c>
      <c r="C127" s="143" t="s">
        <v>265</v>
      </c>
      <c r="D127" s="143" t="s">
        <v>266</v>
      </c>
      <c r="E127" s="143">
        <v>1</v>
      </c>
      <c r="F127" s="144">
        <v>435.6</v>
      </c>
    </row>
    <row r="128" spans="1:6" x14ac:dyDescent="0.2">
      <c r="A128" s="142" t="s">
        <v>267</v>
      </c>
      <c r="B128" s="142" t="s">
        <v>259</v>
      </c>
      <c r="C128" s="143" t="s">
        <v>1</v>
      </c>
      <c r="D128" s="143" t="s">
        <v>256</v>
      </c>
      <c r="E128" s="143">
        <v>1</v>
      </c>
      <c r="F128" s="144">
        <v>205</v>
      </c>
    </row>
    <row r="129" spans="1:6" x14ac:dyDescent="0.2">
      <c r="A129" s="142" t="s">
        <v>268</v>
      </c>
      <c r="B129" s="142" t="s">
        <v>269</v>
      </c>
      <c r="C129" s="143" t="s">
        <v>2</v>
      </c>
      <c r="D129" s="143" t="s">
        <v>270</v>
      </c>
      <c r="E129" s="143">
        <v>3</v>
      </c>
      <c r="F129" s="144">
        <v>600</v>
      </c>
    </row>
    <row r="130" spans="1:6" x14ac:dyDescent="0.2">
      <c r="A130" s="142" t="s">
        <v>271</v>
      </c>
      <c r="B130" s="142" t="s">
        <v>269</v>
      </c>
      <c r="C130" s="143" t="s">
        <v>2</v>
      </c>
      <c r="D130" s="143" t="s">
        <v>270</v>
      </c>
      <c r="E130" s="143">
        <v>2</v>
      </c>
      <c r="F130" s="144">
        <v>400</v>
      </c>
    </row>
    <row r="131" spans="1:6" x14ac:dyDescent="0.2">
      <c r="A131" s="142" t="s">
        <v>272</v>
      </c>
      <c r="B131" s="142" t="s">
        <v>273</v>
      </c>
      <c r="C131" s="143" t="s">
        <v>193</v>
      </c>
      <c r="D131" s="143" t="s">
        <v>274</v>
      </c>
      <c r="E131" s="143">
        <v>1</v>
      </c>
      <c r="F131" s="144">
        <v>248.09</v>
      </c>
    </row>
    <row r="132" spans="1:6" x14ac:dyDescent="0.2">
      <c r="A132" s="142" t="s">
        <v>275</v>
      </c>
      <c r="B132" s="142" t="s">
        <v>277</v>
      </c>
      <c r="C132" s="143" t="s">
        <v>203</v>
      </c>
      <c r="D132" s="143" t="s">
        <v>278</v>
      </c>
      <c r="E132" s="143">
        <v>1</v>
      </c>
      <c r="F132" s="144">
        <v>300</v>
      </c>
    </row>
    <row r="133" spans="1:6" x14ac:dyDescent="0.2">
      <c r="A133" s="142" t="s">
        <v>279</v>
      </c>
      <c r="B133" s="142" t="s">
        <v>280</v>
      </c>
      <c r="C133" s="143" t="s">
        <v>1</v>
      </c>
      <c r="D133" s="143" t="s">
        <v>281</v>
      </c>
      <c r="E133" s="143">
        <v>1</v>
      </c>
      <c r="F133" s="144">
        <v>415</v>
      </c>
    </row>
    <row r="134" spans="1:6" x14ac:dyDescent="0.2">
      <c r="A134" s="142" t="s">
        <v>282</v>
      </c>
      <c r="B134" s="142" t="s">
        <v>269</v>
      </c>
      <c r="C134" s="143" t="s">
        <v>2</v>
      </c>
      <c r="D134" s="143" t="s">
        <v>270</v>
      </c>
      <c r="E134" s="143">
        <v>1</v>
      </c>
      <c r="F134" s="144">
        <v>200</v>
      </c>
    </row>
    <row r="135" spans="1:6" x14ac:dyDescent="0.2">
      <c r="A135" s="142" t="s">
        <v>283</v>
      </c>
      <c r="B135" s="142" t="s">
        <v>284</v>
      </c>
      <c r="C135" s="143" t="s">
        <v>193</v>
      </c>
      <c r="D135" s="143" t="s">
        <v>285</v>
      </c>
      <c r="E135" s="143">
        <v>2</v>
      </c>
      <c r="F135" s="144">
        <v>1170.76</v>
      </c>
    </row>
    <row r="136" spans="1:6" x14ac:dyDescent="0.2">
      <c r="A136" s="142" t="s">
        <v>286</v>
      </c>
      <c r="B136" s="142" t="s">
        <v>287</v>
      </c>
      <c r="C136" s="143" t="s">
        <v>265</v>
      </c>
      <c r="D136" s="143" t="s">
        <v>288</v>
      </c>
      <c r="E136" s="143">
        <v>1</v>
      </c>
      <c r="F136" s="144">
        <v>135</v>
      </c>
    </row>
    <row r="137" spans="1:6" x14ac:dyDescent="0.2">
      <c r="A137" s="142" t="s">
        <v>289</v>
      </c>
      <c r="B137" s="142" t="s">
        <v>290</v>
      </c>
      <c r="C137" s="143" t="s">
        <v>193</v>
      </c>
      <c r="D137" s="143" t="s">
        <v>291</v>
      </c>
      <c r="E137" s="143">
        <v>1</v>
      </c>
      <c r="F137" s="144">
        <v>759.38</v>
      </c>
    </row>
    <row r="138" spans="1:6" x14ac:dyDescent="0.2">
      <c r="A138" s="142" t="s">
        <v>292</v>
      </c>
      <c r="B138" s="142" t="s">
        <v>293</v>
      </c>
      <c r="C138" s="143" t="s">
        <v>193</v>
      </c>
      <c r="D138" s="143" t="s">
        <v>274</v>
      </c>
      <c r="E138" s="143">
        <v>2</v>
      </c>
      <c r="F138" s="144">
        <v>556.64</v>
      </c>
    </row>
    <row r="139" spans="1:6" x14ac:dyDescent="0.2">
      <c r="A139" s="142" t="s">
        <v>294</v>
      </c>
      <c r="B139" s="142" t="s">
        <v>295</v>
      </c>
      <c r="C139" s="143" t="s">
        <v>296</v>
      </c>
      <c r="D139" s="143" t="s">
        <v>297</v>
      </c>
      <c r="E139" s="143">
        <v>2</v>
      </c>
      <c r="F139" s="144">
        <v>3923.12</v>
      </c>
    </row>
    <row r="140" spans="1:6" x14ac:dyDescent="0.2">
      <c r="A140" s="142" t="s">
        <v>298</v>
      </c>
      <c r="B140" s="142" t="s">
        <v>299</v>
      </c>
      <c r="C140" s="143" t="s">
        <v>1</v>
      </c>
      <c r="D140" s="143" t="s">
        <v>300</v>
      </c>
      <c r="E140" s="143">
        <v>1</v>
      </c>
      <c r="F140" s="144">
        <v>205</v>
      </c>
    </row>
    <row r="141" spans="1:6" x14ac:dyDescent="0.2">
      <c r="A141" s="142" t="s">
        <v>301</v>
      </c>
      <c r="B141" s="142" t="s">
        <v>302</v>
      </c>
      <c r="C141" s="143" t="s">
        <v>193</v>
      </c>
      <c r="D141" s="143" t="s">
        <v>303</v>
      </c>
      <c r="E141" s="143">
        <v>1</v>
      </c>
      <c r="F141" s="144">
        <v>1370.23</v>
      </c>
    </row>
    <row r="142" spans="1:6" x14ac:dyDescent="0.2">
      <c r="A142" s="142" t="s">
        <v>304</v>
      </c>
      <c r="B142" s="142" t="s">
        <v>302</v>
      </c>
      <c r="C142" s="143" t="s">
        <v>193</v>
      </c>
      <c r="D142" s="143" t="s">
        <v>303</v>
      </c>
      <c r="E142" s="143">
        <v>1</v>
      </c>
      <c r="F142" s="144">
        <v>1449.99</v>
      </c>
    </row>
    <row r="143" spans="1:6" x14ac:dyDescent="0.2">
      <c r="A143" s="142" t="s">
        <v>305</v>
      </c>
      <c r="B143" s="142" t="s">
        <v>306</v>
      </c>
      <c r="C143" s="143" t="s">
        <v>265</v>
      </c>
      <c r="D143" s="143" t="s">
        <v>307</v>
      </c>
      <c r="E143" s="143">
        <v>1</v>
      </c>
      <c r="F143" s="144">
        <v>130</v>
      </c>
    </row>
    <row r="144" spans="1:6" x14ac:dyDescent="0.2">
      <c r="A144" s="142" t="s">
        <v>308</v>
      </c>
      <c r="B144" s="142" t="s">
        <v>309</v>
      </c>
      <c r="C144" s="143" t="s">
        <v>128</v>
      </c>
      <c r="D144" s="143" t="s">
        <v>310</v>
      </c>
      <c r="E144" s="143">
        <v>1</v>
      </c>
      <c r="F144" s="144">
        <v>262.76</v>
      </c>
    </row>
    <row r="145" spans="1:6" x14ac:dyDescent="0.2">
      <c r="A145" s="142" t="s">
        <v>311</v>
      </c>
      <c r="B145" s="142" t="s">
        <v>312</v>
      </c>
      <c r="C145" s="143" t="s">
        <v>296</v>
      </c>
      <c r="D145" s="143" t="s">
        <v>297</v>
      </c>
      <c r="E145" s="143">
        <v>1</v>
      </c>
      <c r="F145" s="144">
        <v>0</v>
      </c>
    </row>
    <row r="146" spans="1:6" x14ac:dyDescent="0.2">
      <c r="A146" s="142" t="s">
        <v>313</v>
      </c>
      <c r="B146" s="142" t="s">
        <v>314</v>
      </c>
      <c r="C146" s="143" t="s">
        <v>193</v>
      </c>
      <c r="D146" s="143" t="s">
        <v>315</v>
      </c>
      <c r="E146" s="143">
        <v>1</v>
      </c>
      <c r="F146" s="144">
        <v>820</v>
      </c>
    </row>
    <row r="147" spans="1:6" x14ac:dyDescent="0.2">
      <c r="A147" s="142" t="s">
        <v>316</v>
      </c>
      <c r="B147" s="142" t="s">
        <v>317</v>
      </c>
      <c r="C147" s="143" t="s">
        <v>318</v>
      </c>
      <c r="D147" s="143" t="s">
        <v>319</v>
      </c>
      <c r="E147" s="143">
        <v>1</v>
      </c>
      <c r="F147" s="144">
        <v>700.76</v>
      </c>
    </row>
    <row r="148" spans="1:6" x14ac:dyDescent="0.2">
      <c r="A148" s="142" t="s">
        <v>320</v>
      </c>
      <c r="B148" s="142" t="s">
        <v>321</v>
      </c>
      <c r="C148" s="143" t="s">
        <v>128</v>
      </c>
      <c r="D148" s="143" t="s">
        <v>322</v>
      </c>
      <c r="E148" s="143">
        <v>1</v>
      </c>
      <c r="F148" s="144">
        <v>138.88</v>
      </c>
    </row>
    <row r="149" spans="1:6" x14ac:dyDescent="0.2">
      <c r="A149" s="142" t="s">
        <v>323</v>
      </c>
      <c r="B149" s="142" t="s">
        <v>324</v>
      </c>
      <c r="C149" s="143" t="s">
        <v>1</v>
      </c>
      <c r="D149" s="143" t="s">
        <v>325</v>
      </c>
      <c r="E149" s="143">
        <v>1</v>
      </c>
      <c r="F149" s="144">
        <v>180.05</v>
      </c>
    </row>
    <row r="150" spans="1:6" x14ac:dyDescent="0.2">
      <c r="A150" s="142" t="s">
        <v>326</v>
      </c>
      <c r="B150" s="142" t="s">
        <v>327</v>
      </c>
      <c r="C150" s="143" t="s">
        <v>328</v>
      </c>
      <c r="D150" s="143" t="s">
        <v>329</v>
      </c>
      <c r="E150" s="143">
        <v>1</v>
      </c>
      <c r="F150" s="144">
        <v>310</v>
      </c>
    </row>
    <row r="151" spans="1:6" x14ac:dyDescent="0.2">
      <c r="A151" s="142" t="s">
        <v>330</v>
      </c>
      <c r="B151" s="142" t="s">
        <v>331</v>
      </c>
      <c r="C151" s="143" t="s">
        <v>1</v>
      </c>
      <c r="D151" s="143" t="s">
        <v>332</v>
      </c>
      <c r="E151" s="143">
        <v>1</v>
      </c>
      <c r="F151" s="144">
        <v>205</v>
      </c>
    </row>
    <row r="152" spans="1:6" x14ac:dyDescent="0.2">
      <c r="A152" s="142" t="s">
        <v>333</v>
      </c>
      <c r="B152" s="142" t="s">
        <v>334</v>
      </c>
      <c r="C152" s="143" t="s">
        <v>1</v>
      </c>
      <c r="D152" s="143" t="s">
        <v>332</v>
      </c>
      <c r="E152" s="143">
        <v>1</v>
      </c>
      <c r="F152" s="144">
        <v>205</v>
      </c>
    </row>
  </sheetData>
  <mergeCells count="2">
    <mergeCell ref="I1:M1"/>
    <mergeCell ref="B6:H6"/>
  </mergeCells>
  <pageMargins left="0.7" right="0.7" top="0.75" bottom="0.75" header="0.3" footer="0.3"/>
  <pageSetup paperSize="9" scale="43" fitToHeight="2" orientation="landscape" r:id="rId1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formación interna PAS</vt:lpstr>
      <vt:lpstr>Plan de formación externa 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Area de estudos e programas</cp:lastModifiedBy>
  <cp:lastPrinted>2016-07-29T12:43:21Z</cp:lastPrinted>
  <dcterms:created xsi:type="dcterms:W3CDTF">2015-06-16T07:28:29Z</dcterms:created>
  <dcterms:modified xsi:type="dcterms:W3CDTF">2016-08-02T11:15:39Z</dcterms:modified>
</cp:coreProperties>
</file>