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Unidade de Estudos e Programas\INDICADORES\UVIGO DAT\UVIGODAT_Indicadores económicos\"/>
    </mc:Choice>
  </mc:AlternateContent>
  <bookViews>
    <workbookView xWindow="0" yWindow="0" windowWidth="28800" windowHeight="12450" activeTab="1"/>
  </bookViews>
  <sheets>
    <sheet name="INFORME 2017 FACTURAS " sheetId="2" r:id="rId1"/>
    <sheet name="Informe 2017 PROVEDORES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F12" i="2"/>
  <c r="E12" i="2"/>
  <c r="D12" i="2"/>
  <c r="C12" i="2"/>
  <c r="B12" i="2"/>
  <c r="F11" i="2"/>
  <c r="E11" i="2"/>
  <c r="D11" i="2"/>
  <c r="C11" i="2"/>
  <c r="B11" i="2"/>
  <c r="F10" i="2"/>
  <c r="E10" i="2"/>
  <c r="D10" i="2"/>
  <c r="C10" i="2"/>
  <c r="B10" i="2"/>
  <c r="F62" i="1"/>
  <c r="B51" i="1"/>
  <c r="L30" i="1"/>
  <c r="K30" i="1"/>
  <c r="L20" i="1"/>
  <c r="K20" i="1"/>
  <c r="B12" i="1"/>
  <c r="I11" i="1"/>
  <c r="H11" i="1"/>
  <c r="G11" i="1"/>
  <c r="B11" i="1"/>
  <c r="I10" i="1"/>
  <c r="H10" i="1"/>
  <c r="G10" i="1"/>
  <c r="I9" i="1"/>
  <c r="H9" i="1"/>
  <c r="G9" i="1"/>
  <c r="I8" i="1"/>
  <c r="H8" i="1"/>
  <c r="G8" i="1"/>
  <c r="I7" i="1"/>
  <c r="H7" i="1"/>
  <c r="G7" i="1"/>
</calcChain>
</file>

<file path=xl/sharedStrings.xml><?xml version="1.0" encoding="utf-8"?>
<sst xmlns="http://schemas.openxmlformats.org/spreadsheetml/2006/main" count="236" uniqueCount="133">
  <si>
    <t>Unidade de Análises e Programas</t>
  </si>
  <si>
    <t>Fonte: XESTICONTA</t>
  </si>
  <si>
    <t>Data realización: maio 2018</t>
  </si>
  <si>
    <r>
      <t xml:space="preserve">Filtros do informe: </t>
    </r>
    <r>
      <rPr>
        <b/>
        <i/>
        <sz val="8"/>
        <rFont val="Arial"/>
        <family val="2"/>
      </rPr>
      <t>Ano</t>
    </r>
    <r>
      <rPr>
        <i/>
        <sz val="8"/>
        <rFont val="Arial"/>
        <family val="2"/>
      </rPr>
      <t xml:space="preserve"> = 2017; </t>
    </r>
    <r>
      <rPr>
        <b/>
        <i/>
        <sz val="8"/>
        <rFont val="Arial"/>
        <family val="2"/>
      </rPr>
      <t xml:space="preserve">Tipo xustificantes </t>
    </r>
    <r>
      <rPr>
        <i/>
        <sz val="8"/>
        <rFont val="Arial"/>
        <family val="2"/>
      </rPr>
      <t xml:space="preserve">= FRA (facturas) FRE (facturas extracomunitarias) FRI (facturas Intracomunitarias); </t>
    </r>
    <r>
      <rPr>
        <b/>
        <i/>
        <sz val="8"/>
        <rFont val="Arial"/>
        <family val="2"/>
      </rPr>
      <t>Capítulos</t>
    </r>
    <r>
      <rPr>
        <i/>
        <sz val="8"/>
        <rFont val="Arial"/>
        <family val="2"/>
      </rPr>
      <t xml:space="preserve"> = 1, 2, 4, 6</t>
    </r>
  </si>
  <si>
    <t>FACTURAS 2017</t>
  </si>
  <si>
    <t>ÁMBITO</t>
  </si>
  <si>
    <t>nº provedores</t>
  </si>
  <si>
    <t>TOTAL facturado</t>
  </si>
  <si>
    <t>% facturado</t>
  </si>
  <si>
    <t>% provedores</t>
  </si>
  <si>
    <t>Facturación Media por tipo de provedor</t>
  </si>
  <si>
    <t>Número total de provedores</t>
  </si>
  <si>
    <t>Local</t>
  </si>
  <si>
    <t>Número total de facturas</t>
  </si>
  <si>
    <t>Rexional</t>
  </si>
  <si>
    <t>Importe total facturado</t>
  </si>
  <si>
    <t>Nacional</t>
  </si>
  <si>
    <t>Importe medio por factura</t>
  </si>
  <si>
    <t>Estranxeiro</t>
  </si>
  <si>
    <t>Importe medio por provedor</t>
  </si>
  <si>
    <t>Total xeral</t>
  </si>
  <si>
    <t>Nº medio de facturas por provedor</t>
  </si>
  <si>
    <t>PAISES</t>
  </si>
  <si>
    <t>% facturado sobre TOTAL</t>
  </si>
  <si>
    <t>PROVINCIAS</t>
  </si>
  <si>
    <t>Nº provedores</t>
  </si>
  <si>
    <t>Alemania</t>
  </si>
  <si>
    <t>Albacete</t>
  </si>
  <si>
    <t>A Coruña</t>
  </si>
  <si>
    <t>Austria</t>
  </si>
  <si>
    <t>Alicante</t>
  </si>
  <si>
    <t>Lugo</t>
  </si>
  <si>
    <t>Belgica</t>
  </si>
  <si>
    <t>Almería</t>
  </si>
  <si>
    <t>Canada</t>
  </si>
  <si>
    <t>Áraba/Álava</t>
  </si>
  <si>
    <t>Chile</t>
  </si>
  <si>
    <t>Asturias</t>
  </si>
  <si>
    <t>China</t>
  </si>
  <si>
    <t>Avila</t>
  </si>
  <si>
    <t>Croacia</t>
  </si>
  <si>
    <t>Badajoz</t>
  </si>
  <si>
    <t>Dinamarca</t>
  </si>
  <si>
    <t>Barcelona</t>
  </si>
  <si>
    <t>Eslovenia</t>
  </si>
  <si>
    <t>Bilbao</t>
  </si>
  <si>
    <t>Estados Unidos</t>
  </si>
  <si>
    <t>Bizkaia</t>
  </si>
  <si>
    <t>Estonia</t>
  </si>
  <si>
    <t>Burgos</t>
  </si>
  <si>
    <t>Ourense</t>
  </si>
  <si>
    <t>Finlandia</t>
  </si>
  <si>
    <t>Caceres</t>
  </si>
  <si>
    <t>Pontevedra</t>
  </si>
  <si>
    <t>Francia</t>
  </si>
  <si>
    <t>Cádiz</t>
  </si>
  <si>
    <t>Grecia</t>
  </si>
  <si>
    <t>Castellón</t>
  </si>
  <si>
    <t>Holanda</t>
  </si>
  <si>
    <t>Ciudad Real</t>
  </si>
  <si>
    <t>Hong Kong</t>
  </si>
  <si>
    <t>Córdoba</t>
  </si>
  <si>
    <t>Hungría</t>
  </si>
  <si>
    <t>Fuerteventura</t>
  </si>
  <si>
    <t>Irlanda</t>
  </si>
  <si>
    <t>GipuzKoa</t>
  </si>
  <si>
    <t>Italia</t>
  </si>
  <si>
    <t>Girona</t>
  </si>
  <si>
    <t>Japón</t>
  </si>
  <si>
    <t>Granada</t>
  </si>
  <si>
    <t>Korea del Sur</t>
  </si>
  <si>
    <t>Huelva</t>
  </si>
  <si>
    <t>Noruega</t>
  </si>
  <si>
    <t>Huesca</t>
  </si>
  <si>
    <t>Nueva Zelanda</t>
  </si>
  <si>
    <t>Illes Balears</t>
  </si>
  <si>
    <t>Países Bajos</t>
  </si>
  <si>
    <t>Jaén</t>
  </si>
  <si>
    <t>más de 20</t>
  </si>
  <si>
    <t>Polonia</t>
  </si>
  <si>
    <t>La Rioja</t>
  </si>
  <si>
    <t>de 5 a 20</t>
  </si>
  <si>
    <t>Portugal</t>
  </si>
  <si>
    <t>Las Palmas</t>
  </si>
  <si>
    <t>menos de 5</t>
  </si>
  <si>
    <t>Reino Unido</t>
  </si>
  <si>
    <t>León</t>
  </si>
  <si>
    <t>República Checa</t>
  </si>
  <si>
    <t>Lleida</t>
  </si>
  <si>
    <t>Rumanía</t>
  </si>
  <si>
    <t>Madrid</t>
  </si>
  <si>
    <t>mas de 10.000 €</t>
  </si>
  <si>
    <t>Singapur</t>
  </si>
  <si>
    <t>Málaga</t>
  </si>
  <si>
    <t>de 1.000 a 10.000</t>
  </si>
  <si>
    <t>Sudáfrica</t>
  </si>
  <si>
    <t>Murcia</t>
  </si>
  <si>
    <t>menos de 1.000</t>
  </si>
  <si>
    <t>Suecia</t>
  </si>
  <si>
    <t>Navarra</t>
  </si>
  <si>
    <t>Suiza</t>
  </si>
  <si>
    <t>Salamanca</t>
  </si>
  <si>
    <t xml:space="preserve">Total </t>
  </si>
  <si>
    <t>Santander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</si>
  <si>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</si>
  <si>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</si>
  <si>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</si>
  <si>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</si>
  <si>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</si>
  <si>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</si>
  <si>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</si>
  <si>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</si>
  <si>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Vitoria-Gasteiz</t>
  </si>
  <si>
    <t>Zaragoza</t>
  </si>
  <si>
    <t>TOTAL</t>
  </si>
  <si>
    <t>Por tramos</t>
  </si>
  <si>
    <t>Facturas</t>
  </si>
  <si>
    <t>de 0 a 100 €</t>
  </si>
  <si>
    <t>de 101 a 1.000 €</t>
  </si>
  <si>
    <t>de 1.001 a 10.000 €</t>
  </si>
  <si>
    <t>de 10.001 a 50.000 €</t>
  </si>
  <si>
    <t>máis de 50.000 €</t>
  </si>
  <si>
    <t>% sobre número total de facturas</t>
  </si>
  <si>
    <t>TOTAL Facturas</t>
  </si>
  <si>
    <t>de 101 a 1000 €</t>
  </si>
  <si>
    <t>de 1001 a 10.000 €</t>
  </si>
  <si>
    <t>% Nº facturas de cada TRAMO</t>
  </si>
  <si>
    <t>TRAMO</t>
  </si>
  <si>
    <t>% Nº facturas sobre o total de cada ÁMBITO</t>
  </si>
  <si>
    <t>% sobre o volume TOTAL Facturado</t>
  </si>
  <si>
    <t>TOTAL Facturado</t>
  </si>
  <si>
    <t>% Facturado sobre o total de cada TRAMO</t>
  </si>
  <si>
    <t>% Facturado sobre o total de cada ÁMBITO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</si>
</sst>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\ [$€-C0A]_-;\-* #,##0\ [$€-C0A]_-;_-* &quot;-&quot;??\ [$€-C0A]_-;_-@_-"/>
    <numFmt numFmtId="166" formatCode="0.000000000"/>
    <numFmt numFmtId="167" formatCode="_-* #,##0.0\ _€_-;\-* #,##0.0\ _€_-;_-* &quot;-&quot;??\ _€_-;_-@_-"/>
    <numFmt numFmtId="168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51"/>
      <name val="Arial"/>
      <family val="2"/>
    </font>
    <font>
      <u/>
      <sz val="10"/>
      <color theme="10"/>
      <name val="Arial"/>
      <family val="2"/>
    </font>
    <font>
      <sz val="14"/>
      <color theme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4"/>
      <color theme="1"/>
      <name val="Antique Olive Compact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ntique Olive Compact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116">
    <xf numFmtId="0" fontId="0" fillId="0" borderId="0" xfId="0"/>
    <xf numFmtId="0" fontId="4" fillId="0" borderId="1" xfId="3" applyFont="1" applyBorder="1" applyAlignment="1">
      <alignment horizontal="right" wrapText="1"/>
    </xf>
    <xf numFmtId="0" fontId="6" fillId="0" borderId="1" xfId="4" applyFont="1" applyBorder="1" applyAlignment="1">
      <alignment horizontal="right" wrapText="1"/>
    </xf>
    <xf numFmtId="0" fontId="7" fillId="0" borderId="0" xfId="0" applyFont="1" applyAlignment="1">
      <alignment horizontal="left" vertical="center"/>
    </xf>
    <xf numFmtId="10" fontId="7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0" fontId="0" fillId="0" borderId="0" xfId="0" applyNumberForma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164" fontId="0" fillId="0" borderId="8" xfId="1" applyNumberFormat="1" applyFont="1" applyBorder="1" applyAlignment="1">
      <alignment vertical="center"/>
    </xf>
    <xf numFmtId="0" fontId="0" fillId="4" borderId="7" xfId="0" applyFill="1" applyBorder="1" applyAlignment="1">
      <alignment horizontal="left" vertical="center"/>
    </xf>
    <xf numFmtId="164" fontId="10" fillId="0" borderId="9" xfId="1" applyNumberFormat="1" applyFont="1" applyBorder="1" applyAlignment="1">
      <alignment horizontal="right" vertical="center" indent="2"/>
    </xf>
    <xf numFmtId="10" fontId="10" fillId="5" borderId="10" xfId="2" applyNumberFormat="1" applyFont="1" applyFill="1" applyBorder="1" applyAlignment="1">
      <alignment horizontal="right" vertical="center" indent="2"/>
    </xf>
    <xf numFmtId="10" fontId="10" fillId="5" borderId="9" xfId="2" applyNumberFormat="1" applyFont="1" applyFill="1" applyBorder="1" applyAlignment="1">
      <alignment horizontal="right" vertical="center" indent="2"/>
    </xf>
    <xf numFmtId="164" fontId="10" fillId="5" borderId="11" xfId="0" applyNumberFormat="1" applyFont="1" applyFill="1" applyBorder="1" applyAlignment="1">
      <alignment horizontal="right" vertical="center" indent="2"/>
    </xf>
    <xf numFmtId="165" fontId="0" fillId="0" borderId="8" xfId="1" applyNumberFormat="1" applyFont="1" applyBorder="1" applyAlignment="1">
      <alignment vertical="center"/>
    </xf>
    <xf numFmtId="0" fontId="2" fillId="5" borderId="12" xfId="0" applyFont="1" applyFill="1" applyBorder="1" applyAlignment="1">
      <alignment horizontal="right" vertical="center"/>
    </xf>
    <xf numFmtId="164" fontId="11" fillId="5" borderId="13" xfId="1" applyNumberFormat="1" applyFont="1" applyFill="1" applyBorder="1" applyAlignment="1">
      <alignment horizontal="right" vertical="center" indent="2"/>
    </xf>
    <xf numFmtId="10" fontId="11" fillId="5" borderId="14" xfId="2" applyNumberFormat="1" applyFont="1" applyFill="1" applyBorder="1" applyAlignment="1">
      <alignment horizontal="right" vertical="center" indent="2"/>
    </xf>
    <xf numFmtId="10" fontId="11" fillId="5" borderId="13" xfId="2" applyNumberFormat="1" applyFont="1" applyFill="1" applyBorder="1" applyAlignment="1">
      <alignment horizontal="right" vertical="center" indent="2"/>
    </xf>
    <xf numFmtId="164" fontId="11" fillId="5" borderId="15" xfId="0" applyNumberFormat="1" applyFont="1" applyFill="1" applyBorder="1" applyAlignment="1">
      <alignment horizontal="right" vertical="center" indent="2"/>
    </xf>
    <xf numFmtId="0" fontId="0" fillId="0" borderId="12" xfId="0" applyFill="1" applyBorder="1" applyAlignment="1">
      <alignment vertical="center"/>
    </xf>
    <xf numFmtId="43" fontId="0" fillId="0" borderId="16" xfId="1" applyNumberFormat="1" applyFont="1" applyFill="1" applyBorder="1" applyAlignment="1">
      <alignment vertical="center"/>
    </xf>
    <xf numFmtId="0" fontId="2" fillId="6" borderId="2" xfId="0" applyFont="1" applyFill="1" applyBorder="1"/>
    <xf numFmtId="0" fontId="2" fillId="6" borderId="4" xfId="0" applyFont="1" applyFill="1" applyBorder="1"/>
    <xf numFmtId="10" fontId="0" fillId="3" borderId="3" xfId="0" applyNumberForma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10" fontId="12" fillId="4" borderId="8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9" xfId="0" applyNumberFormat="1" applyBorder="1" applyAlignment="1">
      <alignment horizontal="right" indent="3"/>
    </xf>
    <xf numFmtId="10" fontId="0" fillId="0" borderId="8" xfId="2" applyNumberFormat="1" applyFont="1" applyBorder="1" applyAlignment="1">
      <alignment horizontal="right" indent="3"/>
    </xf>
    <xf numFmtId="2" fontId="0" fillId="0" borderId="0" xfId="0" applyNumberFormat="1"/>
    <xf numFmtId="0" fontId="0" fillId="0" borderId="9" xfId="0" applyNumberFormat="1" applyBorder="1" applyAlignment="1">
      <alignment horizontal="right" indent="2"/>
    </xf>
    <xf numFmtId="10" fontId="0" fillId="0" borderId="8" xfId="2" applyNumberFormat="1" applyFont="1" applyBorder="1" applyAlignment="1">
      <alignment horizontal="right" vertical="center" indent="2"/>
    </xf>
    <xf numFmtId="0" fontId="2" fillId="5" borderId="12" xfId="0" applyFont="1" applyFill="1" applyBorder="1" applyAlignment="1">
      <alignment horizontal="left"/>
    </xf>
    <xf numFmtId="0" fontId="2" fillId="5" borderId="13" xfId="0" applyNumberFormat="1" applyFont="1" applyFill="1" applyBorder="1" applyAlignment="1">
      <alignment horizontal="right" indent="2"/>
    </xf>
    <xf numFmtId="10" fontId="2" fillId="5" borderId="16" xfId="2" applyNumberFormat="1" applyFont="1" applyFill="1" applyBorder="1" applyAlignment="1">
      <alignment horizontal="right" vertical="center" indent="2"/>
    </xf>
    <xf numFmtId="0" fontId="2" fillId="0" borderId="0" xfId="0" applyFont="1"/>
    <xf numFmtId="0" fontId="0" fillId="3" borderId="3" xfId="0" applyFill="1" applyBorder="1"/>
    <xf numFmtId="0" fontId="0" fillId="0" borderId="0" xfId="0" applyNumberFormat="1"/>
    <xf numFmtId="166" fontId="0" fillId="0" borderId="0" xfId="2" applyNumberFormat="1" applyFont="1"/>
    <xf numFmtId="0" fontId="0" fillId="4" borderId="17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12" xfId="0" applyNumberFormat="1" applyBorder="1" applyAlignment="1">
      <alignment horizontal="center"/>
    </xf>
    <xf numFmtId="0" fontId="0" fillId="0" borderId="16" xfId="0" applyBorder="1" applyAlignment="1">
      <alignment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0" fontId="2" fillId="5" borderId="13" xfId="0" applyNumberFormat="1" applyFont="1" applyFill="1" applyBorder="1" applyAlignment="1">
      <alignment horizontal="right" indent="3"/>
    </xf>
    <xf numFmtId="10" fontId="2" fillId="5" borderId="16" xfId="2" applyNumberFormat="1" applyFont="1" applyFill="1" applyBorder="1" applyAlignment="1">
      <alignment horizontal="right" indent="3"/>
    </xf>
    <xf numFmtId="10" fontId="2" fillId="5" borderId="16" xfId="2" applyNumberFormat="1" applyFont="1" applyFill="1" applyBorder="1" applyAlignment="1">
      <alignment horizontal="right" vertical="center" indent="3"/>
    </xf>
    <xf numFmtId="0" fontId="13" fillId="7" borderId="2" xfId="0" applyFont="1" applyFill="1" applyBorder="1" applyAlignment="1">
      <alignment vertical="center"/>
    </xf>
    <xf numFmtId="0" fontId="2" fillId="8" borderId="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2" xfId="0" applyFont="1" applyFill="1" applyBorder="1"/>
    <xf numFmtId="0" fontId="2" fillId="8" borderId="3" xfId="0" applyFont="1" applyFill="1" applyBorder="1"/>
    <xf numFmtId="164" fontId="0" fillId="0" borderId="9" xfId="1" applyNumberFormat="1" applyFont="1" applyBorder="1" applyAlignment="1">
      <alignment vertical="center"/>
    </xf>
    <xf numFmtId="164" fontId="0" fillId="0" borderId="0" xfId="0" applyNumberFormat="1"/>
    <xf numFmtId="164" fontId="0" fillId="0" borderId="8" xfId="0" applyNumberFormat="1" applyBorder="1"/>
    <xf numFmtId="165" fontId="0" fillId="0" borderId="9" xfId="1" applyNumberFormat="1" applyFont="1" applyBorder="1" applyAlignment="1">
      <alignment vertical="center"/>
    </xf>
    <xf numFmtId="167" fontId="0" fillId="0" borderId="13" xfId="1" applyNumberFormat="1" applyFont="1" applyFill="1" applyBorder="1" applyAlignment="1">
      <alignment vertical="center"/>
    </xf>
    <xf numFmtId="167" fontId="0" fillId="0" borderId="16" xfId="1" applyNumberFormat="1" applyFont="1" applyFill="1" applyBorder="1" applyAlignment="1">
      <alignment vertical="center"/>
    </xf>
    <xf numFmtId="0" fontId="2" fillId="8" borderId="12" xfId="0" applyFont="1" applyFill="1" applyBorder="1" applyAlignment="1">
      <alignment horizontal="left"/>
    </xf>
    <xf numFmtId="164" fontId="2" fillId="8" borderId="16" xfId="0" applyNumberFormat="1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8" borderId="7" xfId="0" applyFont="1" applyFill="1" applyBorder="1"/>
    <xf numFmtId="0" fontId="2" fillId="8" borderId="9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9" fontId="0" fillId="0" borderId="9" xfId="2" applyFont="1" applyBorder="1"/>
    <xf numFmtId="9" fontId="2" fillId="5" borderId="9" xfId="2" applyFont="1" applyFill="1" applyBorder="1"/>
    <xf numFmtId="9" fontId="0" fillId="0" borderId="8" xfId="2" applyNumberFormat="1" applyFont="1" applyBorder="1"/>
    <xf numFmtId="9" fontId="2" fillId="5" borderId="8" xfId="2" applyFont="1" applyFill="1" applyBorder="1"/>
    <xf numFmtId="9" fontId="0" fillId="0" borderId="9" xfId="2" applyNumberFormat="1" applyFont="1" applyBorder="1"/>
    <xf numFmtId="168" fontId="0" fillId="0" borderId="9" xfId="2" applyNumberFormat="1" applyFont="1" applyBorder="1"/>
    <xf numFmtId="168" fontId="0" fillId="0" borderId="8" xfId="2" applyNumberFormat="1" applyFont="1" applyBorder="1"/>
    <xf numFmtId="0" fontId="2" fillId="8" borderId="12" xfId="0" applyFont="1" applyFill="1" applyBorder="1" applyAlignment="1">
      <alignment horizontal="right"/>
    </xf>
    <xf numFmtId="9" fontId="2" fillId="8" borderId="13" xfId="2" applyNumberFormat="1" applyFont="1" applyFill="1" applyBorder="1" applyAlignment="1">
      <alignment horizontal="right"/>
    </xf>
    <xf numFmtId="9" fontId="2" fillId="8" borderId="16" xfId="2" applyNumberFormat="1" applyFont="1" applyFill="1" applyBorder="1" applyAlignment="1">
      <alignment horizontal="right"/>
    </xf>
    <xf numFmtId="9" fontId="0" fillId="0" borderId="8" xfId="2" applyFont="1" applyBorder="1"/>
    <xf numFmtId="9" fontId="0" fillId="0" borderId="10" xfId="2" applyFont="1" applyBorder="1"/>
    <xf numFmtId="9" fontId="0" fillId="0" borderId="19" xfId="2" applyFont="1" applyBorder="1"/>
    <xf numFmtId="9" fontId="2" fillId="5" borderId="19" xfId="2" applyFont="1" applyFill="1" applyBorder="1"/>
    <xf numFmtId="9" fontId="0" fillId="0" borderId="11" xfId="2" applyNumberFormat="1" applyFont="1" applyBorder="1"/>
    <xf numFmtId="9" fontId="2" fillId="5" borderId="10" xfId="2" applyFont="1" applyFill="1" applyBorder="1"/>
    <xf numFmtId="9" fontId="2" fillId="5" borderId="11" xfId="2" applyFont="1" applyFill="1" applyBorder="1"/>
    <xf numFmtId="168" fontId="0" fillId="0" borderId="10" xfId="2" applyNumberFormat="1" applyFont="1" applyBorder="1"/>
    <xf numFmtId="168" fontId="0" fillId="0" borderId="19" xfId="2" applyNumberFormat="1" applyFont="1" applyBorder="1"/>
    <xf numFmtId="168" fontId="0" fillId="0" borderId="11" xfId="2" applyNumberFormat="1" applyFont="1" applyBorder="1"/>
    <xf numFmtId="10" fontId="2" fillId="8" borderId="13" xfId="2" applyNumberFormat="1" applyFont="1" applyFill="1" applyBorder="1" applyAlignment="1">
      <alignment horizontal="right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9" fontId="0" fillId="0" borderId="19" xfId="2" applyNumberFormat="1" applyFont="1" applyBorder="1"/>
    <xf numFmtId="9" fontId="2" fillId="5" borderId="19" xfId="2" applyNumberFormat="1" applyFont="1" applyFill="1" applyBorder="1"/>
    <xf numFmtId="9" fontId="2" fillId="5" borderId="11" xfId="2" applyNumberFormat="1" applyFont="1" applyFill="1" applyBorder="1"/>
    <xf numFmtId="0" fontId="2" fillId="6" borderId="17" xfId="0" applyFont="1" applyFill="1" applyBorder="1" applyAlignment="1">
      <alignment horizontal="left"/>
    </xf>
    <xf numFmtId="9" fontId="2" fillId="5" borderId="21" xfId="2" applyNumberFormat="1" applyFont="1" applyFill="1" applyBorder="1"/>
    <xf numFmtId="9" fontId="0" fillId="0" borderId="21" xfId="2" applyNumberFormat="1" applyFont="1" applyBorder="1"/>
    <xf numFmtId="9" fontId="0" fillId="0" borderId="22" xfId="2" applyNumberFormat="1" applyFont="1" applyBorder="1"/>
    <xf numFmtId="9" fontId="0" fillId="0" borderId="23" xfId="2" applyNumberFormat="1" applyFont="1" applyBorder="1"/>
    <xf numFmtId="9" fontId="2" fillId="5" borderId="23" xfId="2" applyNumberFormat="1" applyFont="1" applyFill="1" applyBorder="1"/>
    <xf numFmtId="9" fontId="0" fillId="0" borderId="24" xfId="2" applyNumberFormat="1" applyFont="1" applyBorder="1"/>
    <xf numFmtId="9" fontId="2" fillId="5" borderId="9" xfId="2" applyNumberFormat="1" applyFont="1" applyFill="1" applyBorder="1"/>
  </cellXfs>
  <cellStyles count="5">
    <cellStyle name="Hipervínculo 2" xfId="4"/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FACTURADO Total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1.2309490740740741E-2"/>
                  <c:y val="-2.249789088863891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63-411A-995C-0DA8A4C82F5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2017 FACTURAS '!$A$47:$A$51</c:f>
              <c:strCache>
                <c:ptCount val="5"/>
                <c:pt idx="0">
                  <c:v>de 0 a 100 €</c:v>
                </c:pt>
                <c:pt idx="1">
                  <c:v>de 101 a 1000 €</c:v>
                </c:pt>
                <c:pt idx="2">
                  <c:v>de 1001 a 10.000 €</c:v>
                </c:pt>
                <c:pt idx="3">
                  <c:v>de 10.001 a 50.000 €</c:v>
                </c:pt>
                <c:pt idx="4">
                  <c:v>máis de 50.000 €</c:v>
                </c:pt>
              </c:strCache>
            </c:strRef>
          </c:cat>
          <c:val>
            <c:numRef>
              <c:f>'INFORME 2017 FACTURAS '!$F$47:$F$51</c:f>
              <c:numCache>
                <c:formatCode>0%</c:formatCode>
                <c:ptCount val="5"/>
                <c:pt idx="0">
                  <c:v>1.2214053921917238E-2</c:v>
                </c:pt>
                <c:pt idx="1">
                  <c:v>0.13349343566596242</c:v>
                </c:pt>
                <c:pt idx="2">
                  <c:v>0.36357528926655325</c:v>
                </c:pt>
                <c:pt idx="3">
                  <c:v>0.25753492514782628</c:v>
                </c:pt>
                <c:pt idx="4">
                  <c:v>0.23318229599774082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63-411A-995C-0DA8A4C82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407902820117549"/>
          <c:y val="0.19233120244050486"/>
          <c:w val="0.2994627314814815"/>
          <c:h val="0.51970788807649049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nº</a:t>
            </a:r>
            <a:r>
              <a:rPr lang="gl-ES" baseline="0"/>
              <a:t> </a:t>
            </a:r>
            <a:r>
              <a:rPr lang="gl-ES"/>
              <a:t>FACTURAS  Totais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385566747418076E-2"/>
          <c:y val="0.19282911471494557"/>
          <c:w val="0.61766044996696534"/>
          <c:h val="0.7444622918528585"/>
        </c:manualLayout>
      </c:layout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-4.8696296296296293E-2"/>
                  <c:y val="-6.754748778483243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373-4C48-B07F-A770490279AA}"/>
                </c:ext>
              </c:extLst>
            </c:dLbl>
            <c:dLbl>
              <c:idx val="4"/>
              <c:layout>
                <c:manualLayout>
                  <c:x val="6.1734953703703702E-2"/>
                  <c:y val="-2.08726887894663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73-4C48-B07F-A770490279A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2017 FACTURAS '!$A$17:$A$21</c:f>
              <c:strCache>
                <c:ptCount val="5"/>
                <c:pt idx="0">
                  <c:v>de 0 a 100 €</c:v>
                </c:pt>
                <c:pt idx="1">
                  <c:v>de 101 a 1000 €</c:v>
                </c:pt>
                <c:pt idx="2">
                  <c:v>de 1001 a 10.000 €</c:v>
                </c:pt>
                <c:pt idx="3">
                  <c:v>de 10.001 a 50.000 €</c:v>
                </c:pt>
                <c:pt idx="4">
                  <c:v>máis de 50.000 €</c:v>
                </c:pt>
              </c:strCache>
            </c:strRef>
          </c:cat>
          <c:val>
            <c:numRef>
              <c:f>'INFORME 2017 FACTURAS '!$F$17:$F$21</c:f>
              <c:numCache>
                <c:formatCode>0%</c:formatCode>
                <c:ptCount val="5"/>
                <c:pt idx="0">
                  <c:v>0.37173971497714442</c:v>
                </c:pt>
                <c:pt idx="1">
                  <c:v>0.45788518418929819</c:v>
                </c:pt>
                <c:pt idx="2">
                  <c:v>0.15175450389889755</c:v>
                </c:pt>
                <c:pt idx="3">
                  <c:v>1.5662812584027963E-2</c:v>
                </c:pt>
                <c:pt idx="4" formatCode="0.0%">
                  <c:v>2.9577843506318905E-3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73-4C48-B07F-A77049027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527094224148921"/>
          <c:y val="0.19346835494962991"/>
          <c:w val="0.29120185185185188"/>
          <c:h val="0.56235275285008235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Facturado por</a:t>
            </a:r>
            <a:r>
              <a:rPr lang="gl-ES" baseline="0"/>
              <a:t> ámbito xeográfico</a:t>
            </a:r>
            <a:endParaRPr lang="gl-ES"/>
          </a:p>
        </c:rich>
      </c:tx>
      <c:layout>
        <c:manualLayout>
          <c:xMode val="edge"/>
          <c:yMode val="edge"/>
          <c:x val="0.16407519841269838"/>
          <c:y val="4.6296296296296294E-3"/>
        </c:manualLayout>
      </c:layout>
      <c:overlay val="1"/>
    </c:title>
    <c:autoTitleDeleted val="0"/>
    <c:view3D>
      <c:rotX val="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02207551783171E-2"/>
          <c:y val="0.11355059060051226"/>
          <c:w val="0.90163885112083952"/>
          <c:h val="0.6872371680261499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'INFORME 2017 FACTURAS '!$A$47</c:f>
              <c:strCache>
                <c:ptCount val="1"/>
                <c:pt idx="0">
                  <c:v>de 0 a 100 €</c:v>
                </c:pt>
              </c:strCache>
            </c:strRef>
          </c:tx>
          <c:invertIfNegative val="0"/>
          <c:cat>
            <c:strRef>
              <c:f>'INFORME 2017 FACTURAS 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2017 FACTURAS '!$B$47:$E$47</c:f>
              <c:numCache>
                <c:formatCode>0%</c:formatCode>
                <c:ptCount val="4"/>
                <c:pt idx="0">
                  <c:v>6.7829658182805546E-3</c:v>
                </c:pt>
                <c:pt idx="1">
                  <c:v>7.8250064352368193E-4</c:v>
                </c:pt>
                <c:pt idx="2">
                  <c:v>4.2995439906676177E-3</c:v>
                </c:pt>
                <c:pt idx="3">
                  <c:v>3.2969394101700834E-4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D-40E5-9708-C8FDCD2A2BCC}"/>
            </c:ext>
          </c:extLst>
        </c:ser>
        <c:ser>
          <c:idx val="1"/>
          <c:order val="1"/>
          <c:tx>
            <c:strRef>
              <c:f>'INFORME 2017 FACTURAS '!$A$48</c:f>
              <c:strCache>
                <c:ptCount val="1"/>
                <c:pt idx="0">
                  <c:v>de 101 a 1000 €</c:v>
                </c:pt>
              </c:strCache>
            </c:strRef>
          </c:tx>
          <c:invertIfNegative val="0"/>
          <c:cat>
            <c:strRef>
              <c:f>'INFORME 2017 FACTURAS 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2017 FACTURAS '!$B$48:$E$48</c:f>
              <c:numCache>
                <c:formatCode>0%</c:formatCode>
                <c:ptCount val="4"/>
                <c:pt idx="0">
                  <c:v>8.2633439564731515E-2</c:v>
                </c:pt>
                <c:pt idx="1">
                  <c:v>1.1696612138969763E-2</c:v>
                </c:pt>
                <c:pt idx="2">
                  <c:v>3.2798762104820967E-2</c:v>
                </c:pt>
                <c:pt idx="3">
                  <c:v>6.1614068745442299E-3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AD-40E5-9708-C8FDCD2A2BCC}"/>
            </c:ext>
          </c:extLst>
        </c:ser>
        <c:ser>
          <c:idx val="2"/>
          <c:order val="2"/>
          <c:tx>
            <c:strRef>
              <c:f>'INFORME 2017 FACTURAS '!$A$49</c:f>
              <c:strCache>
                <c:ptCount val="1"/>
                <c:pt idx="0">
                  <c:v>de 1001 a 10.000 €</c:v>
                </c:pt>
              </c:strCache>
            </c:strRef>
          </c:tx>
          <c:invertIfNegative val="0"/>
          <c:cat>
            <c:strRef>
              <c:f>'INFORME 2017 FACTURAS 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2017 FACTURAS '!$B$49:$E$49</c:f>
              <c:numCache>
                <c:formatCode>0%</c:formatCode>
                <c:ptCount val="4"/>
                <c:pt idx="0">
                  <c:v>0.17002381202174335</c:v>
                </c:pt>
                <c:pt idx="1">
                  <c:v>5.3491143645531612E-2</c:v>
                </c:pt>
                <c:pt idx="2">
                  <c:v>0.12669614548276462</c:v>
                </c:pt>
                <c:pt idx="3">
                  <c:v>1.2592738561172965E-2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AD-40E5-9708-C8FDCD2A2BCC}"/>
            </c:ext>
          </c:extLst>
        </c:ser>
        <c:ser>
          <c:idx val="3"/>
          <c:order val="3"/>
          <c:tx>
            <c:strRef>
              <c:f>'INFORME 2017 FACTURAS '!$A$50</c:f>
              <c:strCache>
                <c:ptCount val="1"/>
                <c:pt idx="0">
                  <c:v>de 10.001 a 50.000 €</c:v>
                </c:pt>
              </c:strCache>
            </c:strRef>
          </c:tx>
          <c:invertIfNegative val="0"/>
          <c:cat>
            <c:strRef>
              <c:f>'INFORME 2017 FACTURAS 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2017 FACTURAS '!$B$50:$E$50</c:f>
              <c:numCache>
                <c:formatCode>0%</c:formatCode>
                <c:ptCount val="4"/>
                <c:pt idx="0">
                  <c:v>0.10773304178239061</c:v>
                </c:pt>
                <c:pt idx="1">
                  <c:v>1.8417560444180199E-2</c:v>
                </c:pt>
                <c:pt idx="2">
                  <c:v>0.12105989829008587</c:v>
                </c:pt>
                <c:pt idx="3">
                  <c:v>1.0324424631169605E-2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AD-40E5-9708-C8FDCD2A2BCC}"/>
            </c:ext>
          </c:extLst>
        </c:ser>
        <c:ser>
          <c:idx val="4"/>
          <c:order val="4"/>
          <c:tx>
            <c:strRef>
              <c:f>'INFORME 2017 FACTURAS '!$A$51</c:f>
              <c:strCache>
                <c:ptCount val="1"/>
                <c:pt idx="0">
                  <c:v>máis de 50.000 €</c:v>
                </c:pt>
              </c:strCache>
            </c:strRef>
          </c:tx>
          <c:invertIfNegative val="0"/>
          <c:cat>
            <c:strRef>
              <c:f>'INFORME 2017 FACTURAS 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2017 FACTURAS '!$B$51:$E$51</c:f>
              <c:numCache>
                <c:formatCode>0%</c:formatCode>
                <c:ptCount val="4"/>
                <c:pt idx="0">
                  <c:v>0.10272123876559715</c:v>
                </c:pt>
                <c:pt idx="1">
                  <c:v>4.2624079851669425E-2</c:v>
                </c:pt>
                <c:pt idx="2">
                  <c:v>8.0376994140632985E-2</c:v>
                </c:pt>
                <c:pt idx="3">
                  <c:v>7.4599832398412197E-3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AD-40E5-9708-C8FDCD2A2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90"/>
        <c:shape val="cylinder"/>
        <c:axId val="81674624"/>
        <c:axId val="81676160"/>
        <c:axId val="0"/>
      </c:bar3DChart>
      <c:catAx>
        <c:axId val="8167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s-ES"/>
          </a:p>
        </c:txPr>
        <c:crossAx val="81676160"/>
        <c:crossesAt val="0"/>
        <c:auto val="1"/>
        <c:lblAlgn val="ctr"/>
        <c:lblOffset val="100"/>
        <c:noMultiLvlLbl val="0"/>
      </c:catAx>
      <c:valAx>
        <c:axId val="81676160"/>
        <c:scaling>
          <c:orientation val="minMax"/>
        </c:scaling>
        <c:delete val="0"/>
        <c:axPos val="l"/>
        <c:majorGridlines>
          <c:spPr>
            <a:effectLst>
              <a:outerShdw blurRad="152400" dist="317500" dir="5400000" sx="90000" sy="-19000" rotWithShape="0">
                <a:prstClr val="black">
                  <a:alpha val="18000"/>
                </a:prstClr>
              </a:outerShdw>
            </a:effectLst>
          </c:spPr>
        </c:majorGridlines>
        <c:numFmt formatCode="0%" sourceLinked="0"/>
        <c:majorTickMark val="out"/>
        <c:minorTickMark val="none"/>
        <c:tickLblPos val="nextTo"/>
        <c:crossAx val="816746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392321428571426"/>
          <c:y val="0.1379290905766504"/>
          <c:w val="0.25772166524725204"/>
          <c:h val="0.55161574074074071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Facturas por</a:t>
            </a:r>
            <a:r>
              <a:rPr lang="gl-ES" baseline="0"/>
              <a:t> ámbito xeográfico</a:t>
            </a:r>
            <a:endParaRPr lang="gl-ES"/>
          </a:p>
        </c:rich>
      </c:tx>
      <c:layout>
        <c:manualLayout>
          <c:xMode val="edge"/>
          <c:yMode val="edge"/>
          <c:x val="0.16400753968253967"/>
          <c:y val="1.5430555555555555E-2"/>
        </c:manualLayout>
      </c:layout>
      <c:overlay val="1"/>
    </c:title>
    <c:autoTitleDeleted val="0"/>
    <c:view3D>
      <c:rotX val="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382682933864035E-2"/>
          <c:y val="0.13468590650338466"/>
          <c:w val="0.88798316392469179"/>
          <c:h val="0.6536550967879498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'INFORME 2017 FACTURAS '!$A$17</c:f>
              <c:strCache>
                <c:ptCount val="1"/>
                <c:pt idx="0">
                  <c:v>de 0 a 100 €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'INFORME 2017 FACTURAS 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2017 FACTURAS '!$B$17:$E$17</c:f>
              <c:numCache>
                <c:formatCode>0%</c:formatCode>
                <c:ptCount val="4"/>
                <c:pt idx="0">
                  <c:v>0.19333154073675718</c:v>
                </c:pt>
                <c:pt idx="1">
                  <c:v>2.6351169669265932E-2</c:v>
                </c:pt>
                <c:pt idx="2">
                  <c:v>0.14402393116429146</c:v>
                </c:pt>
                <c:pt idx="3">
                  <c:v>8.0330734068297938E-3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E-4990-8756-ED62DFBE3847}"/>
            </c:ext>
          </c:extLst>
        </c:ser>
        <c:ser>
          <c:idx val="1"/>
          <c:order val="1"/>
          <c:tx>
            <c:strRef>
              <c:f>'INFORME 2017 FACTURAS '!$A$18</c:f>
              <c:strCache>
                <c:ptCount val="1"/>
                <c:pt idx="0">
                  <c:v>de 101 a 1000 €</c:v>
                </c:pt>
              </c:strCache>
            </c:strRef>
          </c:tx>
          <c:invertIfNegative val="0"/>
          <c:cat>
            <c:strRef>
              <c:f>'INFORME 2017 FACTURAS 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2017 FACTURAS '!$B$18:$E$18</c:f>
              <c:numCache>
                <c:formatCode>0%</c:formatCode>
                <c:ptCount val="4"/>
                <c:pt idx="0">
                  <c:v>0.28461952137671415</c:v>
                </c:pt>
                <c:pt idx="1">
                  <c:v>3.5426189835977416E-2</c:v>
                </c:pt>
                <c:pt idx="2">
                  <c:v>0.11847942995428878</c:v>
                </c:pt>
                <c:pt idx="3">
                  <c:v>1.9360043022317829E-2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DE-4990-8756-ED62DFBE3847}"/>
            </c:ext>
          </c:extLst>
        </c:ser>
        <c:ser>
          <c:idx val="2"/>
          <c:order val="2"/>
          <c:tx>
            <c:strRef>
              <c:f>'INFORME 2017 FACTURAS '!$A$19</c:f>
              <c:strCache>
                <c:ptCount val="1"/>
                <c:pt idx="0">
                  <c:v>de 1001 a 10.000 €</c:v>
                </c:pt>
              </c:strCache>
            </c:strRef>
          </c:tx>
          <c:invertIfNegative val="0"/>
          <c:cat>
            <c:strRef>
              <c:f>'INFORME 2017 FACTURAS 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2017 FACTURAS '!$B$19:$E$19</c:f>
              <c:numCache>
                <c:formatCode>0%</c:formatCode>
                <c:ptCount val="4"/>
                <c:pt idx="0">
                  <c:v>7.9288787308416236E-2</c:v>
                </c:pt>
                <c:pt idx="1">
                  <c:v>2.1141435869857488E-2</c:v>
                </c:pt>
                <c:pt idx="2">
                  <c:v>4.5711212691583757E-2</c:v>
                </c:pt>
                <c:pt idx="3">
                  <c:v>5.6130680290400643E-3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DE-4990-8756-ED62DFBE3847}"/>
            </c:ext>
          </c:extLst>
        </c:ser>
        <c:ser>
          <c:idx val="3"/>
          <c:order val="3"/>
          <c:tx>
            <c:strRef>
              <c:f>'INFORME 2017 FACTURAS '!$A$20</c:f>
              <c:strCache>
                <c:ptCount val="1"/>
                <c:pt idx="0">
                  <c:v>de 10.001 a 50.000 €</c:v>
                </c:pt>
              </c:strCache>
            </c:strRef>
          </c:tx>
          <c:invertIfNegative val="0"/>
          <c:cat>
            <c:strRef>
              <c:f>'INFORME 2017 FACTURAS 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2017 FACTURAS '!$B$20:$E$20</c:f>
              <c:numCache>
                <c:formatCode>0%</c:formatCode>
                <c:ptCount val="4"/>
                <c:pt idx="0">
                  <c:v>6.4869588599085776E-3</c:v>
                </c:pt>
                <c:pt idx="1">
                  <c:v>1.1091691314869588E-3</c:v>
                </c:pt>
                <c:pt idx="2">
                  <c:v>7.3608496907770909E-3</c:v>
                </c:pt>
                <c:pt idx="3">
                  <c:v>7.058349018553375E-4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DE-4990-8756-ED62DFBE3847}"/>
            </c:ext>
          </c:extLst>
        </c:ser>
        <c:ser>
          <c:idx val="4"/>
          <c:order val="4"/>
          <c:tx>
            <c:strRef>
              <c:f>'INFORME 2017 FACTURAS '!$A$21</c:f>
              <c:strCache>
                <c:ptCount val="1"/>
                <c:pt idx="0">
                  <c:v>máis de 50.000 €</c:v>
                </c:pt>
              </c:strCache>
            </c:strRef>
          </c:tx>
          <c:invertIfNegative val="0"/>
          <c:cat>
            <c:strRef>
              <c:f>'INFORME 2017 FACTURAS 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2017 FACTURAS '!$B$21:$E$21</c:f>
              <c:numCache>
                <c:formatCode>0.0%</c:formatCode>
                <c:ptCount val="4"/>
                <c:pt idx="0">
                  <c:v>1.0755579456843238E-3</c:v>
                </c:pt>
                <c:pt idx="1">
                  <c:v>2.6888948642108095E-4</c:v>
                </c:pt>
                <c:pt idx="2">
                  <c:v>1.5125033611185802E-3</c:v>
                </c:pt>
                <c:pt idx="3" formatCode="0%">
                  <c:v>1.0083355740790536E-4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DE-4990-8756-ED62DFBE3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90"/>
        <c:shape val="cylinder"/>
        <c:axId val="62367232"/>
        <c:axId val="62368768"/>
        <c:axId val="0"/>
      </c:bar3DChart>
      <c:catAx>
        <c:axId val="6236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es-ES"/>
          </a:p>
        </c:txPr>
        <c:crossAx val="62368768"/>
        <c:crosses val="autoZero"/>
        <c:auto val="1"/>
        <c:lblAlgn val="ctr"/>
        <c:lblOffset val="100"/>
        <c:noMultiLvlLbl val="0"/>
      </c:catAx>
      <c:valAx>
        <c:axId val="623687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2367232"/>
        <c:crosses val="autoZero"/>
        <c:crossBetween val="between"/>
        <c:majorUnit val="0.2"/>
        <c:minorUnit val="2.0000000000000004E-2"/>
      </c:valAx>
    </c:plotArea>
    <c:legend>
      <c:legendPos val="r"/>
      <c:layout>
        <c:manualLayout>
          <c:xMode val="edge"/>
          <c:yMode val="edge"/>
          <c:x val="0.68899664675678496"/>
          <c:y val="0.15161057767983629"/>
          <c:w val="0.30738154761904762"/>
          <c:h val="0.52197253086419748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PROVEDORES</a:t>
            </a:r>
            <a:r>
              <a:rPr lang="gl-ES" baseline="0"/>
              <a:t> </a:t>
            </a:r>
            <a:r>
              <a:rPr lang="gl-ES"/>
              <a:t>por ámbito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'Informe 2017 PROVEDORES'!$H$6</c:f>
              <c:strCache>
                <c:ptCount val="1"/>
                <c:pt idx="0">
                  <c:v>% provedores</c:v>
                </c:pt>
              </c:strCache>
            </c:strRef>
          </c:tx>
          <c:dLbls>
            <c:dLbl>
              <c:idx val="3"/>
              <c:layout>
                <c:manualLayout>
                  <c:x val="8.4543793332470613E-2"/>
                  <c:y val="9.303037086235101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592-47EA-BCA6-2F6FC7D19E6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2017 PROVEDORES'!$D$7:$D$10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2017 PROVEDORES'!$H$7:$H$10</c:f>
              <c:numCache>
                <c:formatCode>0.00%</c:formatCode>
                <c:ptCount val="4"/>
                <c:pt idx="0">
                  <c:v>0.47304730473047307</c:v>
                </c:pt>
                <c:pt idx="1">
                  <c:v>0.12174550788412175</c:v>
                </c:pt>
                <c:pt idx="2">
                  <c:v>0.29079574624129079</c:v>
                </c:pt>
                <c:pt idx="3">
                  <c:v>0.11441144114411442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92-47EA-BCA6-2F6FC7D19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6888967611489478"/>
          <c:y val="0.19202135569231321"/>
          <c:w val="0.20222946110786283"/>
          <c:h val="0.32915428233586841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FACTURADO por tipo de provedor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'Informe 2017 PROVEDORES'!$G$6</c:f>
              <c:strCache>
                <c:ptCount val="1"/>
                <c:pt idx="0">
                  <c:v>% facturado</c:v>
                </c:pt>
              </c:strCache>
            </c:strRef>
          </c:tx>
          <c:dLbls>
            <c:dLbl>
              <c:idx val="3"/>
              <c:layout>
                <c:manualLayout>
                  <c:x val="4.7521577294171113E-2"/>
                  <c:y val="9.092601441776337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8C-48C5-9362-33CF8334093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2017 PROVEDORES'!$D$7:$D$10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2017 PROVEDORES'!$G$7:$G$10</c:f>
              <c:numCache>
                <c:formatCode>0.00%</c:formatCode>
                <c:ptCount val="4"/>
                <c:pt idx="0">
                  <c:v>0.46989449795274313</c:v>
                </c:pt>
                <c:pt idx="1">
                  <c:v>0.12701189672387467</c:v>
                </c:pt>
                <c:pt idx="2">
                  <c:v>0.36622535807563705</c:v>
                </c:pt>
                <c:pt idx="3">
                  <c:v>3.6868247247745026E-2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C-48C5-9362-33CF83340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696351167949094"/>
          <c:y val="0.18661636045494312"/>
          <c:w val="0.1914039902187625"/>
          <c:h val="0.33486876640419949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'Informe 2017 PROVEDORES'!$I$6</c:f>
              <c:strCache>
                <c:ptCount val="1"/>
                <c:pt idx="0">
                  <c:v>Facturación Media por tipo de provedor</c:v>
                </c:pt>
              </c:strCache>
            </c:strRef>
          </c:tx>
          <c:dLbls>
            <c:dLbl>
              <c:idx val="0"/>
              <c:layout>
                <c:manualLayout>
                  <c:x val="-0.13169464207431605"/>
                  <c:y val="8.3191915186424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AB-4AD8-8C03-273FAA5BD12F}"/>
                </c:ext>
              </c:extLst>
            </c:dLbl>
            <c:dLbl>
              <c:idx val="1"/>
              <c:layout>
                <c:manualLayout>
                  <c:x val="-0.2315743381019221"/>
                  <c:y val="-0.1962768037535589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AB-4AD8-8C03-273FAA5BD12F}"/>
                </c:ext>
              </c:extLst>
            </c:dLbl>
            <c:dLbl>
              <c:idx val="2"/>
              <c:layout>
                <c:manualLayout>
                  <c:x val="0.13972554807935936"/>
                  <c:y val="-0.1156679112926856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AB-4AD8-8C03-273FAA5BD12F}"/>
                </c:ext>
              </c:extLst>
            </c:dLbl>
            <c:dLbl>
              <c:idx val="3"/>
              <c:layout>
                <c:manualLayout>
                  <c:x val="8.9502284418096739E-2"/>
                  <c:y val="8.06451081880832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AB-4AD8-8C03-273FAA5BD12F}"/>
                </c:ext>
              </c:extLst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'Informe 2017 PROVEDORES'!$D$7:$D$10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2017 PROVEDORES'!$I$7:$I$10</c:f>
              <c:numCache>
                <c:formatCode>_-* #,##0\ _€_-;\-* #,##0\ _€_-;_-* "-"??\ _€_-;_-@_-</c:formatCode>
                <c:ptCount val="4"/>
                <c:pt idx="0">
                  <c:v>13132.479643410852</c:v>
                </c:pt>
                <c:pt idx="1">
                  <c:v>13792.481325301203</c:v>
                </c:pt>
                <c:pt idx="2">
                  <c:v>16649.887818411094</c:v>
                </c:pt>
                <c:pt idx="3">
                  <c:v>4260.2391987179481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B-4AD8-8C03-273FAA5BD12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430105852153097"/>
          <c:y val="0.2234472209373117"/>
          <c:w val="0.20150300636520602"/>
          <c:h val="0.33604244044250497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47626</xdr:rowOff>
    </xdr:from>
    <xdr:to>
      <xdr:col>1</xdr:col>
      <xdr:colOff>923925</xdr:colOff>
      <xdr:row>0</xdr:row>
      <xdr:rowOff>466726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47626"/>
          <a:ext cx="2924174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15</xdr:row>
      <xdr:rowOff>0</xdr:rowOff>
    </xdr:from>
    <xdr:to>
      <xdr:col>10</xdr:col>
      <xdr:colOff>741775</xdr:colOff>
      <xdr:row>29</xdr:row>
      <xdr:rowOff>127794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10</xdr:col>
      <xdr:colOff>741775</xdr:colOff>
      <xdr:row>46</xdr:row>
      <xdr:rowOff>127738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19</xdr:col>
      <xdr:colOff>391800</xdr:colOff>
      <xdr:row>30</xdr:row>
      <xdr:rowOff>137231</xdr:rowOff>
    </xdr:to>
    <xdr:graphicFrame macro="">
      <xdr:nvGraphicFramePr>
        <xdr:cNvPr id="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19</xdr:col>
      <xdr:colOff>391800</xdr:colOff>
      <xdr:row>50</xdr:row>
      <xdr:rowOff>109450</xdr:rowOff>
    </xdr:to>
    <xdr:graphicFrame macro="">
      <xdr:nvGraphicFramePr>
        <xdr:cNvPr id="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171450</xdr:rowOff>
    </xdr:from>
    <xdr:to>
      <xdr:col>1</xdr:col>
      <xdr:colOff>609601</xdr:colOff>
      <xdr:row>0</xdr:row>
      <xdr:rowOff>466725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171450"/>
          <a:ext cx="3124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4</xdr:row>
      <xdr:rowOff>0</xdr:rowOff>
    </xdr:from>
    <xdr:to>
      <xdr:col>18</xdr:col>
      <xdr:colOff>161906</xdr:colOff>
      <xdr:row>16</xdr:row>
      <xdr:rowOff>11056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168256</xdr:colOff>
      <xdr:row>32</xdr:row>
      <xdr:rowOff>90431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36</xdr:row>
      <xdr:rowOff>0</xdr:rowOff>
    </xdr:from>
    <xdr:to>
      <xdr:col>18</xdr:col>
      <xdr:colOff>168256</xdr:colOff>
      <xdr:row>50</xdr:row>
      <xdr:rowOff>28519</xdr:rowOff>
    </xdr:to>
    <xdr:graphicFrame macro="">
      <xdr:nvGraphicFramePr>
        <xdr:cNvPr id="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cheros\comun\Unidade%20de%20Estudos%20e%20Programas\DATOS\2017\2017_XESTI&#211;N%20ECON&#211;MICA\2017_informe%20factur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2017 Provedores"/>
      <sheetName val="INFORME 2017 Facturas "/>
      <sheetName val="TOTAL ORIXINAL"/>
      <sheetName val="2017 Traballo solo FACTURAS"/>
      <sheetName val="Cálculos FACTURAS "/>
      <sheetName val="2017 Traballo só FAC Provedor"/>
      <sheetName val="Cálculos Provedores"/>
    </sheetNames>
    <sheetDataSet>
      <sheetData sheetId="0">
        <row r="6">
          <cell r="G6" t="str">
            <v>% facturado</v>
          </cell>
          <cell r="H6" t="str">
            <v>% provedores</v>
          </cell>
          <cell r="I6" t="str">
            <v>Facturación Media por tipo de provedor</v>
          </cell>
        </row>
        <row r="7">
          <cell r="D7" t="str">
            <v>Local</v>
          </cell>
          <cell r="G7">
            <v>0.46989449795274313</v>
          </cell>
          <cell r="H7">
            <v>0.47304730473047307</v>
          </cell>
          <cell r="I7">
            <v>13132.479643410852</v>
          </cell>
        </row>
        <row r="8">
          <cell r="D8" t="str">
            <v>Rexional</v>
          </cell>
          <cell r="G8">
            <v>0.12701189672387467</v>
          </cell>
          <cell r="H8">
            <v>0.12174550788412175</v>
          </cell>
          <cell r="I8">
            <v>13792.481325301203</v>
          </cell>
        </row>
        <row r="9">
          <cell r="D9" t="str">
            <v>Nacional</v>
          </cell>
          <cell r="G9">
            <v>0.36622535807563705</v>
          </cell>
          <cell r="H9">
            <v>0.29079574624129079</v>
          </cell>
          <cell r="I9">
            <v>16649.887818411094</v>
          </cell>
        </row>
        <row r="10">
          <cell r="D10" t="str">
            <v>Estranxeiro</v>
          </cell>
          <cell r="G10">
            <v>3.6868247247745026E-2</v>
          </cell>
          <cell r="H10">
            <v>0.11441144114411442</v>
          </cell>
          <cell r="I10">
            <v>4260.2391987179481</v>
          </cell>
        </row>
      </sheetData>
      <sheetData sheetId="1">
        <row r="16">
          <cell r="B16" t="str">
            <v>Local</v>
          </cell>
          <cell r="C16" t="str">
            <v>Rexional</v>
          </cell>
          <cell r="D16" t="str">
            <v>Nacional</v>
          </cell>
          <cell r="E16" t="str">
            <v>Estranxeiro</v>
          </cell>
        </row>
        <row r="17">
          <cell r="A17" t="str">
            <v>de 0 a 100 €</v>
          </cell>
          <cell r="B17">
            <v>0.19333154073675718</v>
          </cell>
          <cell r="C17">
            <v>2.6351169669265932E-2</v>
          </cell>
          <cell r="D17">
            <v>0.14402393116429146</v>
          </cell>
          <cell r="E17">
            <v>8.0330734068297938E-3</v>
          </cell>
          <cell r="F17">
            <v>0.37173971497714442</v>
          </cell>
        </row>
        <row r="18">
          <cell r="A18" t="str">
            <v>de 101 a 1000 €</v>
          </cell>
          <cell r="B18">
            <v>0.28461952137671415</v>
          </cell>
          <cell r="C18">
            <v>3.5426189835977416E-2</v>
          </cell>
          <cell r="D18">
            <v>0.11847942995428878</v>
          </cell>
          <cell r="E18">
            <v>1.9360043022317829E-2</v>
          </cell>
          <cell r="F18">
            <v>0.45788518418929819</v>
          </cell>
        </row>
        <row r="19">
          <cell r="A19" t="str">
            <v>de 1001 a 10.000 €</v>
          </cell>
          <cell r="B19">
            <v>7.9288787308416236E-2</v>
          </cell>
          <cell r="C19">
            <v>2.1141435869857488E-2</v>
          </cell>
          <cell r="D19">
            <v>4.5711212691583757E-2</v>
          </cell>
          <cell r="E19">
            <v>5.6130680290400643E-3</v>
          </cell>
          <cell r="F19">
            <v>0.15175450389889755</v>
          </cell>
        </row>
        <row r="20">
          <cell r="A20" t="str">
            <v>de 10.001 a 50.000 €</v>
          </cell>
          <cell r="B20">
            <v>6.4869588599085776E-3</v>
          </cell>
          <cell r="C20">
            <v>1.1091691314869588E-3</v>
          </cell>
          <cell r="D20">
            <v>7.3608496907770909E-3</v>
          </cell>
          <cell r="E20">
            <v>7.058349018553375E-4</v>
          </cell>
          <cell r="F20">
            <v>1.5662812584027963E-2</v>
          </cell>
        </row>
        <row r="21">
          <cell r="A21" t="str">
            <v>máis de 50.000 €</v>
          </cell>
          <cell r="B21">
            <v>1.0755579456843238E-3</v>
          </cell>
          <cell r="C21">
            <v>2.6888948642108095E-4</v>
          </cell>
          <cell r="D21">
            <v>1.5125033611185802E-3</v>
          </cell>
          <cell r="E21">
            <v>1.0083355740790536E-4</v>
          </cell>
          <cell r="F21">
            <v>2.9577843506318905E-3</v>
          </cell>
        </row>
        <row r="46">
          <cell r="B46" t="str">
            <v>Local</v>
          </cell>
          <cell r="C46" t="str">
            <v>Rexional</v>
          </cell>
          <cell r="D46" t="str">
            <v>Nacional</v>
          </cell>
          <cell r="E46" t="str">
            <v>Estranxeiro</v>
          </cell>
        </row>
        <row r="47">
          <cell r="A47" t="str">
            <v>de 0 a 100 €</v>
          </cell>
          <cell r="B47">
            <v>6.7829658182805546E-3</v>
          </cell>
          <cell r="C47">
            <v>7.8250064352368193E-4</v>
          </cell>
          <cell r="D47">
            <v>4.2995439906676177E-3</v>
          </cell>
          <cell r="E47">
            <v>3.2969394101700834E-4</v>
          </cell>
          <cell r="F47">
            <v>1.2214053921917238E-2</v>
          </cell>
        </row>
        <row r="48">
          <cell r="A48" t="str">
            <v>de 101 a 1000 €</v>
          </cell>
          <cell r="B48">
            <v>8.2633439564731515E-2</v>
          </cell>
          <cell r="C48">
            <v>1.1696612138969763E-2</v>
          </cell>
          <cell r="D48">
            <v>3.2798762104820967E-2</v>
          </cell>
          <cell r="E48">
            <v>6.1614068745442299E-3</v>
          </cell>
          <cell r="F48">
            <v>0.13349343566596242</v>
          </cell>
        </row>
        <row r="49">
          <cell r="A49" t="str">
            <v>de 1001 a 10.000 €</v>
          </cell>
          <cell r="B49">
            <v>0.17002381202174335</v>
          </cell>
          <cell r="C49">
            <v>5.3491143645531612E-2</v>
          </cell>
          <cell r="D49">
            <v>0.12669614548276462</v>
          </cell>
          <cell r="E49">
            <v>1.2592738561172965E-2</v>
          </cell>
          <cell r="F49">
            <v>0.36357528926655325</v>
          </cell>
        </row>
        <row r="50">
          <cell r="A50" t="str">
            <v>de 10.001 a 50.000 €</v>
          </cell>
          <cell r="B50">
            <v>0.10773304178239061</v>
          </cell>
          <cell r="C50">
            <v>1.8417560444180199E-2</v>
          </cell>
          <cell r="D50">
            <v>0.12105989829008587</v>
          </cell>
          <cell r="E50">
            <v>1.0324424631169605E-2</v>
          </cell>
          <cell r="F50">
            <v>0.25753492514782628</v>
          </cell>
        </row>
        <row r="51">
          <cell r="A51" t="str">
            <v>máis de 50.000 €</v>
          </cell>
          <cell r="B51">
            <v>0.10272123876559715</v>
          </cell>
          <cell r="C51">
            <v>4.2624079851669425E-2</v>
          </cell>
          <cell r="D51">
            <v>8.0376994140632985E-2</v>
          </cell>
          <cell r="E51">
            <v>7.4599832398412197E-3</v>
          </cell>
          <cell r="F51">
            <v>0.23318229599774082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2"/>
  <sheetViews>
    <sheetView workbookViewId="0">
      <selection activeCell="L3" sqref="L3"/>
    </sheetView>
  </sheetViews>
  <sheetFormatPr baseColWidth="10" defaultRowHeight="15" x14ac:dyDescent="0.25"/>
  <cols>
    <col min="1" max="1" width="32.7109375" customWidth="1"/>
    <col min="2" max="2" width="18.140625" customWidth="1"/>
    <col min="3" max="3" width="15.140625" customWidth="1"/>
    <col min="4" max="4" width="15.42578125" customWidth="1"/>
    <col min="5" max="5" width="21" customWidth="1"/>
    <col min="6" max="6" width="17.28515625" customWidth="1"/>
    <col min="8" max="8" width="22.28515625" customWidth="1"/>
    <col min="9" max="9" width="19.85546875" customWidth="1"/>
  </cols>
  <sheetData>
    <row r="1" spans="1:16384" ht="42.75" customHeight="1" thickBot="1" x14ac:dyDescent="0.3">
      <c r="A1" s="1"/>
      <c r="B1" s="1"/>
      <c r="C1" s="2" t="s">
        <v>0</v>
      </c>
      <c r="D1" s="2"/>
      <c r="E1" s="2"/>
      <c r="F1" s="2"/>
      <c r="G1" s="2"/>
      <c r="H1" s="2"/>
    </row>
    <row r="2" spans="1:16384" x14ac:dyDescent="0.25">
      <c r="A2" s="3" t="s">
        <v>1</v>
      </c>
      <c r="B2" s="3"/>
      <c r="C2" s="4"/>
      <c r="D2" s="3"/>
      <c r="E2" s="3"/>
      <c r="F2" s="5"/>
      <c r="G2" s="5"/>
      <c r="H2" s="5"/>
    </row>
    <row r="3" spans="1:16384" x14ac:dyDescent="0.25">
      <c r="A3" s="3" t="s">
        <v>2</v>
      </c>
      <c r="B3" s="3"/>
      <c r="C3" s="4"/>
      <c r="D3" s="3"/>
      <c r="E3" s="3"/>
      <c r="F3" s="6"/>
      <c r="G3" s="5"/>
      <c r="H3" s="5"/>
    </row>
    <row r="4" spans="1:16384" x14ac:dyDescent="0.25">
      <c r="A4" s="3" t="s">
        <v>3</v>
      </c>
      <c r="B4" s="3"/>
      <c r="C4" s="4"/>
      <c r="D4" s="3"/>
      <c r="E4" s="3"/>
      <c r="F4" s="5"/>
      <c r="G4" s="5"/>
      <c r="H4" s="5"/>
    </row>
    <row r="5" spans="1:16384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spans="1:16384" ht="17.25" x14ac:dyDescent="0.25">
      <c r="A6" s="61" t="s">
        <v>4</v>
      </c>
      <c r="B6" s="62" t="s">
        <v>114</v>
      </c>
      <c r="C6" s="62" t="s">
        <v>12</v>
      </c>
      <c r="D6" s="62" t="s">
        <v>14</v>
      </c>
      <c r="E6" s="62" t="s">
        <v>16</v>
      </c>
      <c r="F6" s="63" t="s">
        <v>18</v>
      </c>
      <c r="H6" s="64" t="s">
        <v>115</v>
      </c>
      <c r="I6" s="65" t="s">
        <v>116</v>
      </c>
    </row>
    <row r="7" spans="1:16384" x14ac:dyDescent="0.25">
      <c r="A7" s="14" t="s">
        <v>11</v>
      </c>
      <c r="B7" s="66">
        <v>2727</v>
      </c>
      <c r="C7" s="66">
        <v>1290</v>
      </c>
      <c r="D7" s="66">
        <v>332</v>
      </c>
      <c r="E7" s="66">
        <v>793</v>
      </c>
      <c r="F7" s="15">
        <v>312</v>
      </c>
      <c r="G7" s="67"/>
      <c r="H7" s="37" t="s">
        <v>117</v>
      </c>
      <c r="I7" s="68">
        <v>11060</v>
      </c>
    </row>
    <row r="8" spans="1:16384" x14ac:dyDescent="0.25">
      <c r="A8" s="14" t="s">
        <v>13</v>
      </c>
      <c r="B8" s="66">
        <v>29752</v>
      </c>
      <c r="C8" s="66">
        <v>16804</v>
      </c>
      <c r="D8" s="66">
        <v>2508</v>
      </c>
      <c r="E8" s="66">
        <v>9479</v>
      </c>
      <c r="F8" s="15">
        <v>961</v>
      </c>
      <c r="H8" s="37" t="s">
        <v>118</v>
      </c>
      <c r="I8" s="68">
        <v>13623</v>
      </c>
    </row>
    <row r="9" spans="1:16384" x14ac:dyDescent="0.25">
      <c r="A9" s="14" t="s">
        <v>15</v>
      </c>
      <c r="B9" s="69">
        <v>36052558</v>
      </c>
      <c r="C9" s="69">
        <v>16940898.739999998</v>
      </c>
      <c r="D9" s="69">
        <v>4579103.8</v>
      </c>
      <c r="E9" s="69">
        <v>13203361.039999999</v>
      </c>
      <c r="F9" s="21">
        <v>1329194.6299999999</v>
      </c>
      <c r="H9" s="37" t="s">
        <v>119</v>
      </c>
      <c r="I9" s="68">
        <v>4515</v>
      </c>
    </row>
    <row r="10" spans="1:16384" x14ac:dyDescent="0.25">
      <c r="A10" s="14" t="s">
        <v>17</v>
      </c>
      <c r="B10" s="69">
        <f>B9/B8</f>
        <v>1211.769225598279</v>
      </c>
      <c r="C10" s="69">
        <f>C9/C8</f>
        <v>1008.1467948107593</v>
      </c>
      <c r="D10" s="69">
        <f>D9/D8</f>
        <v>1825.7989633173843</v>
      </c>
      <c r="E10" s="69">
        <f>E9/E8</f>
        <v>1392.9065344445617</v>
      </c>
      <c r="F10" s="21">
        <f>F9/F8</f>
        <v>1383.1369719042664</v>
      </c>
      <c r="H10" s="37" t="s">
        <v>120</v>
      </c>
      <c r="I10" s="68">
        <v>466</v>
      </c>
    </row>
    <row r="11" spans="1:16384" x14ac:dyDescent="0.25">
      <c r="A11" s="14" t="s">
        <v>19</v>
      </c>
      <c r="B11" s="69">
        <f>B9/B7</f>
        <v>13220.593325999267</v>
      </c>
      <c r="C11" s="69">
        <f>C9/C7</f>
        <v>13132.479643410852</v>
      </c>
      <c r="D11" s="69">
        <f>D9/D7</f>
        <v>13792.481325301203</v>
      </c>
      <c r="E11" s="69">
        <f>E9/E7</f>
        <v>16649.887818411094</v>
      </c>
      <c r="F11" s="21">
        <f>F9/F7</f>
        <v>4260.2391987179481</v>
      </c>
      <c r="H11" s="37" t="s">
        <v>121</v>
      </c>
      <c r="I11" s="68">
        <v>88</v>
      </c>
    </row>
    <row r="12" spans="1:16384" ht="15.75" thickBot="1" x14ac:dyDescent="0.3">
      <c r="A12" s="27" t="s">
        <v>21</v>
      </c>
      <c r="B12" s="70">
        <f>B8/B7</f>
        <v>10.91015768243491</v>
      </c>
      <c r="C12" s="70">
        <f>C8/C7</f>
        <v>13.026356589147287</v>
      </c>
      <c r="D12" s="70">
        <f>D8/D7</f>
        <v>7.5542168674698793</v>
      </c>
      <c r="E12" s="70">
        <f>E8/E7</f>
        <v>11.953341740226985</v>
      </c>
      <c r="F12" s="71">
        <f>F8/F7</f>
        <v>3.0801282051282053</v>
      </c>
      <c r="H12" s="72" t="s">
        <v>20</v>
      </c>
      <c r="I12" s="73">
        <f>SUM(I7:I11)</f>
        <v>29752</v>
      </c>
    </row>
    <row r="14" spans="1:16384" ht="15.75" thickBot="1" x14ac:dyDescent="0.3"/>
    <row r="15" spans="1:16384" x14ac:dyDescent="0.25">
      <c r="A15" s="74" t="s">
        <v>122</v>
      </c>
      <c r="B15" s="75"/>
      <c r="C15" s="75"/>
      <c r="D15" s="75"/>
      <c r="E15" s="75"/>
      <c r="F15" s="76"/>
    </row>
    <row r="16" spans="1:16384" x14ac:dyDescent="0.25">
      <c r="A16" s="77"/>
      <c r="B16" s="78" t="s">
        <v>12</v>
      </c>
      <c r="C16" s="78" t="s">
        <v>14</v>
      </c>
      <c r="D16" s="78" t="s">
        <v>16</v>
      </c>
      <c r="E16" s="78" t="s">
        <v>18</v>
      </c>
      <c r="F16" s="79" t="s">
        <v>123</v>
      </c>
    </row>
    <row r="17" spans="1:6" x14ac:dyDescent="0.25">
      <c r="A17" s="37" t="s">
        <v>117</v>
      </c>
      <c r="B17" s="80">
        <v>0.19333154073675718</v>
      </c>
      <c r="C17" s="80">
        <v>2.6351169669265932E-2</v>
      </c>
      <c r="D17" s="81">
        <v>0.14402393116429146</v>
      </c>
      <c r="E17" s="80">
        <v>8.0330734068297938E-3</v>
      </c>
      <c r="F17" s="82">
        <v>0.37173971497714442</v>
      </c>
    </row>
    <row r="18" spans="1:6" x14ac:dyDescent="0.25">
      <c r="A18" s="37" t="s">
        <v>124</v>
      </c>
      <c r="B18" s="81">
        <v>0.28461952137671415</v>
      </c>
      <c r="C18" s="81">
        <v>3.5426189835977416E-2</v>
      </c>
      <c r="D18" s="80">
        <v>0.11847942995428878</v>
      </c>
      <c r="E18" s="81">
        <v>1.9360043022317829E-2</v>
      </c>
      <c r="F18" s="83">
        <v>0.45788518418929819</v>
      </c>
    </row>
    <row r="19" spans="1:6" x14ac:dyDescent="0.25">
      <c r="A19" s="37" t="s">
        <v>125</v>
      </c>
      <c r="B19" s="80">
        <v>7.9288787308416236E-2</v>
      </c>
      <c r="C19" s="80">
        <v>2.1141435869857488E-2</v>
      </c>
      <c r="D19" s="80">
        <v>4.5711212691583757E-2</v>
      </c>
      <c r="E19" s="80">
        <v>5.6130680290400643E-3</v>
      </c>
      <c r="F19" s="82">
        <v>0.15175450389889755</v>
      </c>
    </row>
    <row r="20" spans="1:6" x14ac:dyDescent="0.25">
      <c r="A20" s="37" t="s">
        <v>120</v>
      </c>
      <c r="B20" s="80">
        <v>6.4869588599085776E-3</v>
      </c>
      <c r="C20" s="80">
        <v>1.1091691314869588E-3</v>
      </c>
      <c r="D20" s="80">
        <v>7.3608496907770909E-3</v>
      </c>
      <c r="E20" s="84">
        <v>7.058349018553375E-4</v>
      </c>
      <c r="F20" s="82">
        <v>1.5662812584027963E-2</v>
      </c>
    </row>
    <row r="21" spans="1:6" x14ac:dyDescent="0.25">
      <c r="A21" s="37" t="s">
        <v>121</v>
      </c>
      <c r="B21" s="85">
        <v>1.0755579456843238E-3</v>
      </c>
      <c r="C21" s="85">
        <v>2.6888948642108095E-4</v>
      </c>
      <c r="D21" s="85">
        <v>1.5125033611185802E-3</v>
      </c>
      <c r="E21" s="84">
        <v>1.0083355740790536E-4</v>
      </c>
      <c r="F21" s="86">
        <v>2.9577843506318905E-3</v>
      </c>
    </row>
    <row r="22" spans="1:6" ht="15.75" thickBot="1" x14ac:dyDescent="0.3">
      <c r="A22" s="87" t="s">
        <v>123</v>
      </c>
      <c r="B22" s="88">
        <v>0.56480236622748048</v>
      </c>
      <c r="C22" s="88">
        <v>8.4296853993008874E-2</v>
      </c>
      <c r="D22" s="88">
        <v>0.31708792686205967</v>
      </c>
      <c r="E22" s="88">
        <v>3.3812852917450925E-2</v>
      </c>
      <c r="F22" s="89">
        <v>1</v>
      </c>
    </row>
    <row r="24" spans="1:6" ht="15.75" thickBot="1" x14ac:dyDescent="0.3"/>
    <row r="25" spans="1:6" x14ac:dyDescent="0.25">
      <c r="A25" s="74" t="s">
        <v>126</v>
      </c>
      <c r="B25" s="75"/>
      <c r="C25" s="75"/>
      <c r="D25" s="75"/>
      <c r="E25" s="75"/>
      <c r="F25" s="76"/>
    </row>
    <row r="26" spans="1:6" x14ac:dyDescent="0.25">
      <c r="A26" s="77" t="s">
        <v>127</v>
      </c>
      <c r="B26" s="78" t="s">
        <v>12</v>
      </c>
      <c r="C26" s="78" t="s">
        <v>14</v>
      </c>
      <c r="D26" s="78" t="s">
        <v>16</v>
      </c>
      <c r="E26" s="78" t="s">
        <v>18</v>
      </c>
      <c r="F26" s="79" t="s">
        <v>114</v>
      </c>
    </row>
    <row r="27" spans="1:6" x14ac:dyDescent="0.25">
      <c r="A27" s="37" t="s">
        <v>117</v>
      </c>
      <c r="B27" s="81">
        <v>0.52007233273056053</v>
      </c>
      <c r="C27" s="80">
        <v>7.0886075949367092E-2</v>
      </c>
      <c r="D27" s="80">
        <v>0.38743218806509944</v>
      </c>
      <c r="E27" s="80">
        <v>2.1609403254972875E-2</v>
      </c>
      <c r="F27" s="90">
        <v>1</v>
      </c>
    </row>
    <row r="28" spans="1:6" x14ac:dyDescent="0.25">
      <c r="A28" s="37" t="s">
        <v>124</v>
      </c>
      <c r="B28" s="81">
        <v>0.62159583058063572</v>
      </c>
      <c r="C28" s="80">
        <v>7.7369155105336568E-2</v>
      </c>
      <c r="D28" s="80">
        <v>0.25875357850693681</v>
      </c>
      <c r="E28" s="80">
        <v>4.2281435807090949E-2</v>
      </c>
      <c r="F28" s="90">
        <v>1</v>
      </c>
    </row>
    <row r="29" spans="1:6" x14ac:dyDescent="0.25">
      <c r="A29" s="37" t="s">
        <v>125</v>
      </c>
      <c r="B29" s="81">
        <v>0.52248062015503871</v>
      </c>
      <c r="C29" s="80">
        <v>0.13931339977851606</v>
      </c>
      <c r="D29" s="80">
        <v>0.30121816168327797</v>
      </c>
      <c r="E29" s="80">
        <v>3.6987818383167219E-2</v>
      </c>
      <c r="F29" s="90">
        <v>1</v>
      </c>
    </row>
    <row r="30" spans="1:6" x14ac:dyDescent="0.25">
      <c r="A30" s="37" t="s">
        <v>120</v>
      </c>
      <c r="B30" s="80">
        <v>0.41416309012875535</v>
      </c>
      <c r="C30" s="80">
        <v>7.0815450643776826E-2</v>
      </c>
      <c r="D30" s="81">
        <v>0.46995708154506438</v>
      </c>
      <c r="E30" s="80">
        <v>4.5064377682403435E-2</v>
      </c>
      <c r="F30" s="90">
        <v>1</v>
      </c>
    </row>
    <row r="31" spans="1:6" x14ac:dyDescent="0.25">
      <c r="A31" s="37" t="s">
        <v>121</v>
      </c>
      <c r="B31" s="80">
        <v>0.36363636363636365</v>
      </c>
      <c r="C31" s="80">
        <v>9.0909090909090912E-2</v>
      </c>
      <c r="D31" s="81">
        <v>0.51136363636363635</v>
      </c>
      <c r="E31" s="80">
        <v>3.4090909090909088E-2</v>
      </c>
      <c r="F31" s="90">
        <v>1</v>
      </c>
    </row>
    <row r="32" spans="1:6" ht="15.75" thickBot="1" x14ac:dyDescent="0.3">
      <c r="A32" s="87" t="s">
        <v>123</v>
      </c>
      <c r="B32" s="88">
        <v>0.56480236622748048</v>
      </c>
      <c r="C32" s="88">
        <v>8.4296853993008874E-2</v>
      </c>
      <c r="D32" s="88">
        <v>0.31708792686205967</v>
      </c>
      <c r="E32" s="88">
        <v>3.3812852917450925E-2</v>
      </c>
      <c r="F32" s="89">
        <v>1</v>
      </c>
    </row>
    <row r="34" spans="1:6" ht="15.75" thickBot="1" x14ac:dyDescent="0.3"/>
    <row r="35" spans="1:6" x14ac:dyDescent="0.25">
      <c r="A35" s="74" t="s">
        <v>128</v>
      </c>
      <c r="B35" s="75"/>
      <c r="C35" s="75"/>
      <c r="D35" s="75"/>
      <c r="E35" s="75"/>
      <c r="F35" s="76"/>
    </row>
    <row r="36" spans="1:6" x14ac:dyDescent="0.25">
      <c r="A36" s="77" t="s">
        <v>127</v>
      </c>
      <c r="B36" s="78" t="s">
        <v>12</v>
      </c>
      <c r="C36" s="78" t="s">
        <v>14</v>
      </c>
      <c r="D36" s="78" t="s">
        <v>16</v>
      </c>
      <c r="E36" s="78" t="s">
        <v>18</v>
      </c>
      <c r="F36" s="79" t="s">
        <v>123</v>
      </c>
    </row>
    <row r="37" spans="1:6" x14ac:dyDescent="0.25">
      <c r="A37" s="37" t="s">
        <v>117</v>
      </c>
      <c r="B37" s="91">
        <v>0.34229945251130683</v>
      </c>
      <c r="C37" s="92">
        <v>0.31259968102073366</v>
      </c>
      <c r="D37" s="93">
        <v>0.45420818316726735</v>
      </c>
      <c r="E37" s="92">
        <v>0.23309053069719043</v>
      </c>
      <c r="F37" s="94">
        <v>0.37173971497714442</v>
      </c>
    </row>
    <row r="38" spans="1:6" x14ac:dyDescent="0.25">
      <c r="A38" s="37" t="s">
        <v>124</v>
      </c>
      <c r="B38" s="95">
        <v>0.50392763627707693</v>
      </c>
      <c r="C38" s="93">
        <v>0.42025518341307816</v>
      </c>
      <c r="D38" s="92">
        <v>0.37364850540597838</v>
      </c>
      <c r="E38" s="93">
        <v>0.57856399583766904</v>
      </c>
      <c r="F38" s="96">
        <v>0.45788518418929819</v>
      </c>
    </row>
    <row r="39" spans="1:6" x14ac:dyDescent="0.25">
      <c r="A39" s="37" t="s">
        <v>125</v>
      </c>
      <c r="B39" s="91">
        <v>0.1403832420852178</v>
      </c>
      <c r="C39" s="92">
        <v>0.25079744816586924</v>
      </c>
      <c r="D39" s="92">
        <v>0.14415942336230655</v>
      </c>
      <c r="E39" s="92">
        <v>0.16337148803329865</v>
      </c>
      <c r="F39" s="94">
        <v>0.15175450389889755</v>
      </c>
    </row>
    <row r="40" spans="1:6" x14ac:dyDescent="0.25">
      <c r="A40" s="37" t="s">
        <v>120</v>
      </c>
      <c r="B40" s="91">
        <v>1.1485360628421804E-2</v>
      </c>
      <c r="C40" s="92">
        <v>1.3157894736842105E-2</v>
      </c>
      <c r="D40" s="92">
        <v>2.3213907144371423E-2</v>
      </c>
      <c r="E40" s="92">
        <v>2.1852237252861603E-2</v>
      </c>
      <c r="F40" s="94">
        <v>1.5662812584027963E-2</v>
      </c>
    </row>
    <row r="41" spans="1:6" x14ac:dyDescent="0.25">
      <c r="A41" s="37" t="s">
        <v>121</v>
      </c>
      <c r="B41" s="97">
        <v>1.9043084979766722E-3</v>
      </c>
      <c r="C41" s="98">
        <v>3.189792663476874E-3</v>
      </c>
      <c r="D41" s="98">
        <v>4.7699809200763199E-3</v>
      </c>
      <c r="E41" s="98">
        <v>3.1217481789802288E-3</v>
      </c>
      <c r="F41" s="99">
        <v>2.9577843506318905E-3</v>
      </c>
    </row>
    <row r="42" spans="1:6" ht="15.75" thickBot="1" x14ac:dyDescent="0.3">
      <c r="A42" s="87" t="s">
        <v>123</v>
      </c>
      <c r="B42" s="100">
        <v>1</v>
      </c>
      <c r="C42" s="100">
        <v>1</v>
      </c>
      <c r="D42" s="100">
        <v>1</v>
      </c>
      <c r="E42" s="100">
        <v>1</v>
      </c>
      <c r="F42" s="89">
        <v>1</v>
      </c>
    </row>
    <row r="44" spans="1:6" ht="15.75" thickBot="1" x14ac:dyDescent="0.3"/>
    <row r="45" spans="1:6" x14ac:dyDescent="0.25">
      <c r="A45" s="101" t="s">
        <v>129</v>
      </c>
      <c r="B45" s="102"/>
      <c r="C45" s="102"/>
      <c r="D45" s="102"/>
      <c r="E45" s="102"/>
      <c r="F45" s="103"/>
    </row>
    <row r="46" spans="1:6" x14ac:dyDescent="0.25">
      <c r="A46" s="77" t="s">
        <v>127</v>
      </c>
      <c r="B46" s="104" t="s">
        <v>12</v>
      </c>
      <c r="C46" s="78" t="s">
        <v>14</v>
      </c>
      <c r="D46" s="78" t="s">
        <v>16</v>
      </c>
      <c r="E46" s="78" t="s">
        <v>18</v>
      </c>
      <c r="F46" s="79" t="s">
        <v>114</v>
      </c>
    </row>
    <row r="47" spans="1:6" x14ac:dyDescent="0.25">
      <c r="A47" s="37" t="s">
        <v>117</v>
      </c>
      <c r="B47" s="105">
        <v>6.7829658182805546E-3</v>
      </c>
      <c r="C47" s="105">
        <v>7.8250064352368193E-4</v>
      </c>
      <c r="D47" s="105">
        <v>4.2995439906676177E-3</v>
      </c>
      <c r="E47" s="105">
        <v>3.2969394101700834E-4</v>
      </c>
      <c r="F47" s="94">
        <v>1.2214053921917238E-2</v>
      </c>
    </row>
    <row r="48" spans="1:6" x14ac:dyDescent="0.25">
      <c r="A48" s="37" t="s">
        <v>124</v>
      </c>
      <c r="B48" s="105">
        <v>8.2633439564731515E-2</v>
      </c>
      <c r="C48" s="105">
        <v>1.1696612138969763E-2</v>
      </c>
      <c r="D48" s="105">
        <v>3.2798762104820967E-2</v>
      </c>
      <c r="E48" s="105">
        <v>6.1614068745442299E-3</v>
      </c>
      <c r="F48" s="94">
        <v>0.13349343566596242</v>
      </c>
    </row>
    <row r="49" spans="1:6" x14ac:dyDescent="0.25">
      <c r="A49" s="37" t="s">
        <v>125</v>
      </c>
      <c r="B49" s="106">
        <v>0.17002381202174335</v>
      </c>
      <c r="C49" s="106">
        <v>5.3491143645531612E-2</v>
      </c>
      <c r="D49" s="106">
        <v>0.12669614548276462</v>
      </c>
      <c r="E49" s="106">
        <v>1.2592738561172965E-2</v>
      </c>
      <c r="F49" s="107">
        <v>0.36357528926655325</v>
      </c>
    </row>
    <row r="50" spans="1:6" x14ac:dyDescent="0.25">
      <c r="A50" s="37" t="s">
        <v>120</v>
      </c>
      <c r="B50" s="105">
        <v>0.10773304178239061</v>
      </c>
      <c r="C50" s="105">
        <v>1.8417560444180199E-2</v>
      </c>
      <c r="D50" s="105">
        <v>0.12105989829008587</v>
      </c>
      <c r="E50" s="105">
        <v>1.0324424631169605E-2</v>
      </c>
      <c r="F50" s="94">
        <v>0.25753492514782628</v>
      </c>
    </row>
    <row r="51" spans="1:6" x14ac:dyDescent="0.25">
      <c r="A51" s="37" t="s">
        <v>121</v>
      </c>
      <c r="B51" s="105">
        <v>0.10272123876559715</v>
      </c>
      <c r="C51" s="105">
        <v>4.2624079851669425E-2</v>
      </c>
      <c r="D51" s="105">
        <v>8.0376994140632985E-2</v>
      </c>
      <c r="E51" s="105">
        <v>7.4599832398412197E-3</v>
      </c>
      <c r="F51" s="94">
        <v>0.23318229599774082</v>
      </c>
    </row>
    <row r="52" spans="1:6" ht="15.75" thickBot="1" x14ac:dyDescent="0.3">
      <c r="A52" s="87" t="s">
        <v>130</v>
      </c>
      <c r="B52" s="88">
        <v>0.46989449795274313</v>
      </c>
      <c r="C52" s="88">
        <v>0.12701189672387467</v>
      </c>
      <c r="D52" s="88">
        <v>0.365231344008972</v>
      </c>
      <c r="E52" s="88">
        <v>3.6868247247745026E-2</v>
      </c>
      <c r="F52" s="89">
        <v>1</v>
      </c>
    </row>
    <row r="54" spans="1:6" ht="15.75" thickBot="1" x14ac:dyDescent="0.3"/>
    <row r="55" spans="1:6" x14ac:dyDescent="0.25">
      <c r="A55" s="108" t="s">
        <v>131</v>
      </c>
      <c r="B55" s="102"/>
      <c r="C55" s="102"/>
      <c r="D55" s="102"/>
      <c r="E55" s="102"/>
      <c r="F55" s="103"/>
    </row>
    <row r="56" spans="1:6" x14ac:dyDescent="0.25">
      <c r="A56" s="77" t="s">
        <v>127</v>
      </c>
      <c r="B56" s="78" t="s">
        <v>12</v>
      </c>
      <c r="C56" s="78" t="s">
        <v>14</v>
      </c>
      <c r="D56" s="78" t="s">
        <v>16</v>
      </c>
      <c r="E56" s="78" t="s">
        <v>18</v>
      </c>
      <c r="F56" s="79" t="s">
        <v>114</v>
      </c>
    </row>
    <row r="57" spans="1:6" x14ac:dyDescent="0.25">
      <c r="A57" s="37" t="s">
        <v>117</v>
      </c>
      <c r="B57" s="109">
        <v>0.55534107362249419</v>
      </c>
      <c r="C57" s="110">
        <v>6.406559595414435E-2</v>
      </c>
      <c r="D57" s="110">
        <v>0.35201612979228764</v>
      </c>
      <c r="E57" s="110">
        <v>2.6992998649317927E-2</v>
      </c>
      <c r="F57" s="111">
        <v>1</v>
      </c>
    </row>
    <row r="58" spans="1:6" x14ac:dyDescent="0.25">
      <c r="A58" s="37" t="s">
        <v>124</v>
      </c>
      <c r="B58" s="106">
        <v>0.61900751263532749</v>
      </c>
      <c r="C58" s="105">
        <v>8.7619380538215594E-2</v>
      </c>
      <c r="D58" s="105">
        <v>0.24569569238514888</v>
      </c>
      <c r="E58" s="105">
        <v>4.6155129979288105E-2</v>
      </c>
      <c r="F58" s="94">
        <v>1</v>
      </c>
    </row>
    <row r="59" spans="1:6" x14ac:dyDescent="0.25">
      <c r="A59" s="37" t="s">
        <v>125</v>
      </c>
      <c r="B59" s="106">
        <v>0.46764402598629667</v>
      </c>
      <c r="C59" s="105">
        <v>0.14712535539321231</v>
      </c>
      <c r="D59" s="105">
        <v>0.34847292767985127</v>
      </c>
      <c r="E59" s="105">
        <v>3.4635848290395413E-2</v>
      </c>
      <c r="F59" s="94">
        <v>1</v>
      </c>
    </row>
    <row r="60" spans="1:6" x14ac:dyDescent="0.25">
      <c r="A60" s="37" t="s">
        <v>120</v>
      </c>
      <c r="B60" s="112">
        <v>0.41832400681403237</v>
      </c>
      <c r="C60" s="105">
        <v>7.1514806908649101E-2</v>
      </c>
      <c r="D60" s="113">
        <v>0.47007177073399614</v>
      </c>
      <c r="E60" s="105">
        <v>4.0089415543322272E-2</v>
      </c>
      <c r="F60" s="94">
        <v>1</v>
      </c>
    </row>
    <row r="61" spans="1:6" x14ac:dyDescent="0.25">
      <c r="A61" s="37" t="s">
        <v>121</v>
      </c>
      <c r="B61" s="106">
        <v>0.44051902965477435</v>
      </c>
      <c r="C61" s="105">
        <v>0.18279295033651435</v>
      </c>
      <c r="D61" s="105">
        <v>0.34469595471095166</v>
      </c>
      <c r="E61" s="112">
        <v>3.1992065297759553E-2</v>
      </c>
      <c r="F61" s="114">
        <v>1</v>
      </c>
    </row>
    <row r="62" spans="1:6" ht="15.75" thickBot="1" x14ac:dyDescent="0.3">
      <c r="A62" s="87" t="s">
        <v>130</v>
      </c>
      <c r="B62" s="88">
        <v>0.46989449795274313</v>
      </c>
      <c r="C62" s="88">
        <v>0.12701189672387467</v>
      </c>
      <c r="D62" s="88">
        <v>0.365231344008972</v>
      </c>
      <c r="E62" s="88">
        <v>3.7862261314410062E-2</v>
      </c>
      <c r="F62" s="89">
        <v>1</v>
      </c>
    </row>
    <row r="64" spans="1:6" ht="15.75" thickBot="1" x14ac:dyDescent="0.3"/>
    <row r="65" spans="1:6" x14ac:dyDescent="0.25">
      <c r="A65" s="108" t="s">
        <v>132</v>
      </c>
      <c r="B65" s="102"/>
      <c r="C65" s="102"/>
      <c r="D65" s="102"/>
      <c r="E65" s="102"/>
      <c r="F65" s="103"/>
    </row>
    <row r="66" spans="1:6" x14ac:dyDescent="0.25">
      <c r="A66" s="77" t="s">
        <v>127</v>
      </c>
      <c r="B66" s="78" t="s">
        <v>12</v>
      </c>
      <c r="C66" s="78" t="s">
        <v>14</v>
      </c>
      <c r="D66" s="78" t="s">
        <v>16</v>
      </c>
      <c r="E66" s="78" t="s">
        <v>18</v>
      </c>
      <c r="F66" s="79" t="s">
        <v>114</v>
      </c>
    </row>
    <row r="67" spans="1:6" x14ac:dyDescent="0.25">
      <c r="A67" s="37" t="s">
        <v>117</v>
      </c>
      <c r="B67" s="84">
        <v>1.4435082444746377E-2</v>
      </c>
      <c r="C67" s="84">
        <v>6.16084527282391E-3</v>
      </c>
      <c r="D67" s="84">
        <v>1.1772111187045322E-2</v>
      </c>
      <c r="E67" s="84">
        <v>8.9424902356098155E-3</v>
      </c>
      <c r="F67" s="82">
        <v>1.2214053921917238E-2</v>
      </c>
    </row>
    <row r="68" spans="1:6" x14ac:dyDescent="0.25">
      <c r="A68" s="37" t="s">
        <v>124</v>
      </c>
      <c r="B68" s="84">
        <v>0.17585530353037224</v>
      </c>
      <c r="C68" s="84">
        <v>9.2090681587082612E-2</v>
      </c>
      <c r="D68" s="84">
        <v>8.9802703527042449E-2</v>
      </c>
      <c r="E68" s="84">
        <v>0.16711960384612751</v>
      </c>
      <c r="F68" s="82">
        <v>0.13349343566596242</v>
      </c>
    </row>
    <row r="69" spans="1:6" x14ac:dyDescent="0.25">
      <c r="A69" s="37" t="s">
        <v>125</v>
      </c>
      <c r="B69" s="115">
        <v>0.36183401329981624</v>
      </c>
      <c r="C69" s="115">
        <v>0.42115065616114666</v>
      </c>
      <c r="D69" s="115">
        <v>0.34689285999410907</v>
      </c>
      <c r="E69" s="115">
        <v>0.3415605433193783</v>
      </c>
      <c r="F69" s="115">
        <v>0.36357528926655325</v>
      </c>
    </row>
    <row r="70" spans="1:6" x14ac:dyDescent="0.25">
      <c r="A70" s="37" t="s">
        <v>120</v>
      </c>
      <c r="B70" s="84">
        <v>0.22927070278917211</v>
      </c>
      <c r="C70" s="84">
        <v>0.14500657748793552</v>
      </c>
      <c r="D70" s="84">
        <v>0.3314608679563712</v>
      </c>
      <c r="E70" s="84">
        <v>0.28003567844688027</v>
      </c>
      <c r="F70" s="82">
        <v>0.25753492514782628</v>
      </c>
    </row>
    <row r="71" spans="1:6" x14ac:dyDescent="0.25">
      <c r="A71" s="37" t="s">
        <v>121</v>
      </c>
      <c r="B71" s="84">
        <v>0.21860489793589311</v>
      </c>
      <c r="C71" s="84">
        <v>0.33559123949101138</v>
      </c>
      <c r="D71" s="84">
        <v>0.22007145733543204</v>
      </c>
      <c r="E71" s="84">
        <v>0.20234168415200413</v>
      </c>
      <c r="F71" s="84">
        <v>0.23318229599774082</v>
      </c>
    </row>
    <row r="72" spans="1:6" ht="15.75" thickBot="1" x14ac:dyDescent="0.3">
      <c r="A72" s="87" t="s">
        <v>130</v>
      </c>
      <c r="B72" s="88">
        <v>1</v>
      </c>
      <c r="C72" s="88">
        <v>1</v>
      </c>
      <c r="D72" s="88">
        <v>1</v>
      </c>
      <c r="E72" s="88">
        <v>1</v>
      </c>
      <c r="F72" s="89">
        <v>1</v>
      </c>
    </row>
  </sheetData>
  <mergeCells count="4">
    <mergeCell ref="C1:H1"/>
    <mergeCell ref="A15:F15"/>
    <mergeCell ref="A25:F25"/>
    <mergeCell ref="A35:F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I30" sqref="I30"/>
    </sheetView>
  </sheetViews>
  <sheetFormatPr baseColWidth="10" defaultRowHeight="15" x14ac:dyDescent="0.25"/>
  <cols>
    <col min="1" max="1" width="40.42578125" customWidth="1"/>
    <col min="2" max="2" width="15.140625" customWidth="1"/>
    <col min="3" max="3" width="21.5703125" style="7" customWidth="1"/>
    <col min="4" max="4" width="12.42578125" customWidth="1"/>
    <col min="5" max="5" width="17.7109375" bestFit="1" customWidth="1"/>
    <col min="6" max="6" width="15.5703125" customWidth="1"/>
    <col min="7" max="7" width="16.140625" customWidth="1"/>
    <col min="8" max="8" width="15.140625" customWidth="1"/>
    <col min="9" max="9" width="16.7109375" customWidth="1"/>
    <col min="11" max="11" width="19.85546875" customWidth="1"/>
  </cols>
  <sheetData>
    <row r="1" spans="1:12" ht="42.75" customHeight="1" thickBot="1" x14ac:dyDescent="0.3">
      <c r="A1" s="1"/>
      <c r="B1" s="1"/>
      <c r="C1" s="2" t="s">
        <v>0</v>
      </c>
      <c r="D1" s="2"/>
      <c r="E1" s="2"/>
      <c r="F1" s="2"/>
      <c r="G1" s="2"/>
      <c r="H1" s="2"/>
    </row>
    <row r="2" spans="1:12" x14ac:dyDescent="0.25">
      <c r="A2" s="3" t="s">
        <v>1</v>
      </c>
      <c r="B2" s="3"/>
      <c r="C2" s="4"/>
      <c r="D2" s="3"/>
      <c r="E2" s="3"/>
      <c r="F2" s="5"/>
      <c r="G2" s="5"/>
      <c r="H2" s="5"/>
    </row>
    <row r="3" spans="1:12" x14ac:dyDescent="0.25">
      <c r="A3" s="3" t="s">
        <v>2</v>
      </c>
      <c r="B3" s="3"/>
      <c r="C3" s="4"/>
      <c r="D3" s="3"/>
      <c r="E3" s="3"/>
      <c r="F3" s="6"/>
      <c r="G3" s="5"/>
      <c r="H3" s="5"/>
    </row>
    <row r="4" spans="1:12" x14ac:dyDescent="0.25">
      <c r="A4" s="3" t="s">
        <v>3</v>
      </c>
      <c r="B4" s="3"/>
      <c r="C4" s="4"/>
      <c r="D4" s="3"/>
      <c r="E4" s="3"/>
      <c r="F4" s="5"/>
      <c r="G4" s="5"/>
      <c r="H4" s="5"/>
    </row>
    <row r="5" spans="1:12" ht="15.75" thickBot="1" x14ac:dyDescent="0.3"/>
    <row r="6" spans="1:12" ht="45" x14ac:dyDescent="0.25">
      <c r="A6" s="8" t="s">
        <v>4</v>
      </c>
      <c r="B6" s="9"/>
      <c r="D6" s="10" t="s">
        <v>5</v>
      </c>
      <c r="E6" s="11" t="s">
        <v>6</v>
      </c>
      <c r="F6" s="11" t="s">
        <v>7</v>
      </c>
      <c r="G6" s="12" t="s">
        <v>8</v>
      </c>
      <c r="H6" s="11" t="s">
        <v>9</v>
      </c>
      <c r="I6" s="13" t="s">
        <v>10</v>
      </c>
    </row>
    <row r="7" spans="1:12" x14ac:dyDescent="0.25">
      <c r="A7" s="14" t="s">
        <v>11</v>
      </c>
      <c r="B7" s="15">
        <v>2727</v>
      </c>
      <c r="D7" s="16" t="s">
        <v>12</v>
      </c>
      <c r="E7" s="17">
        <v>1290</v>
      </c>
      <c r="F7" s="17">
        <v>16940898.739999998</v>
      </c>
      <c r="G7" s="18">
        <f>F7/$F$11</f>
        <v>0.46989449795274313</v>
      </c>
      <c r="H7" s="19">
        <f>E7/$E$11</f>
        <v>0.47304730473047307</v>
      </c>
      <c r="I7" s="20">
        <f>F7/E7</f>
        <v>13132.479643410852</v>
      </c>
    </row>
    <row r="8" spans="1:12" x14ac:dyDescent="0.25">
      <c r="A8" s="14" t="s">
        <v>13</v>
      </c>
      <c r="B8" s="15">
        <v>29752</v>
      </c>
      <c r="D8" s="16" t="s">
        <v>14</v>
      </c>
      <c r="E8" s="17">
        <v>332</v>
      </c>
      <c r="F8" s="17">
        <v>4579103.8</v>
      </c>
      <c r="G8" s="18">
        <f t="shared" ref="G8:G11" si="0">F8/$F$11</f>
        <v>0.12701189672387467</v>
      </c>
      <c r="H8" s="19">
        <f t="shared" ref="H8:H11" si="1">E8/$E$11</f>
        <v>0.12174550788412175</v>
      </c>
      <c r="I8" s="20">
        <f t="shared" ref="I8:I11" si="2">F8/E8</f>
        <v>13792.481325301203</v>
      </c>
    </row>
    <row r="9" spans="1:12" x14ac:dyDescent="0.25">
      <c r="A9" s="14" t="s">
        <v>15</v>
      </c>
      <c r="B9" s="21">
        <v>36052558</v>
      </c>
      <c r="D9" s="16" t="s">
        <v>16</v>
      </c>
      <c r="E9" s="17">
        <v>793</v>
      </c>
      <c r="F9" s="17">
        <v>13203361.039999999</v>
      </c>
      <c r="G9" s="18">
        <f t="shared" si="0"/>
        <v>0.36622535807563705</v>
      </c>
      <c r="H9" s="19">
        <f t="shared" si="1"/>
        <v>0.29079574624129079</v>
      </c>
      <c r="I9" s="20">
        <f t="shared" si="2"/>
        <v>16649.887818411094</v>
      </c>
    </row>
    <row r="10" spans="1:12" x14ac:dyDescent="0.25">
      <c r="A10" s="14" t="s">
        <v>17</v>
      </c>
      <c r="B10" s="21">
        <v>1212</v>
      </c>
      <c r="D10" s="16" t="s">
        <v>18</v>
      </c>
      <c r="E10" s="17">
        <v>312</v>
      </c>
      <c r="F10" s="17">
        <v>1329194.6299999999</v>
      </c>
      <c r="G10" s="18">
        <f t="shared" si="0"/>
        <v>3.6868247247745026E-2</v>
      </c>
      <c r="H10" s="19">
        <f t="shared" si="1"/>
        <v>0.11441144114411442</v>
      </c>
      <c r="I10" s="20">
        <f t="shared" si="2"/>
        <v>4260.2391987179481</v>
      </c>
    </row>
    <row r="11" spans="1:12" ht="15.75" thickBot="1" x14ac:dyDescent="0.3">
      <c r="A11" s="14" t="s">
        <v>19</v>
      </c>
      <c r="B11" s="21">
        <f>B9/B7</f>
        <v>13220.593325999267</v>
      </c>
      <c r="D11" s="22" t="s">
        <v>20</v>
      </c>
      <c r="E11" s="23">
        <v>2727</v>
      </c>
      <c r="F11" s="23">
        <v>36052558.210000001</v>
      </c>
      <c r="G11" s="24">
        <f t="shared" si="0"/>
        <v>1</v>
      </c>
      <c r="H11" s="25">
        <f t="shared" si="1"/>
        <v>1</v>
      </c>
      <c r="I11" s="26">
        <f t="shared" si="2"/>
        <v>13220.593403006967</v>
      </c>
    </row>
    <row r="12" spans="1:12" ht="15.75" thickBot="1" x14ac:dyDescent="0.3">
      <c r="A12" s="27" t="s">
        <v>21</v>
      </c>
      <c r="B12" s="28">
        <f>B8/B7</f>
        <v>10.91015768243491</v>
      </c>
    </row>
    <row r="15" spans="1:12" ht="15.75" thickBot="1" x14ac:dyDescent="0.3"/>
    <row r="16" spans="1:12" x14ac:dyDescent="0.25">
      <c r="A16" s="29" t="s">
        <v>5</v>
      </c>
      <c r="B16" s="30" t="s">
        <v>18</v>
      </c>
      <c r="C16" s="31"/>
      <c r="E16" s="29" t="s">
        <v>5</v>
      </c>
      <c r="F16" s="30" t="s">
        <v>16</v>
      </c>
      <c r="G16" s="32"/>
      <c r="J16" s="29" t="s">
        <v>5</v>
      </c>
      <c r="K16" s="30" t="s">
        <v>14</v>
      </c>
      <c r="L16" s="32"/>
    </row>
    <row r="17" spans="1:12" ht="25.5" x14ac:dyDescent="0.25">
      <c r="A17" s="33" t="s">
        <v>22</v>
      </c>
      <c r="B17" s="34" t="s">
        <v>6</v>
      </c>
      <c r="C17" s="35" t="s">
        <v>23</v>
      </c>
      <c r="E17" s="33" t="s">
        <v>24</v>
      </c>
      <c r="F17" s="34" t="s">
        <v>6</v>
      </c>
      <c r="G17" s="36" t="s">
        <v>23</v>
      </c>
      <c r="J17" s="33" t="s">
        <v>24</v>
      </c>
      <c r="K17" s="34" t="s">
        <v>25</v>
      </c>
      <c r="L17" s="36" t="s">
        <v>23</v>
      </c>
    </row>
    <row r="18" spans="1:12" x14ac:dyDescent="0.25">
      <c r="A18" s="37" t="s">
        <v>26</v>
      </c>
      <c r="B18" s="38">
        <v>42</v>
      </c>
      <c r="C18" s="39">
        <v>3.7481329123135198E-3</v>
      </c>
      <c r="D18" s="40"/>
      <c r="E18" s="37" t="s">
        <v>27</v>
      </c>
      <c r="F18" s="38">
        <v>2</v>
      </c>
      <c r="G18" s="39">
        <v>4.7028562858813014E-6</v>
      </c>
      <c r="J18" s="37" t="s">
        <v>28</v>
      </c>
      <c r="K18" s="41">
        <v>291</v>
      </c>
      <c r="L18" s="42">
        <v>0.11903229598862911</v>
      </c>
    </row>
    <row r="19" spans="1:12" x14ac:dyDescent="0.25">
      <c r="A19" s="37" t="s">
        <v>29</v>
      </c>
      <c r="B19" s="38">
        <v>4</v>
      </c>
      <c r="C19" s="39">
        <v>9.4176229609643563E-4</v>
      </c>
      <c r="D19" s="40"/>
      <c r="E19" s="37" t="s">
        <v>30</v>
      </c>
      <c r="F19" s="38">
        <v>9</v>
      </c>
      <c r="G19" s="39">
        <v>9.6633225850632364E-4</v>
      </c>
      <c r="J19" s="37" t="s">
        <v>31</v>
      </c>
      <c r="K19" s="41">
        <v>41</v>
      </c>
      <c r="L19" s="42">
        <v>7.9796007352455778E-3</v>
      </c>
    </row>
    <row r="20" spans="1:12" ht="15.75" thickBot="1" x14ac:dyDescent="0.3">
      <c r="A20" s="37" t="s">
        <v>32</v>
      </c>
      <c r="B20" s="38">
        <v>11</v>
      </c>
      <c r="C20" s="39">
        <v>1.6761612212927066E-4</v>
      </c>
      <c r="D20" s="40"/>
      <c r="E20" s="37" t="s">
        <v>33</v>
      </c>
      <c r="F20" s="38">
        <v>8</v>
      </c>
      <c r="G20" s="39">
        <v>3.5630509006256728E-4</v>
      </c>
      <c r="J20" s="43" t="s">
        <v>20</v>
      </c>
      <c r="K20" s="44">
        <f>SUM(K18:K19)</f>
        <v>332</v>
      </c>
      <c r="L20" s="45">
        <f>SUM(L18:L19)</f>
        <v>0.1270118967238747</v>
      </c>
    </row>
    <row r="21" spans="1:12" x14ac:dyDescent="0.25">
      <c r="A21" s="37" t="s">
        <v>34</v>
      </c>
      <c r="B21" s="38">
        <v>4</v>
      </c>
      <c r="C21" s="39">
        <v>9.5280339885761458E-5</v>
      </c>
      <c r="D21" s="40"/>
      <c r="E21" s="37" t="s">
        <v>35</v>
      </c>
      <c r="F21" s="38">
        <v>2</v>
      </c>
      <c r="G21" s="39">
        <v>2.9956265342092627E-5</v>
      </c>
    </row>
    <row r="22" spans="1:12" x14ac:dyDescent="0.25">
      <c r="A22" s="37" t="s">
        <v>36</v>
      </c>
      <c r="B22" s="38">
        <v>1</v>
      </c>
      <c r="C22" s="39">
        <v>1.1990549948827057E-5</v>
      </c>
      <c r="D22" s="40"/>
      <c r="E22" s="37" t="s">
        <v>37</v>
      </c>
      <c r="F22" s="38">
        <v>19</v>
      </c>
      <c r="G22" s="39">
        <v>2.023712258503833E-2</v>
      </c>
    </row>
    <row r="23" spans="1:12" x14ac:dyDescent="0.25">
      <c r="A23" s="37" t="s">
        <v>38</v>
      </c>
      <c r="B23" s="38">
        <v>4</v>
      </c>
      <c r="C23" s="39">
        <v>7.5453175448877537E-5</v>
      </c>
      <c r="D23" s="40"/>
      <c r="E23" s="37" t="s">
        <v>39</v>
      </c>
      <c r="F23" s="38">
        <v>1</v>
      </c>
      <c r="G23" s="39">
        <v>3.8832195813823776E-4</v>
      </c>
    </row>
    <row r="24" spans="1:12" ht="15" customHeight="1" x14ac:dyDescent="0.25">
      <c r="A24" s="37" t="s">
        <v>40</v>
      </c>
      <c r="B24" s="38">
        <v>1</v>
      </c>
      <c r="C24" s="39">
        <v>1.8583979425187093E-5</v>
      </c>
      <c r="D24" s="40"/>
      <c r="E24" s="37" t="s">
        <v>41</v>
      </c>
      <c r="F24" s="38">
        <v>3</v>
      </c>
      <c r="G24" s="39">
        <v>5.7214164608930811E-4</v>
      </c>
    </row>
    <row r="25" spans="1:12" ht="15.75" thickBot="1" x14ac:dyDescent="0.3">
      <c r="A25" s="37" t="s">
        <v>42</v>
      </c>
      <c r="B25" s="38">
        <v>3</v>
      </c>
      <c r="C25" s="39">
        <v>4.370064367756831E-3</v>
      </c>
      <c r="D25" s="40"/>
      <c r="E25" s="37" t="s">
        <v>43</v>
      </c>
      <c r="F25" s="38">
        <v>159</v>
      </c>
      <c r="G25" s="39">
        <v>2.9188439385366985E-2</v>
      </c>
      <c r="J25" s="46"/>
    </row>
    <row r="26" spans="1:12" x14ac:dyDescent="0.25">
      <c r="A26" s="37" t="s">
        <v>44</v>
      </c>
      <c r="B26" s="38">
        <v>1</v>
      </c>
      <c r="C26" s="39">
        <v>1.8583979425187093E-5</v>
      </c>
      <c r="D26" s="40"/>
      <c r="E26" s="37" t="s">
        <v>45</v>
      </c>
      <c r="F26" s="38">
        <v>1</v>
      </c>
      <c r="G26" s="39">
        <v>5.5474565448319682E-6</v>
      </c>
      <c r="J26" s="29" t="s">
        <v>5</v>
      </c>
      <c r="K26" s="30" t="s">
        <v>12</v>
      </c>
      <c r="L26" s="47"/>
    </row>
    <row r="27" spans="1:12" ht="18" customHeight="1" x14ac:dyDescent="0.25">
      <c r="A27" s="37" t="s">
        <v>46</v>
      </c>
      <c r="B27" s="38">
        <v>56</v>
      </c>
      <c r="C27" s="39">
        <v>3.685889063016369E-3</v>
      </c>
      <c r="D27" s="40"/>
      <c r="E27" s="37" t="s">
        <v>47</v>
      </c>
      <c r="F27" s="38">
        <v>22</v>
      </c>
      <c r="G27" s="39">
        <v>2.4282581971039551E-3</v>
      </c>
      <c r="J27" s="33" t="s">
        <v>24</v>
      </c>
      <c r="K27" s="34" t="s">
        <v>25</v>
      </c>
      <c r="L27" s="36" t="s">
        <v>23</v>
      </c>
    </row>
    <row r="28" spans="1:12" x14ac:dyDescent="0.25">
      <c r="A28" s="37" t="s">
        <v>48</v>
      </c>
      <c r="B28" s="38">
        <v>1</v>
      </c>
      <c r="C28" s="39">
        <v>7.4890663355231567E-5</v>
      </c>
      <c r="D28" s="40"/>
      <c r="E28" s="37" t="s">
        <v>49</v>
      </c>
      <c r="F28" s="38">
        <v>3</v>
      </c>
      <c r="G28" s="39">
        <v>2.6259051978658464E-4</v>
      </c>
      <c r="J28" s="37" t="s">
        <v>50</v>
      </c>
      <c r="K28" s="48">
        <v>253</v>
      </c>
      <c r="L28" s="42">
        <v>0.12320827815119975</v>
      </c>
    </row>
    <row r="29" spans="1:12" ht="15" customHeight="1" x14ac:dyDescent="0.25">
      <c r="A29" s="37" t="s">
        <v>51</v>
      </c>
      <c r="B29" s="38">
        <v>1</v>
      </c>
      <c r="C29" s="39">
        <v>4.8540244767279722E-6</v>
      </c>
      <c r="D29" s="40"/>
      <c r="E29" s="37" t="s">
        <v>52</v>
      </c>
      <c r="F29" s="38">
        <v>1</v>
      </c>
      <c r="G29" s="39">
        <v>4.2623882362216424E-6</v>
      </c>
      <c r="J29" s="37" t="s">
        <v>53</v>
      </c>
      <c r="K29" s="48">
        <v>1037</v>
      </c>
      <c r="L29" s="42">
        <v>0.3466862198015434</v>
      </c>
    </row>
    <row r="30" spans="1:12" ht="15.75" thickBot="1" x14ac:dyDescent="0.3">
      <c r="A30" s="37" t="s">
        <v>54</v>
      </c>
      <c r="B30" s="38">
        <v>30</v>
      </c>
      <c r="C30" s="39">
        <v>3.2863612426575705E-3</v>
      </c>
      <c r="D30" s="40"/>
      <c r="E30" s="37" t="s">
        <v>55</v>
      </c>
      <c r="F30" s="38">
        <v>4</v>
      </c>
      <c r="G30" s="39">
        <v>3.6896438589787388E-4</v>
      </c>
      <c r="J30" s="43" t="s">
        <v>20</v>
      </c>
      <c r="K30" s="44">
        <f>SUM(K28:K29)</f>
        <v>1290</v>
      </c>
      <c r="L30" s="45">
        <f>SUM(L28:L29)</f>
        <v>0.46989449795274318</v>
      </c>
    </row>
    <row r="31" spans="1:12" x14ac:dyDescent="0.25">
      <c r="A31" s="37" t="s">
        <v>56</v>
      </c>
      <c r="B31" s="38">
        <v>4</v>
      </c>
      <c r="C31" s="39">
        <v>1.0085081837525448E-4</v>
      </c>
      <c r="D31" s="40"/>
      <c r="E31" s="37" t="s">
        <v>57</v>
      </c>
      <c r="F31" s="38">
        <v>7</v>
      </c>
      <c r="G31" s="39">
        <v>1.6498246713461169E-4</v>
      </c>
      <c r="L31" s="49"/>
    </row>
    <row r="32" spans="1:12" x14ac:dyDescent="0.25">
      <c r="A32" s="37" t="s">
        <v>58</v>
      </c>
      <c r="B32" s="38">
        <v>1</v>
      </c>
      <c r="C32" s="39">
        <v>2.2189826179327872E-6</v>
      </c>
      <c r="D32" s="40"/>
      <c r="E32" s="37" t="s">
        <v>59</v>
      </c>
      <c r="F32" s="38">
        <v>3</v>
      </c>
      <c r="G32" s="39">
        <v>1.9560331777077521E-5</v>
      </c>
      <c r="L32" s="49"/>
    </row>
    <row r="33" spans="1:12" x14ac:dyDescent="0.25">
      <c r="A33" s="37" t="s">
        <v>60</v>
      </c>
      <c r="B33" s="38">
        <v>2</v>
      </c>
      <c r="C33" s="39">
        <v>8.8318004549170113E-5</v>
      </c>
      <c r="D33" s="40"/>
      <c r="E33" s="37" t="s">
        <v>61</v>
      </c>
      <c r="F33" s="38">
        <v>4</v>
      </c>
      <c r="G33" s="39">
        <v>1.5093519767178819E-4</v>
      </c>
    </row>
    <row r="34" spans="1:12" x14ac:dyDescent="0.25">
      <c r="A34" s="37" t="s">
        <v>62</v>
      </c>
      <c r="B34" s="38">
        <v>1</v>
      </c>
      <c r="C34" s="39">
        <v>1.1792894072134694E-4</v>
      </c>
      <c r="D34" s="40"/>
      <c r="E34" s="37" t="s">
        <v>63</v>
      </c>
      <c r="F34" s="38">
        <v>1</v>
      </c>
      <c r="G34" s="39">
        <v>7.7253879843329975E-5</v>
      </c>
    </row>
    <row r="35" spans="1:12" x14ac:dyDescent="0.25">
      <c r="A35" s="37" t="s">
        <v>64</v>
      </c>
      <c r="B35" s="38">
        <v>9</v>
      </c>
      <c r="C35" s="39">
        <v>2.0665534902134753E-3</v>
      </c>
      <c r="D35" s="40"/>
      <c r="E35" s="37" t="s">
        <v>65</v>
      </c>
      <c r="F35" s="38">
        <v>14</v>
      </c>
      <c r="G35" s="39">
        <v>1.6304088508120324E-3</v>
      </c>
    </row>
    <row r="36" spans="1:12" x14ac:dyDescent="0.25">
      <c r="A36" s="37" t="s">
        <v>66</v>
      </c>
      <c r="B36" s="38">
        <v>6</v>
      </c>
      <c r="C36" s="39">
        <v>7.5770489963241923E-4</v>
      </c>
      <c r="D36" s="40"/>
      <c r="E36" s="37" t="s">
        <v>67</v>
      </c>
      <c r="F36" s="38">
        <v>3</v>
      </c>
      <c r="G36" s="39">
        <v>1.183128247142493E-4</v>
      </c>
    </row>
    <row r="37" spans="1:12" x14ac:dyDescent="0.25">
      <c r="A37" s="37" t="s">
        <v>68</v>
      </c>
      <c r="B37" s="38">
        <v>2</v>
      </c>
      <c r="C37" s="39">
        <v>1.7609568683087356E-5</v>
      </c>
      <c r="D37" s="40"/>
      <c r="E37" s="37" t="s">
        <v>69</v>
      </c>
      <c r="F37" s="38">
        <v>7</v>
      </c>
      <c r="G37" s="39">
        <v>2.5251578395551534E-4</v>
      </c>
    </row>
    <row r="38" spans="1:12" x14ac:dyDescent="0.25">
      <c r="A38" s="37" t="s">
        <v>70</v>
      </c>
      <c r="B38" s="38">
        <v>1</v>
      </c>
      <c r="C38" s="39">
        <v>3.8344934968208458E-3</v>
      </c>
      <c r="D38" s="40"/>
      <c r="E38" s="37" t="s">
        <v>71</v>
      </c>
      <c r="F38" s="38">
        <v>1</v>
      </c>
      <c r="G38" s="39">
        <v>2.6197863532968967E-6</v>
      </c>
    </row>
    <row r="39" spans="1:12" ht="15.75" thickBot="1" x14ac:dyDescent="0.3">
      <c r="A39" s="37" t="s">
        <v>72</v>
      </c>
      <c r="B39" s="38">
        <v>1</v>
      </c>
      <c r="C39" s="39">
        <v>5.4889308782839903E-6</v>
      </c>
      <c r="D39" s="40"/>
      <c r="E39" s="37" t="s">
        <v>73</v>
      </c>
      <c r="F39" s="38">
        <v>3</v>
      </c>
      <c r="G39" s="39">
        <v>5.9607420574219494E-5</v>
      </c>
    </row>
    <row r="40" spans="1:12" ht="15" customHeight="1" x14ac:dyDescent="0.25">
      <c r="A40" s="37" t="s">
        <v>74</v>
      </c>
      <c r="B40" s="38">
        <v>1</v>
      </c>
      <c r="C40" s="39">
        <v>1.1324993849860842E-4</v>
      </c>
      <c r="D40" s="40"/>
      <c r="E40" s="37" t="s">
        <v>75</v>
      </c>
      <c r="F40" s="38">
        <v>6</v>
      </c>
      <c r="G40" s="39">
        <v>1.3663024885245722E-4</v>
      </c>
      <c r="J40" s="50" t="s">
        <v>6</v>
      </c>
      <c r="K40" s="51"/>
    </row>
    <row r="41" spans="1:12" x14ac:dyDescent="0.25">
      <c r="A41" s="37" t="s">
        <v>76</v>
      </c>
      <c r="B41" s="38">
        <v>21</v>
      </c>
      <c r="C41" s="39">
        <v>1.878856130137568E-3</v>
      </c>
      <c r="D41" s="40"/>
      <c r="E41" s="37" t="s">
        <v>77</v>
      </c>
      <c r="F41" s="38">
        <v>3</v>
      </c>
      <c r="G41" s="39">
        <v>5.8750615910870203E-5</v>
      </c>
      <c r="J41" s="52">
        <v>20</v>
      </c>
      <c r="K41" s="53" t="s">
        <v>78</v>
      </c>
    </row>
    <row r="42" spans="1:12" x14ac:dyDescent="0.25">
      <c r="A42" s="37" t="s">
        <v>79</v>
      </c>
      <c r="B42" s="38">
        <v>3</v>
      </c>
      <c r="C42" s="39">
        <v>2.5266473316374401E-4</v>
      </c>
      <c r="D42" s="40"/>
      <c r="E42" s="37" t="s">
        <v>80</v>
      </c>
      <c r="F42" s="38">
        <v>7</v>
      </c>
      <c r="G42" s="39">
        <v>2.3880371955441329E-3</v>
      </c>
      <c r="J42" s="52">
        <v>10</v>
      </c>
      <c r="K42" s="53" t="s">
        <v>81</v>
      </c>
    </row>
    <row r="43" spans="1:12" ht="15.75" thickBot="1" x14ac:dyDescent="0.3">
      <c r="A43" s="37" t="s">
        <v>82</v>
      </c>
      <c r="B43" s="38">
        <v>19</v>
      </c>
      <c r="C43" s="39">
        <v>2.4246490218758875E-3</v>
      </c>
      <c r="D43" s="40"/>
      <c r="E43" s="37" t="s">
        <v>83</v>
      </c>
      <c r="F43" s="38">
        <v>3</v>
      </c>
      <c r="G43" s="39">
        <v>1.6226310393633507E-4</v>
      </c>
      <c r="J43" s="54">
        <v>1</v>
      </c>
      <c r="K43" s="55" t="s">
        <v>84</v>
      </c>
    </row>
    <row r="44" spans="1:12" ht="15.75" thickBot="1" x14ac:dyDescent="0.3">
      <c r="A44" s="37" t="s">
        <v>85</v>
      </c>
      <c r="B44" s="38">
        <v>60</v>
      </c>
      <c r="C44" s="39">
        <v>6.678865022488511E-3</v>
      </c>
      <c r="D44" s="40"/>
      <c r="E44" s="37" t="s">
        <v>86</v>
      </c>
      <c r="F44" s="38">
        <v>9</v>
      </c>
      <c r="G44" s="39">
        <v>2.4656530469270127E-4</v>
      </c>
      <c r="J44" s="5"/>
      <c r="K44" s="5"/>
    </row>
    <row r="45" spans="1:12" ht="15" customHeight="1" x14ac:dyDescent="0.25">
      <c r="A45" s="37" t="s">
        <v>87</v>
      </c>
      <c r="B45" s="38">
        <v>6</v>
      </c>
      <c r="C45" s="39">
        <v>1.02245171577798E-4</v>
      </c>
      <c r="D45" s="40"/>
      <c r="E45" s="37" t="s">
        <v>88</v>
      </c>
      <c r="F45" s="38">
        <v>2</v>
      </c>
      <c r="G45" s="39">
        <v>5.3273889436984841E-5</v>
      </c>
      <c r="J45" s="50" t="s">
        <v>23</v>
      </c>
      <c r="K45" s="51"/>
    </row>
    <row r="46" spans="1:12" x14ac:dyDescent="0.25">
      <c r="A46" s="37" t="s">
        <v>89</v>
      </c>
      <c r="B46" s="38">
        <v>1</v>
      </c>
      <c r="C46" s="39">
        <v>1.1094913089663936E-5</v>
      </c>
      <c r="D46" s="40"/>
      <c r="E46" s="37" t="s">
        <v>90</v>
      </c>
      <c r="F46" s="38">
        <v>362</v>
      </c>
      <c r="G46" s="39">
        <v>0.26844389470580099</v>
      </c>
      <c r="J46" s="56">
        <v>10000</v>
      </c>
      <c r="K46" s="53" t="s">
        <v>91</v>
      </c>
      <c r="L46" s="49"/>
    </row>
    <row r="47" spans="1:12" x14ac:dyDescent="0.25">
      <c r="A47" s="37" t="s">
        <v>92</v>
      </c>
      <c r="B47" s="38">
        <v>1</v>
      </c>
      <c r="C47" s="39">
        <v>1.0818372380904062E-5</v>
      </c>
      <c r="D47" s="40"/>
      <c r="E47" s="37" t="s">
        <v>93</v>
      </c>
      <c r="F47" s="38">
        <v>6</v>
      </c>
      <c r="G47" s="39">
        <v>5.7177662344865812E-4</v>
      </c>
      <c r="J47" s="56">
        <v>1000</v>
      </c>
      <c r="K47" s="53" t="s">
        <v>94</v>
      </c>
      <c r="L47" s="49"/>
    </row>
    <row r="48" spans="1:12" ht="15.75" thickBot="1" x14ac:dyDescent="0.3">
      <c r="A48" s="37" t="s">
        <v>95</v>
      </c>
      <c r="B48" s="38">
        <v>2</v>
      </c>
      <c r="C48" s="39">
        <v>6.1788957860474665E-5</v>
      </c>
      <c r="D48" s="40"/>
      <c r="E48" s="37" t="s">
        <v>96</v>
      </c>
      <c r="F48" s="38">
        <v>11</v>
      </c>
      <c r="G48" s="39">
        <v>2.6361485763758786E-4</v>
      </c>
      <c r="J48" s="57">
        <v>1</v>
      </c>
      <c r="K48" s="55" t="s">
        <v>97</v>
      </c>
      <c r="L48" s="49"/>
    </row>
    <row r="49" spans="1:7" x14ac:dyDescent="0.25">
      <c r="A49" s="37" t="s">
        <v>98</v>
      </c>
      <c r="B49" s="38">
        <v>5</v>
      </c>
      <c r="C49" s="39">
        <v>8.4038363723094032E-4</v>
      </c>
      <c r="D49" s="40"/>
      <c r="E49" s="37" t="s">
        <v>99</v>
      </c>
      <c r="F49" s="38">
        <v>8</v>
      </c>
      <c r="G49" s="39">
        <v>1.1959797623470781E-3</v>
      </c>
    </row>
    <row r="50" spans="1:7" x14ac:dyDescent="0.25">
      <c r="A50" s="37" t="s">
        <v>100</v>
      </c>
      <c r="B50" s="38">
        <v>7</v>
      </c>
      <c r="C50" s="39">
        <v>1.0030015010133173E-3</v>
      </c>
      <c r="D50" s="40"/>
      <c r="E50" s="37" t="s">
        <v>101</v>
      </c>
      <c r="F50" s="38">
        <v>9</v>
      </c>
      <c r="G50" s="39">
        <v>3.2577402501058187E-3</v>
      </c>
    </row>
    <row r="51" spans="1:7" ht="15.75" thickBot="1" x14ac:dyDescent="0.3">
      <c r="A51" s="43" t="s">
        <v>102</v>
      </c>
      <c r="B51" s="58">
        <f>SUM(B18:B50)</f>
        <v>312</v>
      </c>
      <c r="C51" s="59"/>
      <c r="D51" s="40"/>
      <c r="E51" s="37" t="s">
        <v>103</v>
      </c>
      <c r="F51" s="38">
        <v>8</v>
      </c>
      <c r="G51" s="39">
        <v>4.0932324175283537E-4</v>
      </c>
    </row>
    <row r="52" spans="1:7" x14ac:dyDescent="0.25">
      <c r="D52" s="40"/>
      <c r="E52" s="37" t="s">
        <v>104</v>
      </c>
      <c r="F52" s="38">
        <v>17</v>
      </c>
      <c r="G52" s="39">
        <v>1.9526345284555605E-3</v>
      </c>
    </row>
    <row r="53" spans="1:7" x14ac:dyDescent="0.25">
      <c r="D53" s="40"/>
      <c r="E53" s="37" t="s">
        <v>105</v>
      </c>
      <c r="F53" s="38">
        <v>1</v>
      </c>
      <c r="G53" s="39">
        <v>6.712422419246681E-6</v>
      </c>
    </row>
    <row r="54" spans="1:7" x14ac:dyDescent="0.25">
      <c r="D54" s="40"/>
      <c r="E54" s="37" t="s">
        <v>106</v>
      </c>
      <c r="F54" s="38">
        <v>2</v>
      </c>
      <c r="G54" s="39">
        <v>1.8287190500038581E-5</v>
      </c>
    </row>
    <row r="55" spans="1:7" x14ac:dyDescent="0.25">
      <c r="D55" s="40"/>
      <c r="E55" s="37" t="s">
        <v>107</v>
      </c>
      <c r="F55" s="38">
        <v>3</v>
      </c>
      <c r="G55" s="39">
        <v>1.1846316078661425E-5</v>
      </c>
    </row>
    <row r="56" spans="1:7" x14ac:dyDescent="0.25">
      <c r="D56" s="40"/>
      <c r="E56" s="37" t="s">
        <v>108</v>
      </c>
      <c r="F56" s="38">
        <v>1</v>
      </c>
      <c r="G56" s="39">
        <v>4.1605924086239762E-6</v>
      </c>
    </row>
    <row r="57" spans="1:7" x14ac:dyDescent="0.25">
      <c r="D57" s="40"/>
      <c r="E57" s="37" t="s">
        <v>109</v>
      </c>
      <c r="F57" s="38">
        <v>1</v>
      </c>
      <c r="G57" s="39">
        <v>2.3066324313411322E-4</v>
      </c>
    </row>
    <row r="58" spans="1:7" x14ac:dyDescent="0.25">
      <c r="E58" s="37" t="s">
        <v>110</v>
      </c>
      <c r="F58" s="38">
        <v>22</v>
      </c>
      <c r="G58" s="39">
        <v>7.0450090814789927E-4</v>
      </c>
    </row>
    <row r="59" spans="1:7" x14ac:dyDescent="0.25">
      <c r="E59" s="37" t="s">
        <v>111</v>
      </c>
      <c r="F59" s="38">
        <v>12</v>
      </c>
      <c r="G59" s="39">
        <v>2.4810703994699965E-2</v>
      </c>
    </row>
    <row r="60" spans="1:7" x14ac:dyDescent="0.25">
      <c r="E60" s="37" t="s">
        <v>112</v>
      </c>
      <c r="F60" s="38">
        <v>4</v>
      </c>
      <c r="G60" s="39">
        <v>3.7442863059453335E-4</v>
      </c>
    </row>
    <row r="61" spans="1:7" x14ac:dyDescent="0.25">
      <c r="E61" s="37" t="s">
        <v>113</v>
      </c>
      <c r="F61" s="38">
        <v>19</v>
      </c>
      <c r="G61" s="39">
        <v>3.6344289144967169E-3</v>
      </c>
    </row>
    <row r="62" spans="1:7" ht="15.75" thickBot="1" x14ac:dyDescent="0.3">
      <c r="E62" s="43" t="s">
        <v>102</v>
      </c>
      <c r="F62" s="58">
        <f>SUM(F18:F61)</f>
        <v>793</v>
      </c>
      <c r="G62" s="60"/>
    </row>
  </sheetData>
  <mergeCells count="4">
    <mergeCell ref="C1:H1"/>
    <mergeCell ref="A6:B6"/>
    <mergeCell ref="J40:K40"/>
    <mergeCell ref="J45:K45"/>
  </mergeCells>
  <conditionalFormatting sqref="B18:B50">
    <cfRule type="iconSet" priority="10">
      <iconSet iconSet="3Flags">
        <cfvo type="percent" val="0"/>
        <cfvo type="num" val="5"/>
        <cfvo type="num" val="20"/>
      </iconSet>
    </cfRule>
  </conditionalFormatting>
  <conditionalFormatting sqref="F18:F57">
    <cfRule type="iconSet" priority="7">
      <iconSet iconSet="3Flags">
        <cfvo type="percent" val="0"/>
        <cfvo type="num" val="5"/>
        <cfvo type="num" val="20"/>
      </iconSet>
    </cfRule>
  </conditionalFormatting>
  <conditionalFormatting sqref="F58:F60">
    <cfRule type="iconSet" priority="5">
      <iconSet iconSet="3Flags">
        <cfvo type="percent" val="0"/>
        <cfvo type="num" val="5"/>
        <cfvo type="num" val="20"/>
      </iconSet>
    </cfRule>
  </conditionalFormatting>
  <conditionalFormatting sqref="J41:J43">
    <cfRule type="iconSet" priority="3">
      <iconSet iconSet="3Flags" showValue="0">
        <cfvo type="percent" val="0"/>
        <cfvo type="num" val="5"/>
        <cfvo type="num" val="20"/>
      </iconSet>
    </cfRule>
  </conditionalFormatting>
  <conditionalFormatting sqref="F61">
    <cfRule type="iconSet" priority="1">
      <iconSet iconSet="3Flags">
        <cfvo type="percent" val="0"/>
        <cfvo type="num" val="5"/>
        <cfvo type="num" val="20"/>
      </iconSe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BBE6F108-F6B5-494F-9FB0-CEFBE213EDAE}">
            <x14:iconSet iconSet="3Triangles">
              <x14:cfvo type="percent">
                <xm:f>0</xm:f>
              </x14:cfvo>
              <x14:cfvo type="num">
                <xm:f>2.7736999999999999E-5</xm:f>
              </x14:cfvo>
              <x14:cfvo type="num">
                <xm:f>2.7740099999999998E-4</xm:f>
              </x14:cfvo>
            </x14:iconSet>
          </x14:cfRule>
          <xm:sqref>C18:C50</xm:sqref>
        </x14:conditionalFormatting>
        <x14:conditionalFormatting xmlns:xm="http://schemas.microsoft.com/office/excel/2006/main">
          <x14:cfRule type="iconSet" priority="8" id="{F4E07FD4-3E12-420A-BAD8-4CA10076BA35}">
            <x14:iconSet iconSet="3Triangles">
              <x14:cfvo type="percent">
                <xm:f>0</xm:f>
              </x14:cfvo>
              <x14:cfvo type="num">
                <xm:f>2.5389999999999999E-5</xm:f>
              </x14:cfvo>
              <x14:cfvo type="num">
                <xm:f>2.5389999999999999E-4</xm:f>
              </x14:cfvo>
            </x14:iconSet>
          </x14:cfRule>
          <xm:sqref>G18:G57</xm:sqref>
        </x14:conditionalFormatting>
        <x14:conditionalFormatting xmlns:xm="http://schemas.microsoft.com/office/excel/2006/main">
          <x14:cfRule type="iconSet" priority="6" id="{6C2E9A12-FD82-4584-BA65-A0E36E71285C}">
            <x14:iconSet iconSet="3Triangles">
              <x14:cfvo type="percent">
                <xm:f>0</xm:f>
              </x14:cfvo>
              <x14:cfvo type="num">
                <xm:f>2.7736999999999999E-5</xm:f>
              </x14:cfvo>
              <x14:cfvo type="num">
                <xm:f>2.7740099999999998E-4</xm:f>
              </x14:cfvo>
            </x14:iconSet>
          </x14:cfRule>
          <xm:sqref>G58:G60</xm:sqref>
        </x14:conditionalFormatting>
        <x14:conditionalFormatting xmlns:xm="http://schemas.microsoft.com/office/excel/2006/main">
          <x14:cfRule type="iconSet" priority="4" id="{D063AA1D-2AC4-4CD3-B83D-85BB45EF22DE}">
            <x14:iconSet iconSet="3Triangles" showValue="0">
              <x14:cfvo type="percent">
                <xm:f>0</xm:f>
              </x14:cfvo>
              <x14:cfvo type="num">
                <xm:f>1000</xm:f>
              </x14:cfvo>
              <x14:cfvo type="num">
                <xm:f>10000</xm:f>
              </x14:cfvo>
            </x14:iconSet>
          </x14:cfRule>
          <xm:sqref>J46:J48</xm:sqref>
        </x14:conditionalFormatting>
        <x14:conditionalFormatting xmlns:xm="http://schemas.microsoft.com/office/excel/2006/main">
          <x14:cfRule type="iconSet" priority="2" id="{9EA8AD18-B1E4-470F-A19F-528E492C84F9}">
            <x14:iconSet iconSet="3Triangles">
              <x14:cfvo type="percent">
                <xm:f>0</xm:f>
              </x14:cfvo>
              <x14:cfvo type="num">
                <xm:f>2.7736999999999999E-5</xm:f>
              </x14:cfvo>
              <x14:cfvo type="num">
                <xm:f>2.7740099999999998E-4</xm:f>
              </x14:cfvo>
            </x14:iconSet>
          </x14:cfRule>
          <xm:sqref>G61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2017 FACTURAS </vt:lpstr>
      <vt:lpstr>Informe 2017 PROVEDORES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de estudos e programas</dc:creator>
  <cp:lastModifiedBy>Area de estudos e programas</cp:lastModifiedBy>
  <dcterms:created xsi:type="dcterms:W3CDTF">2018-05-31T10:06:41Z</dcterms:created>
  <dcterms:modified xsi:type="dcterms:W3CDTF">2018-05-31T10:10:18Z</dcterms:modified>
</cp:coreProperties>
</file>