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personal\UVIGODAT_Indicadores formación\"/>
    </mc:Choice>
  </mc:AlternateContent>
  <bookViews>
    <workbookView xWindow="0" yWindow="0" windowWidth="28800" windowHeight="11700" activeTab="6"/>
  </bookViews>
  <sheets>
    <sheet name="2020_Plan_formación_PAS" sheetId="3" r:id="rId1"/>
    <sheet name="2020_Formación_Externa_PAS" sheetId="4" r:id="rId2"/>
    <sheet name="2020_Formación_Externa_PAS_EGAP" sheetId="2" r:id="rId3"/>
    <sheet name="2020_Formación_PDI" sheetId="1" r:id="rId4"/>
    <sheet name="ANL" sheetId="5" r:id="rId5"/>
    <sheet name="SPRL" sheetId="6" r:id="rId6"/>
    <sheet name="Outros" sheetId="7" r:id="rId7"/>
  </sheets>
  <externalReferences>
    <externalReference r:id="rId8"/>
    <externalReference r:id="rId9"/>
    <externalReference r:id="rId10"/>
    <externalReference r:id="rId11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3" i="3" l="1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D38" i="3"/>
  <c r="E38" i="3" s="1"/>
  <c r="E37" i="3"/>
  <c r="E36" i="3"/>
  <c r="E35" i="3"/>
  <c r="E34" i="3"/>
  <c r="E24" i="3"/>
  <c r="E23" i="3"/>
  <c r="E22" i="3"/>
  <c r="E21" i="3"/>
  <c r="E20" i="3"/>
  <c r="E57" i="1" l="1"/>
  <c r="L21" i="1"/>
</calcChain>
</file>

<file path=xl/sharedStrings.xml><?xml version="1.0" encoding="utf-8"?>
<sst xmlns="http://schemas.openxmlformats.org/spreadsheetml/2006/main" count="704" uniqueCount="416">
  <si>
    <t>Unidade de análises e programas</t>
  </si>
  <si>
    <t>Formación persoal docente e investigador 2020</t>
  </si>
  <si>
    <t>Fonte: Escola aberta de Formación Permanente</t>
  </si>
  <si>
    <t>Data de publicación: abril 2021</t>
  </si>
  <si>
    <t>Nota: Toda a formación realizada foi en modalidade virtual</t>
  </si>
  <si>
    <t>Actividades organizadas pola Escola aberta de Formación Permanente</t>
  </si>
  <si>
    <t>Outras actividades recoñecidas como formación permanente do PDI</t>
  </si>
  <si>
    <t>CÓDIGO</t>
  </si>
  <si>
    <t>NOME</t>
  </si>
  <si>
    <t xml:space="preserve">CUSTO </t>
  </si>
  <si>
    <t>HORAS</t>
  </si>
  <si>
    <t>DATAS</t>
  </si>
  <si>
    <t>SUPERACIÓN</t>
  </si>
  <si>
    <t>AVALIACIÓN (1-5)</t>
  </si>
  <si>
    <t>ORGANIZACIÓN</t>
  </si>
  <si>
    <t>PFPPFOR</t>
  </si>
  <si>
    <t>Formación do profesorado universitario novel</t>
  </si>
  <si>
    <t>03/02-30/07</t>
  </si>
  <si>
    <t>Esc. Enxeñaría de Telecomunicación</t>
  </si>
  <si>
    <t>Python para a docencia no ámbito da Enxeñaría da Telecomunicación</t>
  </si>
  <si>
    <t>09-23/01/20</t>
  </si>
  <si>
    <t>PFPPPR20VIR</t>
  </si>
  <si>
    <t>Análise estatística con Rcommander</t>
  </si>
  <si>
    <t>01/04-06/05</t>
  </si>
  <si>
    <t>Fac. Dereito</t>
  </si>
  <si>
    <t>Iniciación a Moodle e realización de exames non presenciais</t>
  </si>
  <si>
    <t>18-26/05/20  1-3/06/20</t>
  </si>
  <si>
    <t>PFPPPROP20PO</t>
  </si>
  <si>
    <t>Propiedade Intelectual e persoal docente universitario</t>
  </si>
  <si>
    <t>05/05-14/05</t>
  </si>
  <si>
    <t>Fac. Educación e Traballo Social</t>
  </si>
  <si>
    <t>Ferramentas para o traballo colaborativo en liña</t>
  </si>
  <si>
    <t>10-23/07</t>
  </si>
  <si>
    <t>PFPP20VI</t>
  </si>
  <si>
    <t>Edición sinxela de vídeo e son para a publicación e difusión web</t>
  </si>
  <si>
    <t>05/05-19/05</t>
  </si>
  <si>
    <t>Realización de exames non presenciais a través da plataforma Moodle de Faitic</t>
  </si>
  <si>
    <t>14-20/05/20</t>
  </si>
  <si>
    <t>PFPP20VI2</t>
  </si>
  <si>
    <t>21/05-04/06</t>
  </si>
  <si>
    <t>Observar e avaliar no prácticum dos graos de educación infantil e primaria</t>
  </si>
  <si>
    <t>14/01/20- 15/05/20</t>
  </si>
  <si>
    <t>PFPPINFO20VIR</t>
  </si>
  <si>
    <t>Creación de infografías e deseños vectoriais</t>
  </si>
  <si>
    <t>11/05-12/06</t>
  </si>
  <si>
    <t>PFPPIM20VIR</t>
  </si>
  <si>
    <t>Creación e tratamento de imaxes e fotografías</t>
  </si>
  <si>
    <t>04/05-04/06</t>
  </si>
  <si>
    <t>Participación por sexo</t>
  </si>
  <si>
    <t>PFPPPR20VIR1</t>
  </si>
  <si>
    <t>Homes</t>
  </si>
  <si>
    <t xml:space="preserve">PFPPFLIP20VIR </t>
  </si>
  <si>
    <t>Metodoloxías activas: Flipped learning-aprendizaxe inversa I</t>
  </si>
  <si>
    <t>25/05-14/06</t>
  </si>
  <si>
    <t>Mulleres</t>
  </si>
  <si>
    <t>PFPPFLIPP20</t>
  </si>
  <si>
    <t>Introdución práctica ao flipped learning: bases do modelo, deseño da aprendizaxe e ferramentas para implantalo</t>
  </si>
  <si>
    <t>29/06-19/07</t>
  </si>
  <si>
    <t>Total</t>
  </si>
  <si>
    <t>PFPPPR20POD</t>
  </si>
  <si>
    <t>Deseño e creación de podcast educativos</t>
  </si>
  <si>
    <t>01/06-30/06</t>
  </si>
  <si>
    <t>PFPPWORD20VIR</t>
  </si>
  <si>
    <t>Creación, xestión e mantemento de páxinas web con Wordpress no teu espazo web da @uvigo</t>
  </si>
  <si>
    <t>PFPPPR20DOC</t>
  </si>
  <si>
    <t>Ciclo conferencias introducción á docencia en liña</t>
  </si>
  <si>
    <t>03-17/06</t>
  </si>
  <si>
    <t>PFPPELEAR</t>
  </si>
  <si>
    <t>Como deseñar a miña materia semipresencial</t>
  </si>
  <si>
    <t>23/05-31-07</t>
  </si>
  <si>
    <t>PFPPMOO20</t>
  </si>
  <si>
    <t>Descubrindo Moodle: creación dun curso virtual paso a paso</t>
  </si>
  <si>
    <t>01/07-30/07</t>
  </si>
  <si>
    <t>PFPFLIP120</t>
  </si>
  <si>
    <t>Metodoloxías activas: Flipped learning-aprendizaxe inversa II</t>
  </si>
  <si>
    <t>15/06-12/07</t>
  </si>
  <si>
    <t>PFPP20VI3</t>
  </si>
  <si>
    <t>02/07-16/07</t>
  </si>
  <si>
    <t>PFPPWORD201VIR</t>
  </si>
  <si>
    <t>Wordpress autoxestionado. Controla a túa web con este CMS desde a súa instalación ata ó seu mantenemento</t>
  </si>
  <si>
    <t>01/07-31/07</t>
  </si>
  <si>
    <t>PFPPV20</t>
  </si>
  <si>
    <t>Formación do profesorado universitario no grao virtual en Dirección e Xestión Pública</t>
  </si>
  <si>
    <t>18/5-03/07</t>
  </si>
  <si>
    <t>PFPPAL201</t>
  </si>
  <si>
    <t>Aulas virtuais en moodle para uso docente Nivel 1</t>
  </si>
  <si>
    <t>27/07-05/10</t>
  </si>
  <si>
    <t>PFPPAL202</t>
  </si>
  <si>
    <t>Aulas virtuais en moodle para uso docente Nivel 2</t>
  </si>
  <si>
    <t>PFPPAL203</t>
  </si>
  <si>
    <t>Aulas virtuais en moodle para uso docente Nivel 3</t>
  </si>
  <si>
    <t>05/10-01/11</t>
  </si>
  <si>
    <t>PFPPFLIPP201</t>
  </si>
  <si>
    <t>21/09-04/10</t>
  </si>
  <si>
    <t xml:space="preserve">PFPPIM20VIR1   </t>
  </si>
  <si>
    <t>Creación e tratamento de imaxes e fotografías con Gimp</t>
  </si>
  <si>
    <t>14/09-16/10</t>
  </si>
  <si>
    <t xml:space="preserve">PFPPIM20VIR2   </t>
  </si>
  <si>
    <t>PFPPOCT21</t>
  </si>
  <si>
    <t>Iniciación a GNU Octave</t>
  </si>
  <si>
    <t>PFPPPR20POD1</t>
  </si>
  <si>
    <t>01/10-31/10</t>
  </si>
  <si>
    <t>PFPPPRAC20</t>
  </si>
  <si>
    <t>As prácticas externas como elemento facilitador da inserción laboral universitaria</t>
  </si>
  <si>
    <t>13-22/10</t>
  </si>
  <si>
    <t xml:space="preserve">PFPPSCR20VIR </t>
  </si>
  <si>
    <t>Publicacións dixitais profesionais: deseño, autoedición, maquetación e diagramación con Scribus</t>
  </si>
  <si>
    <t>PFPP20VI4</t>
  </si>
  <si>
    <t>29/09-13/10</t>
  </si>
  <si>
    <t>PFPPPR20POD2</t>
  </si>
  <si>
    <t>02/11-30/11</t>
  </si>
  <si>
    <t>PFPPPROP202</t>
  </si>
  <si>
    <t>16-17/11</t>
  </si>
  <si>
    <t xml:space="preserve">PFPPIM20VIR3   </t>
  </si>
  <si>
    <t>02-29/11</t>
  </si>
  <si>
    <t>PFPPPR20VI5</t>
  </si>
  <si>
    <t>01/11-01/12</t>
  </si>
  <si>
    <t>PFPPAL2011</t>
  </si>
  <si>
    <t>Aulas virtuais en moodle para uso docente Nivel 1-2-3</t>
  </si>
  <si>
    <t>02/11-13/12</t>
  </si>
  <si>
    <t>Horas impartidas</t>
  </si>
  <si>
    <t>Custo total</t>
  </si>
  <si>
    <t>Custo/hora</t>
  </si>
  <si>
    <t>Unidade de Análises e Programas</t>
  </si>
  <si>
    <t>Plan de formación externa do Persoal de Administración e Servizos 2020</t>
  </si>
  <si>
    <t>Cursos organizados pola EGAP (autoformación e formación en liña)</t>
  </si>
  <si>
    <t>Fonte: Servizo de PAS</t>
  </si>
  <si>
    <t>Por área e sexo</t>
  </si>
  <si>
    <t>Comunicación e mellora das habilidades</t>
  </si>
  <si>
    <t>Idiomas</t>
  </si>
  <si>
    <t>Igualdade e violencia de xénero</t>
  </si>
  <si>
    <t>Lingua galega</t>
  </si>
  <si>
    <t>Ofimática</t>
  </si>
  <si>
    <t>Prevención de riscos laborais</t>
  </si>
  <si>
    <t>Xurídico procedimental</t>
  </si>
  <si>
    <t>Segundo o campus de adscrición</t>
  </si>
  <si>
    <t>Ourense</t>
  </si>
  <si>
    <t>Pontevedra</t>
  </si>
  <si>
    <t>Vigo</t>
  </si>
  <si>
    <t>Total xeral</t>
  </si>
  <si>
    <t xml:space="preserve">Total  </t>
  </si>
  <si>
    <t>Listado de cursos</t>
  </si>
  <si>
    <t>Nº persoas</t>
  </si>
  <si>
    <t>A calidade na administración pública. Procesos e Procedementos</t>
  </si>
  <si>
    <t>A responsabilidade patrimonial da administración pública</t>
  </si>
  <si>
    <t>Aplicacións informáticas de bases de datos relacionais (libre office base)</t>
  </si>
  <si>
    <t>Aplicacións informáticas de bases de datos relacionais (microsoft office 2010)</t>
  </si>
  <si>
    <t>Aplicacións informáticas de follas de cálculo (libre office calc)</t>
  </si>
  <si>
    <t>Aplicacións informáticas de follas de cálculo (microsoft office 2010)</t>
  </si>
  <si>
    <t>Aplicacións informáticas de tratamento de textos</t>
  </si>
  <si>
    <t>Aplicacións informáticas de tratamento de textos (libre office writer)</t>
  </si>
  <si>
    <t>Aplicacións informáticas de tratamento de textos (microsoft office 2010)</t>
  </si>
  <si>
    <t>Aplicacións informáticas para presentacións gráficas de información (libre office impress)</t>
  </si>
  <si>
    <t>Aplicacións informáticas para presentacións gráficas de información (microsoft office 2010)</t>
  </si>
  <si>
    <t>Aplicacións informáticas para presentacións: gráficas de información (microsoft office 2010)</t>
  </si>
  <si>
    <t>Aspectos básicos da xestión do persoal: a función pública de galicia</t>
  </si>
  <si>
    <t>Aspectos básicos da xestión do persoal: a función pública de galicia.</t>
  </si>
  <si>
    <t>Atención á cidadanía</t>
  </si>
  <si>
    <t>Básico en igualdade e prevención e loita contra a violencia de xénero</t>
  </si>
  <si>
    <t>Creación e edición de arquivos dixitais con acrobat xi pro.</t>
  </si>
  <si>
    <t>Decreto lexislativo 1/1999, do 7 de outubro, polo que se aproba o texto refundido da lei do réxime financeiro e orzamentario de galicia</t>
  </si>
  <si>
    <t>Diágnóstico do clima organizacional. a optimización do recurso humano</t>
  </si>
  <si>
    <t>Estrutura e composición de documentos de contido xurídico integrantes de expedientes</t>
  </si>
  <si>
    <t>Ética profesional na administración pública e calidade de servizo</t>
  </si>
  <si>
    <t>Formación básica en igualdade de xénero nas administracións públicas</t>
  </si>
  <si>
    <t>Formación básica para a sensibilización e prevención da violencia de xénero</t>
  </si>
  <si>
    <t>Iniciación á administración electrónica. seguranza da información e protección de datos</t>
  </si>
  <si>
    <t>Intelixencia emocional</t>
  </si>
  <si>
    <t>Introducion á protección de datos persoais. regulamento europeo 2016/679 de protección de datos</t>
  </si>
  <si>
    <t>Lei 2/2015, do 29 de abril, do empregado público de galicia</t>
  </si>
  <si>
    <t>Lei 39/2015, do 1 de outubro, do procedemento administrativo común das administracións públicas</t>
  </si>
  <si>
    <t>Lei xeral de dereitos das persoas con discapacidade e da súa inclusión social</t>
  </si>
  <si>
    <t>Lingua alemá. nivel básico 1</t>
  </si>
  <si>
    <t>Lingua alemá. nivel básico 2</t>
  </si>
  <si>
    <t>Lingua alemá. nivel intermedio 1</t>
  </si>
  <si>
    <t>Lingua francesa. nivel avanzado i</t>
  </si>
  <si>
    <t>Lingua francesa. nivel básico 1</t>
  </si>
  <si>
    <t>Lingua francesa. nivel básico 2</t>
  </si>
  <si>
    <t>Lingua francesa. nivel intermedio 1</t>
  </si>
  <si>
    <t>Lingua francesa. nivel intermedio 2</t>
  </si>
  <si>
    <t>Lingua inglesa. nivel básico 1 (nivel 1)</t>
  </si>
  <si>
    <t>Lingua inglesa. nivel básico 1 (nivel 2)</t>
  </si>
  <si>
    <t>Lingua inglesa. nivel básico 1 (nivel 3)</t>
  </si>
  <si>
    <t>Lingua inglesa. nivel básico 2 (nivel 3)</t>
  </si>
  <si>
    <t>Lingua inglesa. nivel básico 2 (nivel 4)</t>
  </si>
  <si>
    <t>Lingua inglesa. nivel intermedio 1</t>
  </si>
  <si>
    <t>Lingua inglesa. nivel intermedio 1 (nivel 5)</t>
  </si>
  <si>
    <t>Lingua inglesa. nivel intermedio 1 (nivel 6)</t>
  </si>
  <si>
    <t>Lingua inglesa. nivel intermedio 1 (nivel 7)</t>
  </si>
  <si>
    <t>Lingua portuguesa. nivel básico 1/nivel básico 2</t>
  </si>
  <si>
    <t>Lingua portuguesa. nivel intermedio 2</t>
  </si>
  <si>
    <t>Linguaxe administrativa non sexista e imaxe igualitaria na práctica da xestión pública</t>
  </si>
  <si>
    <t>Linguaxe administrativo non sexista e imaxe igualitaria na práctica da xestión pública</t>
  </si>
  <si>
    <t>Medio de linguaxe administrativa galega</t>
  </si>
  <si>
    <t>O exercicio da competencia administrativa na lei 40/2015</t>
  </si>
  <si>
    <t>Organización e simplificación do traballo administrativo</t>
  </si>
  <si>
    <t>Os contratos do sector público</t>
  </si>
  <si>
    <t>Os convenios de colaboración: elaboración e tramitación</t>
  </si>
  <si>
    <t>Prestacións da seguridade social e cotizacións</t>
  </si>
  <si>
    <t>Prevención de riscos laborais en oficinas e despachos</t>
  </si>
  <si>
    <t>Revisión dos actos en vía administrativa</t>
  </si>
  <si>
    <t>Seguridade da información no ámbito das universidades públicas</t>
  </si>
  <si>
    <t>Sexting, sextorsion, violencia de xénero dixital</t>
  </si>
  <si>
    <t>Sistema operativo, busca da información: internet/intranet e correo electrónico (gnu/linux)</t>
  </si>
  <si>
    <t>Ssistema operativo, busca da información: internet/intranet e correo electrónico (windows 10)</t>
  </si>
  <si>
    <t>Superior de linguaxe administrativa galega</t>
  </si>
  <si>
    <t>Técnicas para unha boa redacción dos documentos administrativos</t>
  </si>
  <si>
    <t>Transparencia: acceso á información pública e publicidade activa</t>
  </si>
  <si>
    <t>Uso avanzado de aplicacións informáticas de follas de cálculo (libre office calc)</t>
  </si>
  <si>
    <t>Uso avanzado de aplicacións informáticas de tratamento de textos (libre office writer)</t>
  </si>
  <si>
    <t>Xestión intelixente das redes sociais nas administracións públicas</t>
  </si>
  <si>
    <t>Plan de formación interna do Persoal de Administración e Servizos 2020</t>
  </si>
  <si>
    <t>Participación e custo das actividades</t>
  </si>
  <si>
    <t>CUSTO FORMACIÓN INTERNA</t>
  </si>
  <si>
    <t>Campus</t>
  </si>
  <si>
    <t>Custo</t>
  </si>
  <si>
    <t>Campus/modalidade</t>
  </si>
  <si>
    <t>Asistentes</t>
  </si>
  <si>
    <t>% mulleres</t>
  </si>
  <si>
    <t>En liña</t>
  </si>
  <si>
    <t>TOTAL</t>
  </si>
  <si>
    <t>Horas de formación</t>
  </si>
  <si>
    <t>Horas totais formación</t>
  </si>
  <si>
    <t>Horas/persoa</t>
  </si>
  <si>
    <t>Actividades realizadas por área de coñecemento</t>
  </si>
  <si>
    <t>Área</t>
  </si>
  <si>
    <t>Nº de cursos</t>
  </si>
  <si>
    <t>Xurídico Procedimental</t>
  </si>
  <si>
    <t>Avaliación da satisfacción dos cursos por área temática</t>
  </si>
  <si>
    <t>Avaliación media</t>
  </si>
  <si>
    <t>Non dispoñible</t>
  </si>
  <si>
    <t>Media xeral</t>
  </si>
  <si>
    <t>Nome do curso/acción formativa</t>
  </si>
  <si>
    <t>Profesorado</t>
  </si>
  <si>
    <t>Nº mulleres</t>
  </si>
  <si>
    <t>Avaliac. Global 
do Curso</t>
  </si>
  <si>
    <t>Nº Enquisas</t>
  </si>
  <si>
    <t>Horas Totais
Cursos</t>
  </si>
  <si>
    <t>Horas Totais Asistentes</t>
  </si>
  <si>
    <t>Horas fóra da xornada laboral</t>
  </si>
  <si>
    <t>Curso: ITIL®MELLORA CONTINUA (semipresencial)</t>
  </si>
  <si>
    <t>Externo</t>
  </si>
  <si>
    <t>N.D.</t>
  </si>
  <si>
    <t>0</t>
  </si>
  <si>
    <t>Acción Formativa: PROGRAMA DE PEDIDOS (Grupo I)</t>
  </si>
  <si>
    <t>Interno</t>
  </si>
  <si>
    <t>Acción Formativa: PROGRAMA DE PEDIDOS</t>
  </si>
  <si>
    <t>9</t>
  </si>
  <si>
    <t>2</t>
  </si>
  <si>
    <t>6</t>
  </si>
  <si>
    <t>Curso: Creación de infografías e deseños vectoriais</t>
  </si>
  <si>
    <t>en liña</t>
  </si>
  <si>
    <t>Curso: LPIC 201 e 202</t>
  </si>
  <si>
    <t>Curso: Creación e tratamento de imaxes e fotografías con GIMP (3ª edición)</t>
  </si>
  <si>
    <t>Curso: LibreOffice Calc. Nivel avanzado</t>
  </si>
  <si>
    <t>Curso: Publicacións dixitais profesionais: deseño, autoedición, maquetación e diagramación con Scribus.</t>
  </si>
  <si>
    <t>Curso: Administración electrónica. Sede e Cívidas</t>
  </si>
  <si>
    <t>Acción Formativa: Protección de datos</t>
  </si>
  <si>
    <t>Interno e externo</t>
  </si>
  <si>
    <t>Formación externa do Persoal de Administración e Servizos 2020</t>
  </si>
  <si>
    <t xml:space="preserve">POR AREA - SEXO </t>
  </si>
  <si>
    <t>Total Número</t>
  </si>
  <si>
    <t>Total custo</t>
  </si>
  <si>
    <t>Número</t>
  </si>
  <si>
    <t xml:space="preserve">Custo </t>
  </si>
  <si>
    <t xml:space="preserve">Número </t>
  </si>
  <si>
    <t>Académica</t>
  </si>
  <si>
    <t>Biblioteca</t>
  </si>
  <si>
    <t>Habilidades</t>
  </si>
  <si>
    <t>Investigación</t>
  </si>
  <si>
    <t>Laboratorio</t>
  </si>
  <si>
    <t>Total XERAL</t>
  </si>
  <si>
    <t>Total Ourense</t>
  </si>
  <si>
    <t>Total Pontevedra</t>
  </si>
  <si>
    <t>Total Vigo</t>
  </si>
  <si>
    <t>Nome do curso</t>
  </si>
  <si>
    <t>Lugar</t>
  </si>
  <si>
    <t>Organización</t>
  </si>
  <si>
    <t>Datas</t>
  </si>
  <si>
    <t>Asistencia</t>
  </si>
  <si>
    <t>23 AEO - Ensaio de Aptitude de Análise Elemental.</t>
  </si>
  <si>
    <t>Córdoba</t>
  </si>
  <si>
    <t>Universitat de Barcelona</t>
  </si>
  <si>
    <t>05/06/2020</t>
  </si>
  <si>
    <t>3rd European Olex2 Meeting.</t>
  </si>
  <si>
    <t>Edimburgo (Escocia)</t>
  </si>
  <si>
    <t>Univ. Edimburgo</t>
  </si>
  <si>
    <t>18 ao 20 de marzo de 2020</t>
  </si>
  <si>
    <t>Bioseguridade no Bioterio. Modalidade On Demand.</t>
  </si>
  <si>
    <t>Aula Virtual Bioterio</t>
  </si>
  <si>
    <t>Novembro e decembro de 2020</t>
  </si>
  <si>
    <t>Capacitación experimentación animal</t>
  </si>
  <si>
    <t>Centro estudios biosanitarios SL</t>
  </si>
  <si>
    <t>2020</t>
  </si>
  <si>
    <t>Competencias profesionais en xestión estratéxica de bibliotecas.</t>
  </si>
  <si>
    <t>SEDIC</t>
  </si>
  <si>
    <t>23/11/2018 ao 18/12/2018</t>
  </si>
  <si>
    <t>Congreso "First Iberian Meeting on Supercritical Fluids.</t>
  </si>
  <si>
    <t>Santiago de Compostela</t>
  </si>
  <si>
    <t>Universidade de Santiago de Compostela - Universidade de Coimbra e Flucomp</t>
  </si>
  <si>
    <t>18/02/2020 ao 19/02/2020</t>
  </si>
  <si>
    <t>Creación e edición de arquivos dixitais con Acrobat XI Pro.</t>
  </si>
  <si>
    <t>EGAP</t>
  </si>
  <si>
    <t>22 de novembro de 2019</t>
  </si>
  <si>
    <t>Creación e edición de arquivos dixitais con Acrobat XI Pro. (Asistencia a exames)</t>
  </si>
  <si>
    <t>Cromatografía líquida de alta resolución: aplicacións.</t>
  </si>
  <si>
    <t>Universidade de Vigo</t>
  </si>
  <si>
    <t>10, 12, 14, 17 e 19 de febreiro de 2020</t>
  </si>
  <si>
    <t>Cromatoloxía de gases acoplada a espectrometría de masas. Aplicacións prácticas.</t>
  </si>
  <si>
    <t>Madrid</t>
  </si>
  <si>
    <t>CSIC</t>
  </si>
  <si>
    <t>24/03/2020 ao 27/03/2020</t>
  </si>
  <si>
    <t>Curso capacitación profesional (CAP)</t>
  </si>
  <si>
    <t>Escola Profesional de Conductores</t>
  </si>
  <si>
    <t>09/03/2020 ao 17/03/2020</t>
  </si>
  <si>
    <t>2 ao 12 de decembro de 2019</t>
  </si>
  <si>
    <t>Curso de experimentación animal funciones A+B+C.</t>
  </si>
  <si>
    <t>Animalaria, Formación y Gestión, S.L.</t>
  </si>
  <si>
    <t>02/11/2020 ao 21/12/20</t>
  </si>
  <si>
    <t>Curso de Experto de Posgrao. Innovación Pública. (Título Propio)</t>
  </si>
  <si>
    <t>Univ. Alcalá</t>
  </si>
  <si>
    <t>3 meses</t>
  </si>
  <si>
    <t>Curso funcións A+B+C.</t>
  </si>
  <si>
    <t>Centro de estudos biosanitarios</t>
  </si>
  <si>
    <t>Marzo 2020</t>
  </si>
  <si>
    <t>Curso-Taller para a creación de perfís de aplicación de RDA (Revisión 2016) e Marc21</t>
  </si>
  <si>
    <t>Asociación Andaluza de Documentalistas (AAPID)</t>
  </si>
  <si>
    <t>16/11/20 ao 23/12/20</t>
  </si>
  <si>
    <t>Data stewardship e xestión de datos de investigación.</t>
  </si>
  <si>
    <t>23 de novembro ao 18 de decembro de 2020</t>
  </si>
  <si>
    <t>Deseño e modelado de edificios con tecnoloxías BIM.</t>
  </si>
  <si>
    <t>UNED</t>
  </si>
  <si>
    <t>Novembro 2020 a Xuño 2021   (300 horas)</t>
  </si>
  <si>
    <t>Dirección de proxectos áxiles - PMI ACP.</t>
  </si>
  <si>
    <t>Centro de Novas Tecnoloxías de Galicia</t>
  </si>
  <si>
    <t>20/01/2020 ao 31/01/2020</t>
  </si>
  <si>
    <t>Estratexias de comunicación para servizos de normalización lingüística.</t>
  </si>
  <si>
    <t>Coordinadora de Traballadores de Normalización Lingüística</t>
  </si>
  <si>
    <t>22, 23, 29 e 30 de outubro e 5 e 6 de novembro de 2020</t>
  </si>
  <si>
    <t>European EELS &amp; EFTEM School.</t>
  </si>
  <si>
    <t>Graz (Austria)</t>
  </si>
  <si>
    <t>Graz University of Technology</t>
  </si>
  <si>
    <t>4 ao 7 de febreiro de 2020</t>
  </si>
  <si>
    <t>Fundamentos da metodoloxía BIM con REVIT MEP.</t>
  </si>
  <si>
    <t>24/01/2020 ao 13/03/2020</t>
  </si>
  <si>
    <t>Inglés. Nivel B1.1</t>
  </si>
  <si>
    <t>Centro de Linguas</t>
  </si>
  <si>
    <t>02/10/2020 ao 18/12/2020</t>
  </si>
  <si>
    <t>Inglés. Nivel B1.2</t>
  </si>
  <si>
    <t>24/01/2020 ao 08/05/2020</t>
  </si>
  <si>
    <t>04/02/2020 ao 22/05/2020</t>
  </si>
  <si>
    <t>Inglés. Nivel B2.1</t>
  </si>
  <si>
    <t>Inglés. Nivel B2.2</t>
  </si>
  <si>
    <t>IX Congreso Nacional de Auditoría no sector público.</t>
  </si>
  <si>
    <t>Fundación FIASEP</t>
  </si>
  <si>
    <t>15 e 16 de outubro de 2020</t>
  </si>
  <si>
    <t>La tutoría virtual en el entorno Moodle</t>
  </si>
  <si>
    <t>Fundación Universidad Cádiz</t>
  </si>
  <si>
    <t>01/11/2019 ao 30/06/2020</t>
  </si>
  <si>
    <t>Norma Mundial GlobalGAP para as boas prácticas do sector primario.</t>
  </si>
  <si>
    <t>Anfaco</t>
  </si>
  <si>
    <t>26 ao 30 de outubro de 2010</t>
  </si>
  <si>
    <t>Participación e xestión de proxectos europeos.</t>
  </si>
  <si>
    <t>Fondos Europeos EU</t>
  </si>
  <si>
    <t>Febreiro 2021</t>
  </si>
  <si>
    <t>Setac Europe 30 th Annual Meeting.</t>
  </si>
  <si>
    <t>SETAC Europe</t>
  </si>
  <si>
    <t>03/05/2020 ao 07/05/2020</t>
  </si>
  <si>
    <t>Stable Isotopes in ecology and environment: a tool to integrate scales and complexity.</t>
  </si>
  <si>
    <t>Lisboa (Portugal)</t>
  </si>
  <si>
    <t>Univ. Lisboa</t>
  </si>
  <si>
    <t>02/11/2020 ao 06/11/2020</t>
  </si>
  <si>
    <t>Taller a práctica dos estudos de identificación e valoración na contorna electrónica.</t>
  </si>
  <si>
    <t>Asociación de Arquiveiros de Andalucía</t>
  </si>
  <si>
    <t>24 de novembro de 2020</t>
  </si>
  <si>
    <t>Transmissión Electrón Microscopy For Materials Science.</t>
  </si>
  <si>
    <t>Ecole Polytechnique Federale de Lausanne</t>
  </si>
  <si>
    <t>46 horas</t>
  </si>
  <si>
    <t>Xestión de proxectos en unidades de información</t>
  </si>
  <si>
    <t>14/09/2020 ao 02/10/2020</t>
  </si>
  <si>
    <t>XXIX Simposio Grupo Especializado de Cristalografía e Crecemento Cristalino.</t>
  </si>
  <si>
    <t>Univ. Vigo - Real Sociedade Española de Física - Real Sociedade Española de Química</t>
  </si>
  <si>
    <t>16/06/2020 ao 19/06/2020</t>
  </si>
  <si>
    <t>Cursos de galego organizados pola ANL para PAS e PDI</t>
  </si>
  <si>
    <t>Fonte: Bubela</t>
  </si>
  <si>
    <t>PARTICIPACIÓN POR COLECTIVO</t>
  </si>
  <si>
    <t>PAS</t>
  </si>
  <si>
    <t>PDI</t>
  </si>
  <si>
    <t>Total
xeral</t>
  </si>
  <si>
    <t>NOME DO CURSO</t>
  </si>
  <si>
    <t>Matrícula Total</t>
  </si>
  <si>
    <t>Total PAS</t>
  </si>
  <si>
    <t>Total PDI</t>
  </si>
  <si>
    <t>Como redactar e expoñer o teu TFG ou TFM</t>
  </si>
  <si>
    <t>Curso de extensión cultural</t>
  </si>
  <si>
    <t>Curso de redacción de documentos administrativos</t>
  </si>
  <si>
    <t>Curso de redacción e estilo</t>
  </si>
  <si>
    <t>Escribir en internet</t>
  </si>
  <si>
    <t>Ferramentas informáticas para a mellora da redacción</t>
  </si>
  <si>
    <t>Formación en prevención de riscos laborais para PAS e PDI organizados polo SPRL</t>
  </si>
  <si>
    <t>Campaña de prevención de lesións musculoesqueléticas (Ourense)</t>
  </si>
  <si>
    <t>Campaña de prevención de lesións musculoesqueléticas (Pontevedra)</t>
  </si>
  <si>
    <t>Campaña de prevención de lesións musculoesqueléticas (Vigo)</t>
  </si>
  <si>
    <t>Formación inicial de prevención de riscos laborais para novas incorporacións</t>
  </si>
  <si>
    <t>Prevención de riscos laborais para persoal administrativo</t>
  </si>
  <si>
    <t>Prevención de riscos laborais para persoal de conserxaría</t>
  </si>
  <si>
    <t>Prevención de riscos laborais para persoal docente</t>
  </si>
  <si>
    <t>Outra formación para PAS e PDI</t>
  </si>
  <si>
    <t>Unidade organizadora</t>
  </si>
  <si>
    <t>nome do curso</t>
  </si>
  <si>
    <t>Área de Emprego e Emprendemento</t>
  </si>
  <si>
    <t>Comunícate, cativa e consegue emprego</t>
  </si>
  <si>
    <t>Descubre o segredo da verdadeira busca de emprego</t>
  </si>
  <si>
    <t>Xoes empregables. Comeza a conta atrás para lanzar a túa carreira profesional</t>
  </si>
  <si>
    <t>Vicerreitoría de Responsabilidade Social, Internacionalización e Cooperación</t>
  </si>
  <si>
    <t>Como elaborar un TFG/TFM en perspectiva da Axenda 2030 e Cooperación Universitaria ao Desenvolvemento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</si>
</sst>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\ &quot;€&quot;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</font>
    <font>
      <sz val="11"/>
      <color indexed="8"/>
      <name val="Calibri"/>
      <family val="2"/>
    </font>
    <font>
      <b/>
      <sz val="14"/>
      <name val="Calibri"/>
      <family val="2"/>
    </font>
    <font>
      <i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</cellStyleXfs>
  <cellXfs count="148">
    <xf numFmtId="0" fontId="0" fillId="0" borderId="0" xfId="0"/>
    <xf numFmtId="0" fontId="4" fillId="0" borderId="1" xfId="0" applyFont="1" applyBorder="1" applyAlignment="1">
      <alignment horizontal="right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1" fillId="0" borderId="0" xfId="0" applyFont="1"/>
    <xf numFmtId="0" fontId="6" fillId="0" borderId="0" xfId="1" applyFont="1" applyBorder="1" applyAlignment="1">
      <alignment vertical="center" wrapText="1"/>
    </xf>
    <xf numFmtId="0" fontId="7" fillId="0" borderId="0" xfId="1" applyFont="1" applyBorder="1" applyAlignment="1">
      <alignment wrapText="1"/>
    </xf>
    <xf numFmtId="0" fontId="8" fillId="0" borderId="0" xfId="1" applyFont="1" applyBorder="1" applyAlignment="1">
      <alignment vertical="center"/>
    </xf>
    <xf numFmtId="0" fontId="9" fillId="0" borderId="0" xfId="1" applyFont="1"/>
    <xf numFmtId="0" fontId="6" fillId="0" borderId="0" xfId="0" applyFont="1"/>
    <xf numFmtId="0" fontId="10" fillId="0" borderId="0" xfId="0" applyFont="1"/>
    <xf numFmtId="0" fontId="7" fillId="0" borderId="0" xfId="0" applyFont="1"/>
    <xf numFmtId="0" fontId="8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/>
    <xf numFmtId="0" fontId="7" fillId="0" borderId="3" xfId="0" applyFont="1" applyBorder="1"/>
    <xf numFmtId="164" fontId="7" fillId="0" borderId="3" xfId="0" applyNumberFormat="1" applyFont="1" applyBorder="1"/>
    <xf numFmtId="0" fontId="7" fillId="0" borderId="4" xfId="0" applyFont="1" applyBorder="1"/>
    <xf numFmtId="164" fontId="7" fillId="0" borderId="4" xfId="0" applyNumberFormat="1" applyFont="1" applyBorder="1"/>
    <xf numFmtId="0" fontId="12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12" fillId="2" borderId="2" xfId="0" applyFont="1" applyFill="1" applyBorder="1"/>
    <xf numFmtId="0" fontId="12" fillId="2" borderId="5" xfId="0" applyFont="1" applyFill="1" applyBorder="1" applyAlignment="1">
      <alignment horizontal="center" vertical="center"/>
    </xf>
    <xf numFmtId="164" fontId="6" fillId="0" borderId="4" xfId="0" applyNumberFormat="1" applyFont="1" applyBorder="1"/>
    <xf numFmtId="0" fontId="13" fillId="0" borderId="1" xfId="1" applyFont="1" applyBorder="1" applyAlignment="1">
      <alignment vertical="center" wrapText="1"/>
    </xf>
    <xf numFmtId="0" fontId="13" fillId="0" borderId="1" xfId="1" applyFont="1" applyBorder="1"/>
    <xf numFmtId="0" fontId="13" fillId="0" borderId="1" xfId="1" applyFont="1" applyBorder="1" applyAlignment="1">
      <alignment horizontal="left" wrapText="1"/>
    </xf>
    <xf numFmtId="0" fontId="14" fillId="0" borderId="1" xfId="1" applyFont="1" applyBorder="1" applyAlignment="1">
      <alignment horizontal="center" vertical="center" wrapText="1"/>
    </xf>
    <xf numFmtId="0" fontId="15" fillId="0" borderId="0" xfId="2" applyFont="1"/>
    <xf numFmtId="0" fontId="13" fillId="0" borderId="0" xfId="3" applyFont="1" applyFill="1"/>
    <xf numFmtId="0" fontId="13" fillId="0" borderId="0" xfId="3" applyFont="1"/>
    <xf numFmtId="0" fontId="16" fillId="0" borderId="0" xfId="1" applyFont="1" applyBorder="1" applyAlignment="1">
      <alignment vertical="center"/>
    </xf>
    <xf numFmtId="0" fontId="13" fillId="0" borderId="0" xfId="1" applyFont="1" applyBorder="1"/>
    <xf numFmtId="0" fontId="13" fillId="0" borderId="0" xfId="1" applyFont="1" applyBorder="1" applyAlignment="1">
      <alignment horizontal="left" wrapText="1"/>
    </xf>
    <xf numFmtId="0" fontId="13" fillId="0" borderId="0" xfId="1" applyFont="1" applyBorder="1" applyAlignment="1">
      <alignment horizontal="center" wrapText="1"/>
    </xf>
    <xf numFmtId="0" fontId="17" fillId="0" borderId="0" xfId="1" applyFont="1" applyAlignment="1">
      <alignment horizontal="left" vertical="center"/>
    </xf>
    <xf numFmtId="0" fontId="13" fillId="0" borderId="0" xfId="3" applyFont="1" applyFill="1" applyAlignment="1">
      <alignment horizontal="left" vertical="center"/>
    </xf>
    <xf numFmtId="0" fontId="1" fillId="3" borderId="2" xfId="2" applyFill="1" applyBorder="1" applyAlignment="1">
      <alignment horizontal="left" vertical="center"/>
    </xf>
    <xf numFmtId="0" fontId="1" fillId="3" borderId="2" xfId="2" applyFill="1" applyBorder="1" applyAlignment="1">
      <alignment horizontal="center" vertical="center"/>
    </xf>
    <xf numFmtId="0" fontId="1" fillId="0" borderId="0" xfId="2"/>
    <xf numFmtId="0" fontId="1" fillId="0" borderId="3" xfId="2" applyBorder="1"/>
    <xf numFmtId="0" fontId="1" fillId="0" borderId="4" xfId="2" applyBorder="1"/>
    <xf numFmtId="0" fontId="1" fillId="3" borderId="2" xfId="2" applyFill="1" applyBorder="1"/>
    <xf numFmtId="0" fontId="1" fillId="3" borderId="4" xfId="2" applyFill="1" applyBorder="1" applyAlignment="1">
      <alignment horizontal="left" vertical="center"/>
    </xf>
    <xf numFmtId="0" fontId="1" fillId="3" borderId="4" xfId="2" applyFill="1" applyBorder="1" applyAlignment="1">
      <alignment horizontal="center" vertical="center"/>
    </xf>
    <xf numFmtId="0" fontId="1" fillId="3" borderId="2" xfId="2" applyFill="1" applyBorder="1" applyAlignment="1">
      <alignment horizontal="left" vertical="center"/>
    </xf>
    <xf numFmtId="0" fontId="1" fillId="3" borderId="2" xfId="2" applyFill="1" applyBorder="1" applyAlignment="1">
      <alignment horizontal="center" vertical="center"/>
    </xf>
    <xf numFmtId="0" fontId="18" fillId="3" borderId="2" xfId="2" applyFont="1" applyFill="1" applyBorder="1"/>
    <xf numFmtId="0" fontId="18" fillId="0" borderId="3" xfId="2" applyFont="1" applyBorder="1"/>
    <xf numFmtId="0" fontId="18" fillId="0" borderId="4" xfId="2" applyFont="1" applyBorder="1"/>
    <xf numFmtId="0" fontId="19" fillId="0" borderId="0" xfId="1" applyFont="1"/>
    <xf numFmtId="0" fontId="13" fillId="0" borderId="0" xfId="0" applyFont="1"/>
    <xf numFmtId="0" fontId="20" fillId="0" borderId="0" xfId="0" applyFont="1"/>
    <xf numFmtId="0" fontId="21" fillId="4" borderId="6" xfId="1" applyFont="1" applyFill="1" applyBorder="1" applyAlignment="1">
      <alignment horizontal="center" vertical="center" wrapText="1"/>
    </xf>
    <xf numFmtId="0" fontId="21" fillId="4" borderId="7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left" vertical="center"/>
    </xf>
    <xf numFmtId="0" fontId="21" fillId="0" borderId="9" xfId="1" applyFont="1" applyFill="1" applyBorder="1" applyAlignment="1">
      <alignment horizontal="center" vertical="center"/>
    </xf>
    <xf numFmtId="0" fontId="13" fillId="0" borderId="10" xfId="0" applyFont="1" applyBorder="1"/>
    <xf numFmtId="164" fontId="13" fillId="0" borderId="11" xfId="0" applyNumberFormat="1" applyFont="1" applyBorder="1"/>
    <xf numFmtId="0" fontId="21" fillId="4" borderId="12" xfId="1" applyFont="1" applyFill="1" applyBorder="1" applyAlignment="1">
      <alignment wrapText="1"/>
    </xf>
    <xf numFmtId="165" fontId="21" fillId="4" borderId="13" xfId="1" applyNumberFormat="1" applyFont="1" applyFill="1" applyBorder="1" applyAlignment="1">
      <alignment horizontal="right" vertical="center"/>
    </xf>
    <xf numFmtId="0" fontId="21" fillId="4" borderId="8" xfId="1" applyFont="1" applyFill="1" applyBorder="1" applyAlignment="1">
      <alignment horizontal="center" vertical="center"/>
    </xf>
    <xf numFmtId="0" fontId="21" fillId="4" borderId="14" xfId="1" applyFont="1" applyFill="1" applyBorder="1" applyAlignment="1">
      <alignment horizontal="center" vertical="center"/>
    </xf>
    <xf numFmtId="0" fontId="21" fillId="4" borderId="9" xfId="1" applyFont="1" applyFill="1" applyBorder="1" applyAlignment="1">
      <alignment horizontal="center" vertical="center"/>
    </xf>
    <xf numFmtId="0" fontId="13" fillId="0" borderId="4" xfId="0" applyFont="1" applyBorder="1"/>
    <xf numFmtId="10" fontId="13" fillId="0" borderId="11" xfId="4" applyNumberFormat="1" applyFont="1" applyBorder="1"/>
    <xf numFmtId="0" fontId="21" fillId="4" borderId="12" xfId="1" applyFont="1" applyFill="1" applyBorder="1" applyAlignment="1">
      <alignment horizontal="left" vertical="center"/>
    </xf>
    <xf numFmtId="0" fontId="21" fillId="4" borderId="15" xfId="1" applyNumberFormat="1" applyFont="1" applyFill="1" applyBorder="1" applyAlignment="1">
      <alignment vertical="center"/>
    </xf>
    <xf numFmtId="9" fontId="22" fillId="4" borderId="13" xfId="4" applyFont="1" applyFill="1" applyBorder="1"/>
    <xf numFmtId="0" fontId="21" fillId="4" borderId="16" xfId="1" applyFont="1" applyFill="1" applyBorder="1" applyAlignment="1">
      <alignment horizontal="center" vertical="center"/>
    </xf>
    <xf numFmtId="0" fontId="21" fillId="4" borderId="17" xfId="1" applyFont="1" applyFill="1" applyBorder="1" applyAlignment="1">
      <alignment horizontal="center" vertical="center"/>
    </xf>
    <xf numFmtId="0" fontId="21" fillId="4" borderId="18" xfId="1" applyFont="1" applyFill="1" applyBorder="1" applyAlignment="1">
      <alignment horizontal="center" vertical="center"/>
    </xf>
    <xf numFmtId="0" fontId="21" fillId="4" borderId="19" xfId="1" applyFont="1" applyFill="1" applyBorder="1" applyAlignment="1">
      <alignment horizontal="center" vertical="center"/>
    </xf>
    <xf numFmtId="0" fontId="13" fillId="0" borderId="8" xfId="0" applyFont="1" applyBorder="1"/>
    <xf numFmtId="0" fontId="13" fillId="0" borderId="20" xfId="0" applyFont="1" applyBorder="1"/>
    <xf numFmtId="2" fontId="13" fillId="0" borderId="9" xfId="0" applyNumberFormat="1" applyFont="1" applyBorder="1"/>
    <xf numFmtId="2" fontId="13" fillId="0" borderId="11" xfId="0" applyNumberFormat="1" applyFont="1" applyBorder="1"/>
    <xf numFmtId="2" fontId="21" fillId="4" borderId="21" xfId="1" applyNumberFormat="1" applyFont="1" applyFill="1" applyBorder="1" applyAlignment="1">
      <alignment vertical="center"/>
    </xf>
    <xf numFmtId="0" fontId="13" fillId="0" borderId="9" xfId="0" applyFont="1" applyBorder="1"/>
    <xf numFmtId="0" fontId="13" fillId="0" borderId="11" xfId="0" applyFont="1" applyBorder="1"/>
    <xf numFmtId="0" fontId="21" fillId="4" borderId="13" xfId="1" applyNumberFormat="1" applyFont="1" applyFill="1" applyBorder="1" applyAlignment="1">
      <alignment vertical="center"/>
    </xf>
    <xf numFmtId="0" fontId="7" fillId="4" borderId="2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3" xfId="0" applyFont="1" applyBorder="1" applyAlignment="1">
      <alignment horizontal="right" vertical="center"/>
    </xf>
    <xf numFmtId="164" fontId="20" fillId="0" borderId="3" xfId="0" applyNumberFormat="1" applyFont="1" applyBorder="1"/>
    <xf numFmtId="0" fontId="20" fillId="0" borderId="4" xfId="0" applyFont="1" applyBorder="1"/>
    <xf numFmtId="2" fontId="20" fillId="0" borderId="4" xfId="0" applyNumberFormat="1" applyFont="1" applyBorder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164" fontId="20" fillId="0" borderId="4" xfId="0" applyNumberFormat="1" applyFont="1" applyBorder="1"/>
    <xf numFmtId="0" fontId="20" fillId="0" borderId="4" xfId="0" applyFont="1" applyBorder="1" applyAlignment="1">
      <alignment wrapText="1"/>
    </xf>
    <xf numFmtId="0" fontId="6" fillId="0" borderId="1" xfId="1" applyFont="1" applyBorder="1" applyAlignment="1">
      <alignment vertical="center" wrapText="1"/>
    </xf>
    <xf numFmtId="0" fontId="7" fillId="0" borderId="1" xfId="1" applyFont="1" applyBorder="1"/>
    <xf numFmtId="0" fontId="7" fillId="0" borderId="1" xfId="1" applyFont="1" applyBorder="1" applyAlignment="1">
      <alignment wrapText="1"/>
    </xf>
    <xf numFmtId="0" fontId="23" fillId="0" borderId="1" xfId="1" applyFont="1" applyBorder="1" applyAlignment="1">
      <alignment horizontal="left" wrapText="1"/>
    </xf>
    <xf numFmtId="0" fontId="24" fillId="0" borderId="1" xfId="5" applyFont="1" applyBorder="1"/>
    <xf numFmtId="0" fontId="25" fillId="0" borderId="1" xfId="1" applyFont="1" applyBorder="1" applyAlignment="1">
      <alignment horizontal="center" vertical="center" wrapText="1"/>
    </xf>
    <xf numFmtId="0" fontId="24" fillId="0" borderId="0" xfId="5" applyFont="1"/>
    <xf numFmtId="0" fontId="7" fillId="0" borderId="0" xfId="1" applyFont="1" applyBorder="1"/>
    <xf numFmtId="0" fontId="23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center" wrapText="1"/>
    </xf>
    <xf numFmtId="0" fontId="9" fillId="0" borderId="0" xfId="1" applyFont="1" applyAlignment="1">
      <alignment vertical="center"/>
    </xf>
    <xf numFmtId="0" fontId="1" fillId="0" borderId="0" xfId="6" applyFont="1"/>
    <xf numFmtId="0" fontId="1" fillId="0" borderId="0" xfId="6"/>
    <xf numFmtId="0" fontId="8" fillId="5" borderId="0" xfId="1" applyFont="1" applyFill="1" applyAlignment="1">
      <alignment vertical="center"/>
    </xf>
    <xf numFmtId="0" fontId="11" fillId="5" borderId="0" xfId="1" applyFont="1" applyFill="1"/>
    <xf numFmtId="0" fontId="7" fillId="0" borderId="0" xfId="1" applyFont="1"/>
    <xf numFmtId="0" fontId="12" fillId="6" borderId="4" xfId="1" applyFont="1" applyFill="1" applyBorder="1" applyAlignment="1">
      <alignment horizontal="center" vertical="center"/>
    </xf>
    <xf numFmtId="0" fontId="12" fillId="6" borderId="4" xfId="1" applyFont="1" applyFill="1" applyBorder="1" applyAlignment="1">
      <alignment horizontal="center" vertical="center" wrapText="1"/>
    </xf>
    <xf numFmtId="0" fontId="12" fillId="6" borderId="5" xfId="1" applyFont="1" applyFill="1" applyBorder="1" applyAlignment="1">
      <alignment horizontal="center" vertical="center" wrapText="1"/>
    </xf>
    <xf numFmtId="0" fontId="12" fillId="7" borderId="4" xfId="1" applyFont="1" applyFill="1" applyBorder="1" applyAlignment="1">
      <alignment horizontal="center" vertical="center"/>
    </xf>
    <xf numFmtId="0" fontId="12" fillId="6" borderId="3" xfId="1" applyFont="1" applyFill="1" applyBorder="1" applyAlignment="1">
      <alignment horizontal="center" vertical="center" wrapText="1"/>
    </xf>
    <xf numFmtId="0" fontId="1" fillId="0" borderId="4" xfId="6" applyBorder="1"/>
    <xf numFmtId="164" fontId="1" fillId="0" borderId="4" xfId="6" applyNumberFormat="1" applyBorder="1"/>
    <xf numFmtId="0" fontId="2" fillId="6" borderId="4" xfId="6" applyFont="1" applyFill="1" applyBorder="1"/>
    <xf numFmtId="164" fontId="2" fillId="6" borderId="4" xfId="6" applyNumberFormat="1" applyFont="1" applyFill="1" applyBorder="1"/>
    <xf numFmtId="0" fontId="12" fillId="6" borderId="5" xfId="1" applyFont="1" applyFill="1" applyBorder="1" applyAlignment="1">
      <alignment horizontal="center" vertical="center"/>
    </xf>
    <xf numFmtId="0" fontId="12" fillId="6" borderId="22" xfId="1" applyFont="1" applyFill="1" applyBorder="1" applyAlignment="1">
      <alignment horizontal="center" vertical="center"/>
    </xf>
    <xf numFmtId="0" fontId="12" fillId="6" borderId="23" xfId="1" applyFont="1" applyFill="1" applyBorder="1" applyAlignment="1">
      <alignment horizontal="center" vertical="center"/>
    </xf>
    <xf numFmtId="0" fontId="12" fillId="6" borderId="3" xfId="1" applyFont="1" applyFill="1" applyBorder="1" applyAlignment="1">
      <alignment horizontal="center" vertical="center"/>
    </xf>
    <xf numFmtId="0" fontId="26" fillId="6" borderId="2" xfId="6" applyFont="1" applyFill="1" applyBorder="1" applyAlignment="1">
      <alignment horizontal="center" vertical="center"/>
    </xf>
    <xf numFmtId="0" fontId="27" fillId="0" borderId="3" xfId="6" applyFont="1" applyBorder="1"/>
    <xf numFmtId="0" fontId="27" fillId="0" borderId="4" xfId="6" applyFont="1" applyBorder="1"/>
    <xf numFmtId="0" fontId="28" fillId="6" borderId="2" xfId="6" applyFont="1" applyFill="1" applyBorder="1"/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NumberFormat="1" applyFont="1"/>
    <xf numFmtId="0" fontId="12" fillId="8" borderId="4" xfId="0" applyFont="1" applyFill="1" applyBorder="1" applyAlignment="1">
      <alignment horizontal="left" vertical="center"/>
    </xf>
    <xf numFmtId="0" fontId="12" fillId="8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 wrapText="1"/>
    </xf>
    <xf numFmtId="0" fontId="12" fillId="8" borderId="2" xfId="0" applyFont="1" applyFill="1" applyBorder="1"/>
    <xf numFmtId="0" fontId="12" fillId="8" borderId="2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left" vertical="center"/>
    </xf>
    <xf numFmtId="0" fontId="12" fillId="8" borderId="2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left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 wrapText="1"/>
    </xf>
    <xf numFmtId="0" fontId="12" fillId="6" borderId="2" xfId="0" applyFont="1" applyFill="1" applyBorder="1"/>
    <xf numFmtId="0" fontId="12" fillId="6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left" vertical="center"/>
    </xf>
    <xf numFmtId="0" fontId="12" fillId="6" borderId="2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11" fillId="9" borderId="4" xfId="0" applyFont="1" applyFill="1" applyBorder="1" applyAlignment="1">
      <alignment horizontal="center" vertical="center"/>
    </xf>
    <xf numFmtId="0" fontId="11" fillId="9" borderId="2" xfId="0" applyFont="1" applyFill="1" applyBorder="1"/>
    <xf numFmtId="0" fontId="11" fillId="9" borderId="2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</cellXfs>
  <cellStyles count="7">
    <cellStyle name="Normal" xfId="0" builtinId="0"/>
    <cellStyle name="Normal 2 2 2" xfId="2"/>
    <cellStyle name="Normal 2 3" xfId="1"/>
    <cellStyle name="Normal 2 4" xfId="3"/>
    <cellStyle name="Normal 2 4 2" xfId="5"/>
    <cellStyle name="Normal 4" xfId="6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500" baseline="0"/>
              <a:t>% participación por campus/modalidade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2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B16-49CB-84DA-095EF48D2563}"/>
              </c:ext>
            </c:extLst>
          </c:dPt>
          <c:dPt>
            <c:idx val="1"/>
            <c:bubble3D val="0"/>
            <c:explosion val="21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B16-49CB-84DA-095EF48D2563}"/>
              </c:ext>
            </c:extLst>
          </c:dPt>
          <c:dPt>
            <c:idx val="2"/>
            <c:bubble3D val="0"/>
            <c:explosion val="2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B16-49CB-84DA-095EF48D2563}"/>
              </c:ext>
            </c:extLst>
          </c:dPt>
          <c:dPt>
            <c:idx val="3"/>
            <c:bubble3D val="0"/>
            <c:explosion val="19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B16-49CB-84DA-095EF48D256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'2020_Plan_formación_PAS'!$B$20:$B$23</c:f>
              <c:strCache>
                <c:ptCount val="4"/>
                <c:pt idx="0">
                  <c:v>En liña</c:v>
                </c:pt>
                <c:pt idx="1">
                  <c:v>Ourense</c:v>
                </c:pt>
                <c:pt idx="2">
                  <c:v>Pontevedra</c:v>
                </c:pt>
                <c:pt idx="3">
                  <c:v>Vigo</c:v>
                </c:pt>
              </c:strCache>
            </c:strRef>
          </c:cat>
          <c:val>
            <c:numRef>
              <c:f>'2020_Plan_formación_PAS'!$C$20:$C$23</c:f>
              <c:numCache>
                <c:formatCode>General</c:formatCode>
                <c:ptCount val="4"/>
                <c:pt idx="0">
                  <c:v>29</c:v>
                </c:pt>
                <c:pt idx="1">
                  <c:v>32</c:v>
                </c:pt>
                <c:pt idx="2">
                  <c:v>25</c:v>
                </c:pt>
                <c:pt idx="3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16-49CB-84DA-095EF48D256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aseline="0"/>
              <a:t>% participación por sexo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29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accent4">
                    <a:lumMod val="40000"/>
                    <a:lumOff val="60000"/>
                  </a:schemeClr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chemeClr val="accent4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66B-4001-837B-76142855F6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66B-4001-837B-76142855F663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Homes 33%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66B-4001-837B-76142855F663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Mulleres 67%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66B-4001-837B-76142855F663}"/>
                </c:ext>
              </c:extLst>
            </c:dLbl>
            <c:spPr>
              <a:gradFill>
                <a:gsLst>
                  <a:gs pos="0">
                    <a:schemeClr val="accent2">
                      <a:lumMod val="40000"/>
                      <a:lumOff val="60000"/>
                    </a:schemeClr>
                  </a:gs>
                  <a:gs pos="99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Outros!$C$14:$D$14</c:f>
              <c:numCache>
                <c:formatCode>General</c:formatCode>
                <c:ptCount val="2"/>
                <c:pt idx="0">
                  <c:v>9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6B-4001-837B-76142855F66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Horas formación/persoa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5483814523184598E-2"/>
          <c:y val="0.11574074074074074"/>
          <c:w val="0.88396062992125979"/>
          <c:h val="0.6709565470982794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9465930018416228E-2"/>
                  <c:y val="-1.2618296529968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062-4FEA-B1F3-DAB3D4BC2259}"/>
                </c:ext>
              </c:extLst>
            </c:dLbl>
            <c:dLbl>
              <c:idx val="1"/>
              <c:layout>
                <c:manualLayout>
                  <c:x val="-4.501687304493257E-17"/>
                  <c:y val="-3.3648790746582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062-4FEA-B1F3-DAB3D4BC2259}"/>
                </c:ext>
              </c:extLst>
            </c:dLbl>
            <c:dLbl>
              <c:idx val="2"/>
              <c:layout>
                <c:manualLayout>
                  <c:x val="2.4554941682013503E-3"/>
                  <c:y val="-3.7854889589905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062-4FEA-B1F3-DAB3D4BC2259}"/>
                </c:ext>
              </c:extLst>
            </c:dLbl>
            <c:dLbl>
              <c:idx val="3"/>
              <c:layout>
                <c:manualLayout>
                  <c:x val="7.3664825046039616E-3"/>
                  <c:y val="-5.4679284963196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062-4FEA-B1F3-DAB3D4BC225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'2020_Plan_formación_PAS'!$B$34:$B$37</c:f>
              <c:strCache>
                <c:ptCount val="4"/>
                <c:pt idx="0">
                  <c:v>En liña</c:v>
                </c:pt>
                <c:pt idx="1">
                  <c:v>Ourense</c:v>
                </c:pt>
                <c:pt idx="2">
                  <c:v>Pontevedra</c:v>
                </c:pt>
                <c:pt idx="3">
                  <c:v>Vigo</c:v>
                </c:pt>
              </c:strCache>
            </c:strRef>
          </c:cat>
          <c:val>
            <c:numRef>
              <c:f>'2020_Plan_formación_PAS'!$E$34:$E$37</c:f>
              <c:numCache>
                <c:formatCode>0.00</c:formatCode>
                <c:ptCount val="4"/>
                <c:pt idx="0">
                  <c:v>4.8275862068965516</c:v>
                </c:pt>
                <c:pt idx="1">
                  <c:v>0.375</c:v>
                </c:pt>
                <c:pt idx="2">
                  <c:v>0.48</c:v>
                </c:pt>
                <c:pt idx="3">
                  <c:v>0.34224598930481281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62-4FEA-B1F3-DAB3D4BC2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986336"/>
        <c:axId val="105976352"/>
        <c:axId val="0"/>
      </c:bar3DChart>
      <c:catAx>
        <c:axId val="10598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976352"/>
        <c:crosses val="autoZero"/>
        <c:auto val="1"/>
        <c:lblAlgn val="ctr"/>
        <c:lblOffset val="100"/>
        <c:noMultiLvlLbl val="0"/>
      </c:catAx>
      <c:valAx>
        <c:axId val="10597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986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aseline="0"/>
              <a:t>2020 Plan de formación externa PAS</a:t>
            </a:r>
          </a:p>
          <a:p>
            <a:pPr>
              <a:defRPr/>
            </a:pPr>
            <a:r>
              <a:rPr lang="es-ES" sz="1400" baseline="0"/>
              <a:t>% custe por área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029266502977451E-2"/>
          <c:y val="0.16296296296296298"/>
          <c:w val="0.55943273219879774"/>
          <c:h val="0.79629629629629628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4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438-4013-BEF9-9FFE50FB9169}"/>
              </c:ext>
            </c:extLst>
          </c:dPt>
          <c:dPt>
            <c:idx val="1"/>
            <c:bubble3D val="0"/>
            <c:explosion val="2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438-4013-BEF9-9FFE50FB9169}"/>
              </c:ext>
            </c:extLst>
          </c:dPt>
          <c:dPt>
            <c:idx val="2"/>
            <c:bubble3D val="0"/>
            <c:explosion val="14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438-4013-BEF9-9FFE50FB9169}"/>
              </c:ext>
            </c:extLst>
          </c:dPt>
          <c:dPt>
            <c:idx val="3"/>
            <c:bubble3D val="0"/>
            <c:explosion val="41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6438-4013-BEF9-9FFE50FB9169}"/>
              </c:ext>
            </c:extLst>
          </c:dPt>
          <c:dPt>
            <c:idx val="4"/>
            <c:bubble3D val="0"/>
            <c:explosion val="39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6438-4013-BEF9-9FFE50FB9169}"/>
              </c:ext>
            </c:extLst>
          </c:dPt>
          <c:dPt>
            <c:idx val="5"/>
            <c:bubble3D val="0"/>
            <c:explosion val="24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6438-4013-BEF9-9FFE50FB91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6438-4013-BEF9-9FFE50FB9169}"/>
              </c:ext>
            </c:extLst>
          </c:dPt>
          <c:dPt>
            <c:idx val="7"/>
            <c:bubble3D val="0"/>
            <c:explosion val="19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6438-4013-BEF9-9FFE50FB9169}"/>
              </c:ext>
            </c:extLst>
          </c:dPt>
          <c:dLbls>
            <c:dLbl>
              <c:idx val="1"/>
              <c:layout>
                <c:manualLayout>
                  <c:x val="1.1598206474190624E-2"/>
                  <c:y val="-3.5045202682997957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438-4013-BEF9-9FFE50FB9169}"/>
                </c:ext>
              </c:extLst>
            </c:dLbl>
            <c:dLbl>
              <c:idx val="2"/>
              <c:layout>
                <c:manualLayout>
                  <c:x val="2.113145231846009E-2"/>
                  <c:y val="-4.164187809857135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438-4013-BEF9-9FFE50FB9169}"/>
                </c:ext>
              </c:extLst>
            </c:dLbl>
            <c:dLbl>
              <c:idx val="6"/>
              <c:layout>
                <c:manualLayout>
                  <c:x val="3.403324584426921E-3"/>
                  <c:y val="-3.730533683289588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438-4013-BEF9-9FFE50FB9169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'2020_Formación_Externa_PAS'!$A$13:$A$20</c:f>
              <c:strCache>
                <c:ptCount val="8"/>
                <c:pt idx="0">
                  <c:v>Académica</c:v>
                </c:pt>
                <c:pt idx="1">
                  <c:v>Biblioteca</c:v>
                </c:pt>
                <c:pt idx="2">
                  <c:v>Habilidades</c:v>
                </c:pt>
                <c:pt idx="3">
                  <c:v>Idiomas</c:v>
                </c:pt>
                <c:pt idx="4">
                  <c:v>Investigación</c:v>
                </c:pt>
                <c:pt idx="5">
                  <c:v>Laboratorio</c:v>
                </c:pt>
                <c:pt idx="6">
                  <c:v>Ofimática</c:v>
                </c:pt>
                <c:pt idx="7">
                  <c:v>Xurídico procedimental</c:v>
                </c:pt>
              </c:strCache>
            </c:strRef>
          </c:cat>
          <c:val>
            <c:numRef>
              <c:f>'2020_Formación_Externa_PAS'!$G$13:$G$20</c:f>
              <c:numCache>
                <c:formatCode>#,##0.00\ "€"</c:formatCode>
                <c:ptCount val="8"/>
                <c:pt idx="0">
                  <c:v>975</c:v>
                </c:pt>
                <c:pt idx="1">
                  <c:v>390</c:v>
                </c:pt>
                <c:pt idx="2">
                  <c:v>175</c:v>
                </c:pt>
                <c:pt idx="3">
                  <c:v>1090</c:v>
                </c:pt>
                <c:pt idx="4">
                  <c:v>140</c:v>
                </c:pt>
                <c:pt idx="5">
                  <c:v>4379.87</c:v>
                </c:pt>
                <c:pt idx="6">
                  <c:v>1209.55</c:v>
                </c:pt>
                <c:pt idx="7">
                  <c:v>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438-4013-BEF9-9FFE50FB916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aseline="0"/>
              <a:t>2020 Plan de formación externa PAS</a:t>
            </a:r>
          </a:p>
          <a:p>
            <a:pPr>
              <a:defRPr/>
            </a:pPr>
            <a:r>
              <a:rPr lang="es-ES" sz="1400" baseline="0"/>
              <a:t>% cursos por área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72941331973791"/>
          <c:y val="0.18173202033956282"/>
          <c:w val="0.56873279329292481"/>
          <c:h val="0.81826797966043729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87D-40DF-9B98-1F218CF143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87D-40DF-9B98-1F218CF143C6}"/>
              </c:ext>
            </c:extLst>
          </c:dPt>
          <c:dPt>
            <c:idx val="2"/>
            <c:bubble3D val="0"/>
            <c:explosion val="4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87D-40DF-9B98-1F218CF143C6}"/>
              </c:ext>
            </c:extLst>
          </c:dPt>
          <c:dPt>
            <c:idx val="3"/>
            <c:bubble3D val="0"/>
            <c:explosion val="26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487D-40DF-9B98-1F218CF143C6}"/>
              </c:ext>
            </c:extLst>
          </c:dPt>
          <c:dPt>
            <c:idx val="4"/>
            <c:bubble3D val="0"/>
            <c:explosion val="36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487D-40DF-9B98-1F218CF143C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487D-40DF-9B98-1F218CF143C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487D-40DF-9B98-1F218CF143C6}"/>
              </c:ext>
            </c:extLst>
          </c:dPt>
          <c:dPt>
            <c:idx val="7"/>
            <c:bubble3D val="0"/>
            <c:explosion val="21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487D-40DF-9B98-1F218CF143C6}"/>
              </c:ext>
            </c:extLst>
          </c:dPt>
          <c:dLbls>
            <c:dLbl>
              <c:idx val="0"/>
              <c:layout>
                <c:manualLayout>
                  <c:x val="8.0798353443229665E-3"/>
                  <c:y val="-1.396614896822110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87D-40DF-9B98-1F218CF143C6}"/>
                </c:ext>
              </c:extLst>
            </c:dLbl>
            <c:dLbl>
              <c:idx val="1"/>
              <c:layout>
                <c:manualLayout>
                  <c:x val="9.558337581902982E-4"/>
                  <c:y val="1.954492530538945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87D-40DF-9B98-1F218CF143C6}"/>
                </c:ext>
              </c:extLst>
            </c:dLbl>
            <c:dLbl>
              <c:idx val="2"/>
              <c:layout>
                <c:manualLayout>
                  <c:x val="-5.0274740837251463E-3"/>
                  <c:y val="-1.5337556489649932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87D-40DF-9B98-1F218CF143C6}"/>
                </c:ext>
              </c:extLst>
            </c:dLbl>
            <c:dLbl>
              <c:idx val="4"/>
              <c:layout>
                <c:manualLayout>
                  <c:x val="-6.8380067599463829E-2"/>
                  <c:y val="-1.409139647017806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87D-40DF-9B98-1F218CF143C6}"/>
                </c:ext>
              </c:extLst>
            </c:dLbl>
            <c:dLbl>
              <c:idx val="5"/>
              <c:layout>
                <c:manualLayout>
                  <c:x val="-1.560886723691917E-2"/>
                  <c:y val="-6.804833606325524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87D-40DF-9B98-1F218CF143C6}"/>
                </c:ext>
              </c:extLst>
            </c:dLbl>
            <c:dLbl>
              <c:idx val="6"/>
              <c:layout>
                <c:manualLayout>
                  <c:x val="-1.0265488396684249E-2"/>
                  <c:y val="3.472381741755964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87D-40DF-9B98-1F218CF143C6}"/>
                </c:ext>
              </c:extLst>
            </c:dLbl>
            <c:dLbl>
              <c:idx val="7"/>
              <c:layout>
                <c:manualLayout>
                  <c:x val="-3.5874355633603354E-2"/>
                  <c:y val="8.329748255152317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87D-40DF-9B98-1F218CF143C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'2020_Formación_Externa_PAS'!$A$13:$A$20</c:f>
              <c:strCache>
                <c:ptCount val="8"/>
                <c:pt idx="0">
                  <c:v>Académica</c:v>
                </c:pt>
                <c:pt idx="1">
                  <c:v>Biblioteca</c:v>
                </c:pt>
                <c:pt idx="2">
                  <c:v>Habilidades</c:v>
                </c:pt>
                <c:pt idx="3">
                  <c:v>Idiomas</c:v>
                </c:pt>
                <c:pt idx="4">
                  <c:v>Investigación</c:v>
                </c:pt>
                <c:pt idx="5">
                  <c:v>Laboratorio</c:v>
                </c:pt>
                <c:pt idx="6">
                  <c:v>Ofimática</c:v>
                </c:pt>
                <c:pt idx="7">
                  <c:v>Xurídico procedimental</c:v>
                </c:pt>
              </c:strCache>
            </c:strRef>
          </c:cat>
          <c:val>
            <c:numRef>
              <c:f>'2020_Formación_Externa_PAS'!$F$13:$F$20</c:f>
              <c:numCache>
                <c:formatCode>General</c:formatCode>
                <c:ptCount val="8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11</c:v>
                </c:pt>
                <c:pt idx="4">
                  <c:v>1</c:v>
                </c:pt>
                <c:pt idx="5">
                  <c:v>19</c:v>
                </c:pt>
                <c:pt idx="6">
                  <c:v>8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87D-40DF-9B98-1F218CF143C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Porcentaxe de participación por áreas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365048118985127"/>
          <c:y val="0.30073782443861186"/>
          <c:w val="0.50333223972003505"/>
          <c:h val="0.66745953630796151"/>
        </c:manualLayout>
      </c:layout>
      <c:pie3DChart>
        <c:varyColors val="1"/>
        <c:ser>
          <c:idx val="2"/>
          <c:order val="2"/>
          <c:tx>
            <c:strRef>
              <c:f>'2020_Formación_Externa_PAS_EGAP'!$D$9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explosion val="37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7B0-4F3D-B0EE-1B79576435C7}"/>
              </c:ext>
            </c:extLst>
          </c:dPt>
          <c:dPt>
            <c:idx val="1"/>
            <c:bubble3D val="0"/>
            <c:explosion val="56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7B0-4F3D-B0EE-1B79576435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7B0-4F3D-B0EE-1B79576435C7}"/>
              </c:ext>
            </c:extLst>
          </c:dPt>
          <c:dPt>
            <c:idx val="3"/>
            <c:bubble3D val="0"/>
            <c:explosion val="34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7B0-4F3D-B0EE-1B79576435C7}"/>
              </c:ext>
            </c:extLst>
          </c:dPt>
          <c:dPt>
            <c:idx val="4"/>
            <c:bubble3D val="0"/>
            <c:explosion val="28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7B0-4F3D-B0EE-1B79576435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D7B0-4F3D-B0EE-1B79576435C7}"/>
              </c:ext>
            </c:extLst>
          </c:dPt>
          <c:dPt>
            <c:idx val="6"/>
            <c:bubble3D val="0"/>
            <c:explosion val="28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D7B0-4F3D-B0EE-1B79576435C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'2020_Formación_Externa_PAS_EGAP'!$A$10:$A$16</c:f>
              <c:strCache>
                <c:ptCount val="7"/>
                <c:pt idx="0">
                  <c:v>Comunicación e mellora das habilidades</c:v>
                </c:pt>
                <c:pt idx="1">
                  <c:v>Idiomas</c:v>
                </c:pt>
                <c:pt idx="2">
                  <c:v>Igualdade e violencia de xénero</c:v>
                </c:pt>
                <c:pt idx="3">
                  <c:v>Lingua galega</c:v>
                </c:pt>
                <c:pt idx="4">
                  <c:v>Ofimática</c:v>
                </c:pt>
                <c:pt idx="5">
                  <c:v>Prevención de riscos laborais</c:v>
                </c:pt>
                <c:pt idx="6">
                  <c:v>Xurídico procedimental</c:v>
                </c:pt>
              </c:strCache>
            </c:strRef>
          </c:cat>
          <c:val>
            <c:numRef>
              <c:f>'2020_Formación_Externa_PAS_EGAP'!$D$10:$D$16</c:f>
              <c:numCache>
                <c:formatCode>General</c:formatCode>
                <c:ptCount val="7"/>
                <c:pt idx="0">
                  <c:v>16</c:v>
                </c:pt>
                <c:pt idx="1">
                  <c:v>25</c:v>
                </c:pt>
                <c:pt idx="2">
                  <c:v>10</c:v>
                </c:pt>
                <c:pt idx="3">
                  <c:v>7</c:v>
                </c:pt>
                <c:pt idx="4">
                  <c:v>46</c:v>
                </c:pt>
                <c:pt idx="5">
                  <c:v>1</c:v>
                </c:pt>
                <c:pt idx="6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7B0-4F3D-B0EE-1B79576435C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'2020_Formación_Externa_PAS_EGAP'!$B$9</c15:sqref>
                        </c15:formulaRef>
                      </c:ext>
                    </c:extLst>
                    <c:strCache>
                      <c:ptCount val="1"/>
                      <c:pt idx="0">
                        <c:v>Homes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D7B0-4F3D-B0EE-1B79576435C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2-D7B0-4F3D-B0EE-1B79576435C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4-D7B0-4F3D-B0EE-1B79576435C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6-D7B0-4F3D-B0EE-1B79576435C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8-D7B0-4F3D-B0EE-1B79576435C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A-D7B0-4F3D-B0EE-1B79576435C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C-D7B0-4F3D-B0EE-1B79576435C7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'2020_Formación_Externa_PAS_EGAP'!$A$10:$A$16</c15:sqref>
                        </c15:formulaRef>
                      </c:ext>
                    </c:extLst>
                    <c:strCache>
                      <c:ptCount val="7"/>
                      <c:pt idx="0">
                        <c:v>Comunicación e mellora das habilidades</c:v>
                      </c:pt>
                      <c:pt idx="1">
                        <c:v>Idiomas</c:v>
                      </c:pt>
                      <c:pt idx="2">
                        <c:v>Igualdade e violencia de xénero</c:v>
                      </c:pt>
                      <c:pt idx="3">
                        <c:v>Lingua galega</c:v>
                      </c:pt>
                      <c:pt idx="4">
                        <c:v>Ofimática</c:v>
                      </c:pt>
                      <c:pt idx="5">
                        <c:v>Prevención de riscos laborais</c:v>
                      </c:pt>
                      <c:pt idx="6">
                        <c:v>Xurídico procedimental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'2020_Formación_Externa_PAS_EGAP'!$B$10:$B$16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</c:v>
                      </c:pt>
                      <c:pt idx="1">
                        <c:v>5</c:v>
                      </c:pt>
                      <c:pt idx="2">
                        <c:v>3</c:v>
                      </c:pt>
                      <c:pt idx="3">
                        <c:v>1</c:v>
                      </c:pt>
                      <c:pt idx="4">
                        <c:v>17</c:v>
                      </c:pt>
                      <c:pt idx="5">
                        <c:v>1</c:v>
                      </c:pt>
                      <c:pt idx="6">
                        <c:v>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D7B0-4F3D-B0EE-1B79576435C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'2020_Formación_Externa_PAS_EGAP'!$D$10:$D$17</c15:sqref>
                        </c15:formulaRef>
                      </c:ext>
                    </c:extLst>
                    <c:strCache>
                      <c:ptCount val="8"/>
                      <c:pt idx="0">
                        <c:v>16</c:v>
                      </c:pt>
                      <c:pt idx="1">
                        <c:v>25</c:v>
                      </c:pt>
                      <c:pt idx="2">
                        <c:v>10</c:v>
                      </c:pt>
                      <c:pt idx="3">
                        <c:v>7</c:v>
                      </c:pt>
                      <c:pt idx="4">
                        <c:v>46</c:v>
                      </c:pt>
                      <c:pt idx="5">
                        <c:v>1</c:v>
                      </c:pt>
                      <c:pt idx="6">
                        <c:v>133</c:v>
                      </c:pt>
                      <c:pt idx="7">
                        <c:v>238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F-D7B0-4F3D-B0EE-1B79576435C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1-D7B0-4F3D-B0EE-1B79576435C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3-D7B0-4F3D-B0EE-1B79576435C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5-D7B0-4F3D-B0EE-1B79576435C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7-D7B0-4F3D-B0EE-1B79576435C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9-D7B0-4F3D-B0EE-1B79576435C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B-D7B0-4F3D-B0EE-1B79576435C7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'2020_Formación_Externa_PAS_EGAP'!$A$10:$A$16</c15:sqref>
                        </c15:formulaRef>
                      </c:ext>
                    </c:extLst>
                    <c:strCache>
                      <c:ptCount val="7"/>
                      <c:pt idx="0">
                        <c:v>Comunicación e mellora das habilidades</c:v>
                      </c:pt>
                      <c:pt idx="1">
                        <c:v>Idiomas</c:v>
                      </c:pt>
                      <c:pt idx="2">
                        <c:v>Igualdade e violencia de xénero</c:v>
                      </c:pt>
                      <c:pt idx="3">
                        <c:v>Lingua galega</c:v>
                      </c:pt>
                      <c:pt idx="4">
                        <c:v>Ofimática</c:v>
                      </c:pt>
                      <c:pt idx="5">
                        <c:v>Prevención de riscos laborais</c:v>
                      </c:pt>
                      <c:pt idx="6">
                        <c:v>Xurídico procedimental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'2020_Formación_Externa_PAS_EGAP'!$C$10:$C$16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11</c:v>
                      </c:pt>
                      <c:pt idx="1">
                        <c:v>20</c:v>
                      </c:pt>
                      <c:pt idx="2">
                        <c:v>7</c:v>
                      </c:pt>
                      <c:pt idx="3">
                        <c:v>6</c:v>
                      </c:pt>
                      <c:pt idx="4">
                        <c:v>29</c:v>
                      </c:pt>
                      <c:pt idx="6">
                        <c:v>109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D7B0-4F3D-B0EE-1B79576435C7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participación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D18-4A71-B963-CD8246EFAD6F}"/>
              </c:ext>
            </c:extLst>
          </c:dPt>
          <c:dPt>
            <c:idx val="1"/>
            <c:bubble3D val="0"/>
            <c:explosion val="14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D18-4A71-B963-CD8246EFAD6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'2020_Formación_PDI'!$C$51:$C$52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'2020_Formación_PDI'!$D$51:$D$52</c:f>
              <c:numCache>
                <c:formatCode>General</c:formatCode>
                <c:ptCount val="2"/>
                <c:pt idx="0">
                  <c:v>796</c:v>
                </c:pt>
                <c:pt idx="1">
                  <c:v>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18-4A71-B963-CD8246EFAD6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participación por sexo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25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31B-4B95-B1EC-1BDAD1989D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31B-4B95-B1EC-1BDAD1989DC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'2020_Formación_PDI'!$K$19:$K$20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'2020_Formación_PDI'!$L$19:$L$20</c:f>
              <c:numCache>
                <c:formatCode>General</c:formatCode>
                <c:ptCount val="2"/>
                <c:pt idx="0">
                  <c:v>59</c:v>
                </c:pt>
                <c:pt idx="1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1B-4B95-B1EC-1BDAD1989DC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participación por sexo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ANL!$A$16</c:f>
              <c:strCache>
                <c:ptCount val="1"/>
                <c:pt idx="0">
                  <c:v>Total xeral</c:v>
                </c:pt>
              </c:strCache>
            </c:strRef>
          </c:tx>
          <c:dPt>
            <c:idx val="0"/>
            <c:bubble3D val="0"/>
            <c:explosion val="19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chemeClr val="accent2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EED-423F-9672-6EAED8899D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EED-423F-9672-6EAED8899D92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aseline="0"/>
                      <a:t>Homes </a:t>
                    </a:r>
                    <a:fld id="{1920F08D-8CAC-4428-A007-8C1D067D4028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EED-423F-9672-6EAED8899D92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Mulleres</a:t>
                    </a:r>
                  </a:p>
                  <a:p>
                    <a:fld id="{4DB07054-0E6B-482D-8C09-FF48391ACCEB}" type="PERCENTAGE">
                      <a:rPr lang="en-US" baseline="0"/>
                      <a:pPr/>
                      <a:t>[PORCENTAJE]</a:t>
                    </a:fld>
                    <a:endParaRPr lang="es-ES"/>
                  </a:p>
                </c:rich>
              </c:tx>
              <c:dLblPos val="outEnd"/>
              <c:showLegendKey val="0"/>
              <c:showVal val="0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EED-423F-9672-6EAED8899D92}"/>
                </c:ext>
              </c:extLst>
            </c:dLbl>
            <c:spPr>
              <a:gradFill>
                <a:gsLst>
                  <a:gs pos="0">
                    <a:schemeClr val="accent2">
                      <a:lumMod val="40000"/>
                      <a:lumOff val="60000"/>
                    </a:schemeClr>
                  </a:gs>
                  <a:gs pos="99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ANL!$B$16:$C$16</c:f>
              <c:numCache>
                <c:formatCode>General</c:formatCode>
                <c:ptCount val="2"/>
                <c:pt idx="0">
                  <c:v>25</c:v>
                </c:pt>
                <c:pt idx="1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ED-423F-9672-6EAED8899D9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% participación por sexo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9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accent6">
                    <a:lumMod val="20000"/>
                    <a:lumOff val="80000"/>
                  </a:schemeClr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chemeClr val="accent6">
                    <a:lumMod val="20000"/>
                    <a:lumOff val="8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161-4EDB-9500-F7F0B5775DDF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chemeClr val="accent6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161-4EDB-9500-F7F0B5775DDF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Homes 46%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161-4EDB-9500-F7F0B5775DDF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Mulleres </a:t>
                    </a:r>
                    <a:fld id="{AA244097-F4FC-436C-A778-9DE4A3F20626}" type="PERCENTAGE">
                      <a:rPr lang="en-US"/>
                      <a:pPr/>
                      <a:t>[PORCENTAJE]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161-4EDB-9500-F7F0B5775DDF}"/>
                </c:ext>
              </c:extLst>
            </c:dLbl>
            <c:spPr>
              <a:gradFill>
                <a:gsLst>
                  <a:gs pos="67000">
                    <a:schemeClr val="accent6">
                      <a:lumMod val="40000"/>
                      <a:lumOff val="60000"/>
                    </a:schemeClr>
                  </a:gs>
                  <a:gs pos="100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SPRL!$B$18:$C$18</c:f>
              <c:numCache>
                <c:formatCode>General</c:formatCode>
                <c:ptCount val="2"/>
                <c:pt idx="0">
                  <c:v>87</c:v>
                </c:pt>
                <c:pt idx="1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61-4EDB-9500-F7F0B5775DD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95250</xdr:rowOff>
    </xdr:from>
    <xdr:to>
      <xdr:col>1</xdr:col>
      <xdr:colOff>1676400</xdr:colOff>
      <xdr:row>0</xdr:row>
      <xdr:rowOff>495299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95250"/>
          <a:ext cx="2952749" cy="400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752475</xdr:colOff>
      <xdr:row>9</xdr:row>
      <xdr:rowOff>161925</xdr:rowOff>
    </xdr:from>
    <xdr:to>
      <xdr:col>12</xdr:col>
      <xdr:colOff>752475</xdr:colOff>
      <xdr:row>25</xdr:row>
      <xdr:rowOff>28575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114300</xdr:colOff>
      <xdr:row>28</xdr:row>
      <xdr:rowOff>180976</xdr:rowOff>
    </xdr:from>
    <xdr:to>
      <xdr:col>12</xdr:col>
      <xdr:colOff>714375</xdr:colOff>
      <xdr:row>45</xdr:row>
      <xdr:rowOff>171450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2</xdr:col>
      <xdr:colOff>428625</xdr:colOff>
      <xdr:row>0</xdr:row>
      <xdr:rowOff>571500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25622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19050</xdr:colOff>
      <xdr:row>4</xdr:row>
      <xdr:rowOff>0</xdr:rowOff>
    </xdr:from>
    <xdr:to>
      <xdr:col>20</xdr:col>
      <xdr:colOff>0</xdr:colOff>
      <xdr:row>21</xdr:row>
      <xdr:rowOff>142875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47625</xdr:colOff>
      <xdr:row>24</xdr:row>
      <xdr:rowOff>9524</xdr:rowOff>
    </xdr:from>
    <xdr:to>
      <xdr:col>20</xdr:col>
      <xdr:colOff>9525</xdr:colOff>
      <xdr:row>43</xdr:row>
      <xdr:rowOff>171449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7</xdr:col>
      <xdr:colOff>9525</xdr:colOff>
      <xdr:row>47</xdr:row>
      <xdr:rowOff>180975</xdr:rowOff>
    </xdr:from>
    <xdr:ext cx="7382896" cy="3298222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00750" y="10144125"/>
          <a:ext cx="7382896" cy="329822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76202</xdr:colOff>
      <xdr:row>0</xdr:row>
      <xdr:rowOff>95250</xdr:rowOff>
    </xdr:from>
    <xdr:to>
      <xdr:col>0</xdr:col>
      <xdr:colOff>2219326</xdr:colOff>
      <xdr:row>0</xdr:row>
      <xdr:rowOff>495299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95250"/>
          <a:ext cx="2143124" cy="400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14286</xdr:colOff>
      <xdr:row>4</xdr:row>
      <xdr:rowOff>238124</xdr:rowOff>
    </xdr:from>
    <xdr:to>
      <xdr:col>12</xdr:col>
      <xdr:colOff>95249</xdr:colOff>
      <xdr:row>20</xdr:row>
      <xdr:rowOff>114299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0</xdr:colOff>
      <xdr:row>35</xdr:row>
      <xdr:rowOff>123825</xdr:rowOff>
    </xdr:from>
    <xdr:to>
      <xdr:col>14</xdr:col>
      <xdr:colOff>98205</xdr:colOff>
      <xdr:row>49</xdr:row>
      <xdr:rowOff>181213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8300" y="7600950"/>
          <a:ext cx="7718205" cy="27434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85725</xdr:rowOff>
    </xdr:from>
    <xdr:to>
      <xdr:col>1</xdr:col>
      <xdr:colOff>1638300</xdr:colOff>
      <xdr:row>0</xdr:row>
      <xdr:rowOff>542925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85725"/>
          <a:ext cx="3038476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800100</xdr:colOff>
      <xdr:row>48</xdr:row>
      <xdr:rowOff>161925</xdr:rowOff>
    </xdr:from>
    <xdr:to>
      <xdr:col>1</xdr:col>
      <xdr:colOff>2600325</xdr:colOff>
      <xdr:row>63</xdr:row>
      <xdr:rowOff>47625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381000</xdr:colOff>
      <xdr:row>17</xdr:row>
      <xdr:rowOff>9525</xdr:rowOff>
    </xdr:from>
    <xdr:to>
      <xdr:col>9</xdr:col>
      <xdr:colOff>3724275</xdr:colOff>
      <xdr:row>30</xdr:row>
      <xdr:rowOff>95249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114300</xdr:rowOff>
    </xdr:from>
    <xdr:to>
      <xdr:col>0</xdr:col>
      <xdr:colOff>2486025</xdr:colOff>
      <xdr:row>0</xdr:row>
      <xdr:rowOff>571500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14300"/>
          <a:ext cx="23336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342900</xdr:colOff>
      <xdr:row>18</xdr:row>
      <xdr:rowOff>38100</xdr:rowOff>
    </xdr:from>
    <xdr:to>
      <xdr:col>6</xdr:col>
      <xdr:colOff>914400</xdr:colOff>
      <xdr:row>35</xdr:row>
      <xdr:rowOff>28575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85725</xdr:rowOff>
    </xdr:from>
    <xdr:to>
      <xdr:col>0</xdr:col>
      <xdr:colOff>3114675</xdr:colOff>
      <xdr:row>0</xdr:row>
      <xdr:rowOff>542925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85725"/>
          <a:ext cx="302894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3257550</xdr:colOff>
      <xdr:row>20</xdr:row>
      <xdr:rowOff>19050</xdr:rowOff>
    </xdr:from>
    <xdr:to>
      <xdr:col>5</xdr:col>
      <xdr:colOff>104775</xdr:colOff>
      <xdr:row>37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0</xdr:row>
      <xdr:rowOff>66675</xdr:rowOff>
    </xdr:from>
    <xdr:to>
      <xdr:col>1</xdr:col>
      <xdr:colOff>57150</xdr:colOff>
      <xdr:row>0</xdr:row>
      <xdr:rowOff>523875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66675"/>
          <a:ext cx="216217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1228725</xdr:colOff>
      <xdr:row>15</xdr:row>
      <xdr:rowOff>142875</xdr:rowOff>
    </xdr:from>
    <xdr:to>
      <xdr:col>4</xdr:col>
      <xdr:colOff>657225</xdr:colOff>
      <xdr:row>32</xdr:row>
      <xdr:rowOff>133350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DATOS/2020/2020_PERSOAL/PDI/2020_Formaci&#243;n_PDI_Innovaci&#243;n_Educati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DATOS/2020/2020_PERSOAL/PAS/2020_Cursos_EGA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DATOS/2020/2020_PERSOAL/PAS/2020_Formaci&#243;n%20PA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DATOS/2020/2020_Bubela_matr&#237;cu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CIÓN PDI"/>
      <sheetName val="PARTICIPANTES"/>
      <sheetName val="indicador"/>
    </sheetNames>
    <sheetDataSet>
      <sheetData sheetId="0" refreshError="1"/>
      <sheetData sheetId="1" refreshError="1"/>
      <sheetData sheetId="2">
        <row r="19">
          <cell r="K19" t="str">
            <v>Homes</v>
          </cell>
          <cell r="L19">
            <v>59</v>
          </cell>
        </row>
        <row r="20">
          <cell r="K20" t="str">
            <v>Mulleres</v>
          </cell>
          <cell r="L20">
            <v>84</v>
          </cell>
        </row>
        <row r="51">
          <cell r="C51" t="str">
            <v>Homes</v>
          </cell>
          <cell r="D51">
            <v>796</v>
          </cell>
        </row>
        <row r="52">
          <cell r="C52" t="str">
            <v>Mulleres</v>
          </cell>
          <cell r="D52">
            <v>1024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sos EGAP 2020"/>
      <sheetName val="cursos EGAP_traballo"/>
      <sheetName val="dinámicas"/>
      <sheetName val="indicador"/>
    </sheetNames>
    <sheetDataSet>
      <sheetData sheetId="0" refreshError="1"/>
      <sheetData sheetId="1" refreshError="1"/>
      <sheetData sheetId="2" refreshError="1"/>
      <sheetData sheetId="3">
        <row r="9">
          <cell r="B9" t="str">
            <v>Homes</v>
          </cell>
          <cell r="D9" t="str">
            <v>Total</v>
          </cell>
        </row>
        <row r="10">
          <cell r="A10" t="str">
            <v>Comunicación e mellora das habilidades</v>
          </cell>
          <cell r="B10">
            <v>5</v>
          </cell>
          <cell r="C10">
            <v>11</v>
          </cell>
          <cell r="D10">
            <v>16</v>
          </cell>
        </row>
        <row r="11">
          <cell r="A11" t="str">
            <v>Idiomas</v>
          </cell>
          <cell r="B11">
            <v>5</v>
          </cell>
          <cell r="C11">
            <v>20</v>
          </cell>
          <cell r="D11">
            <v>25</v>
          </cell>
        </row>
        <row r="12">
          <cell r="A12" t="str">
            <v>Igualdade e violencia de xénero</v>
          </cell>
          <cell r="B12">
            <v>3</v>
          </cell>
          <cell r="C12">
            <v>7</v>
          </cell>
          <cell r="D12">
            <v>10</v>
          </cell>
        </row>
        <row r="13">
          <cell r="A13" t="str">
            <v>Lingua galega</v>
          </cell>
          <cell r="B13">
            <v>1</v>
          </cell>
          <cell r="C13">
            <v>6</v>
          </cell>
          <cell r="D13">
            <v>7</v>
          </cell>
        </row>
        <row r="14">
          <cell r="A14" t="str">
            <v>Ofimática</v>
          </cell>
          <cell r="B14">
            <v>17</v>
          </cell>
          <cell r="C14">
            <v>29</v>
          </cell>
          <cell r="D14">
            <v>46</v>
          </cell>
        </row>
        <row r="15">
          <cell r="A15" t="str">
            <v>Prevención de riscos laborais</v>
          </cell>
          <cell r="B15">
            <v>1</v>
          </cell>
          <cell r="D15">
            <v>1</v>
          </cell>
        </row>
        <row r="16">
          <cell r="A16" t="str">
            <v>Xurídico procedimental</v>
          </cell>
          <cell r="B16">
            <v>24</v>
          </cell>
          <cell r="C16">
            <v>109</v>
          </cell>
          <cell r="D16">
            <v>133</v>
          </cell>
        </row>
        <row r="17">
          <cell r="D17">
            <v>238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sos UVIGO"/>
      <sheetName val="Formación Externa"/>
      <sheetName val="Estatísticas 2020"/>
      <sheetName val="Asistentes"/>
      <sheetName val="formación_externa_TRABALLO"/>
      <sheetName val="dinámica_listado_cursos_externo"/>
      <sheetName val="resto_dinámicas_form. externa"/>
      <sheetName val="Estatisticas 2020_TRABALLO"/>
      <sheetName val="dinámicas_estatísticas"/>
      <sheetName val="táboas INDICADOR"/>
      <sheetName val="indicador_formación_exter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0">
          <cell r="B20" t="str">
            <v>En liña</v>
          </cell>
          <cell r="C20">
            <v>29</v>
          </cell>
        </row>
        <row r="21">
          <cell r="B21" t="str">
            <v>Ourense</v>
          </cell>
          <cell r="C21">
            <v>32</v>
          </cell>
        </row>
        <row r="22">
          <cell r="B22" t="str">
            <v>Pontevedra</v>
          </cell>
          <cell r="C22">
            <v>25</v>
          </cell>
        </row>
        <row r="23">
          <cell r="B23" t="str">
            <v>Vigo</v>
          </cell>
          <cell r="C23">
            <v>187</v>
          </cell>
        </row>
        <row r="34">
          <cell r="B34" t="str">
            <v>En liña</v>
          </cell>
          <cell r="E34">
            <v>4.8275862068965516</v>
          </cell>
        </row>
        <row r="35">
          <cell r="B35" t="str">
            <v>Ourense</v>
          </cell>
          <cell r="E35">
            <v>0.375</v>
          </cell>
        </row>
        <row r="36">
          <cell r="B36" t="str">
            <v>Pontevedra</v>
          </cell>
          <cell r="E36">
            <v>0.48</v>
          </cell>
        </row>
        <row r="37">
          <cell r="B37" t="str">
            <v>Vigo</v>
          </cell>
          <cell r="E37">
            <v>0.34224598930481281</v>
          </cell>
        </row>
      </sheetData>
      <sheetData sheetId="10">
        <row r="13">
          <cell r="A13" t="str">
            <v>Académica</v>
          </cell>
          <cell r="F13">
            <v>1</v>
          </cell>
          <cell r="G13">
            <v>975</v>
          </cell>
        </row>
        <row r="14">
          <cell r="A14" t="str">
            <v>Biblioteca</v>
          </cell>
          <cell r="F14">
            <v>3</v>
          </cell>
          <cell r="G14">
            <v>390</v>
          </cell>
        </row>
        <row r="15">
          <cell r="A15" t="str">
            <v>Habilidades</v>
          </cell>
          <cell r="F15">
            <v>5</v>
          </cell>
          <cell r="G15">
            <v>175</v>
          </cell>
        </row>
        <row r="16">
          <cell r="A16" t="str">
            <v>Idiomas</v>
          </cell>
          <cell r="F16">
            <v>11</v>
          </cell>
          <cell r="G16">
            <v>1090</v>
          </cell>
        </row>
        <row r="17">
          <cell r="A17" t="str">
            <v>Investigación</v>
          </cell>
          <cell r="F17">
            <v>1</v>
          </cell>
          <cell r="G17">
            <v>140</v>
          </cell>
        </row>
        <row r="18">
          <cell r="A18" t="str">
            <v>Laboratorio</v>
          </cell>
          <cell r="F18">
            <v>19</v>
          </cell>
          <cell r="G18">
            <v>4379.87</v>
          </cell>
        </row>
        <row r="19">
          <cell r="A19" t="str">
            <v>Ofimática</v>
          </cell>
          <cell r="F19">
            <v>8</v>
          </cell>
          <cell r="G19">
            <v>1209.55</v>
          </cell>
        </row>
        <row r="20">
          <cell r="A20" t="str">
            <v>Xurídico procedimental</v>
          </cell>
          <cell r="F20">
            <v>3</v>
          </cell>
          <cell r="G20">
            <v>855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raballo"/>
      <sheetName val="dinámicas"/>
      <sheetName val="ANL"/>
      <sheetName val="SPRL"/>
      <sheetName val="Outros"/>
    </sheetNames>
    <sheetDataSet>
      <sheetData sheetId="0" refreshError="1"/>
      <sheetData sheetId="1" refreshError="1"/>
      <sheetData sheetId="2" refreshError="1"/>
      <sheetData sheetId="3">
        <row r="16">
          <cell r="A16" t="str">
            <v>Total xeral</v>
          </cell>
          <cell r="B16">
            <v>25</v>
          </cell>
          <cell r="C16">
            <v>88</v>
          </cell>
        </row>
      </sheetData>
      <sheetData sheetId="4">
        <row r="18">
          <cell r="B18">
            <v>87</v>
          </cell>
          <cell r="C18">
            <v>102</v>
          </cell>
        </row>
      </sheetData>
      <sheetData sheetId="5">
        <row r="14">
          <cell r="C14">
            <v>9</v>
          </cell>
          <cell r="D14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workbookViewId="0">
      <selection activeCell="F8" sqref="F8"/>
    </sheetView>
  </sheetViews>
  <sheetFormatPr baseColWidth="10" defaultRowHeight="15" customHeight="1" x14ac:dyDescent="0.2"/>
  <cols>
    <col min="1" max="1" width="20.28515625" style="54" customWidth="1"/>
    <col min="2" max="2" width="39.5703125" style="54" customWidth="1"/>
    <col min="3" max="3" width="18.28515625" style="54" customWidth="1"/>
    <col min="4" max="4" width="21.42578125" style="54" customWidth="1"/>
    <col min="5" max="5" width="16.140625" style="54" customWidth="1"/>
    <col min="6" max="16384" width="11.42578125" style="54"/>
  </cols>
  <sheetData>
    <row r="1" spans="1:13" s="30" customFormat="1" ht="45" customHeight="1" thickBot="1" x14ac:dyDescent="0.3">
      <c r="A1" s="26"/>
      <c r="B1" s="27"/>
      <c r="C1" s="27"/>
      <c r="D1" s="27"/>
      <c r="E1" s="28"/>
      <c r="F1" s="28"/>
      <c r="G1" s="28"/>
      <c r="H1" s="28"/>
      <c r="I1" s="29" t="s">
        <v>123</v>
      </c>
      <c r="J1" s="29"/>
      <c r="K1" s="29"/>
      <c r="L1" s="29"/>
      <c r="M1" s="29"/>
    </row>
    <row r="2" spans="1:13" s="32" customFormat="1" x14ac:dyDescent="0.25">
      <c r="A2" s="31"/>
    </row>
    <row r="3" spans="1:13" s="30" customFormat="1" ht="38.25" customHeight="1" x14ac:dyDescent="0.25">
      <c r="A3" s="33" t="s">
        <v>211</v>
      </c>
      <c r="B3" s="34"/>
      <c r="C3" s="34"/>
      <c r="D3" s="34"/>
      <c r="E3" s="35"/>
      <c r="F3" s="35"/>
      <c r="G3" s="35"/>
      <c r="H3" s="35"/>
      <c r="I3" s="36"/>
      <c r="J3" s="36"/>
      <c r="K3" s="36"/>
      <c r="L3" s="36"/>
      <c r="M3" s="36"/>
    </row>
    <row r="4" spans="1:13" s="30" customFormat="1" ht="19.5" customHeight="1" x14ac:dyDescent="0.25">
      <c r="A4" s="37" t="s">
        <v>126</v>
      </c>
      <c r="B4" s="34"/>
      <c r="C4" s="34"/>
      <c r="D4" s="34"/>
      <c r="E4" s="35"/>
      <c r="F4" s="35"/>
      <c r="G4" s="35"/>
      <c r="H4" s="35"/>
      <c r="I4" s="36"/>
      <c r="J4" s="36"/>
      <c r="K4" s="36"/>
      <c r="L4" s="36"/>
      <c r="M4" s="36"/>
    </row>
    <row r="5" spans="1:13" s="32" customFormat="1" x14ac:dyDescent="0.25">
      <c r="A5" s="38" t="s">
        <v>3</v>
      </c>
    </row>
    <row r="8" spans="1:13" ht="15" customHeight="1" x14ac:dyDescent="0.25">
      <c r="A8" s="52" t="s">
        <v>212</v>
      </c>
      <c r="B8" s="53"/>
      <c r="C8" s="53"/>
      <c r="D8" s="53"/>
    </row>
    <row r="9" spans="1:13" ht="15" customHeight="1" thickBot="1" x14ac:dyDescent="0.3">
      <c r="A9" s="52"/>
      <c r="B9" s="53"/>
      <c r="C9" s="53"/>
      <c r="D9" s="53"/>
    </row>
    <row r="10" spans="1:13" ht="15" customHeight="1" thickBot="1" x14ac:dyDescent="0.3">
      <c r="A10" s="53"/>
      <c r="B10" s="55" t="s">
        <v>213</v>
      </c>
      <c r="C10" s="56"/>
      <c r="D10" s="53"/>
    </row>
    <row r="11" spans="1:13" ht="15" customHeight="1" x14ac:dyDescent="0.25">
      <c r="A11" s="53"/>
      <c r="B11" s="57" t="s">
        <v>214</v>
      </c>
      <c r="C11" s="58" t="s">
        <v>215</v>
      </c>
      <c r="D11" s="53"/>
    </row>
    <row r="12" spans="1:13" ht="15" customHeight="1" x14ac:dyDescent="0.25">
      <c r="A12" s="53"/>
      <c r="B12" s="59" t="s">
        <v>136</v>
      </c>
      <c r="C12" s="60">
        <v>144.24</v>
      </c>
      <c r="D12" s="53"/>
    </row>
    <row r="13" spans="1:13" ht="15" customHeight="1" x14ac:dyDescent="0.25">
      <c r="A13" s="53"/>
      <c r="B13" s="59" t="s">
        <v>137</v>
      </c>
      <c r="C13" s="60">
        <v>72.12</v>
      </c>
      <c r="D13" s="53"/>
    </row>
    <row r="14" spans="1:13" ht="15" customHeight="1" x14ac:dyDescent="0.25">
      <c r="A14" s="53"/>
      <c r="B14" s="59" t="s">
        <v>138</v>
      </c>
      <c r="C14" s="60">
        <v>504.84</v>
      </c>
      <c r="D14" s="53"/>
    </row>
    <row r="15" spans="1:13" ht="15" customHeight="1" thickBot="1" x14ac:dyDescent="0.3">
      <c r="A15" s="53"/>
      <c r="B15" s="61" t="s">
        <v>58</v>
      </c>
      <c r="C15" s="62">
        <v>721.2</v>
      </c>
      <c r="D15" s="53"/>
    </row>
    <row r="16" spans="1:13" ht="15" customHeight="1" x14ac:dyDescent="0.25">
      <c r="A16" s="53"/>
      <c r="B16" s="53"/>
      <c r="C16" s="53"/>
      <c r="D16" s="53"/>
    </row>
    <row r="17" spans="1:5" ht="15" customHeight="1" x14ac:dyDescent="0.25">
      <c r="A17" s="53"/>
      <c r="B17" s="53"/>
      <c r="C17" s="53"/>
      <c r="D17" s="53"/>
    </row>
    <row r="18" spans="1:5" ht="15" customHeight="1" thickBot="1" x14ac:dyDescent="0.3">
      <c r="A18" s="53"/>
      <c r="B18" s="53"/>
      <c r="C18" s="53"/>
      <c r="D18" s="53"/>
    </row>
    <row r="19" spans="1:5" ht="15" customHeight="1" x14ac:dyDescent="0.25">
      <c r="A19" s="53"/>
      <c r="B19" s="63" t="s">
        <v>216</v>
      </c>
      <c r="C19" s="64" t="s">
        <v>217</v>
      </c>
      <c r="D19" s="65" t="s">
        <v>54</v>
      </c>
      <c r="E19" s="65" t="s">
        <v>218</v>
      </c>
    </row>
    <row r="20" spans="1:5" ht="15" customHeight="1" x14ac:dyDescent="0.25">
      <c r="A20" s="53"/>
      <c r="B20" s="59" t="s">
        <v>219</v>
      </c>
      <c r="C20" s="66">
        <v>29</v>
      </c>
      <c r="D20" s="66">
        <v>12</v>
      </c>
      <c r="E20" s="67">
        <f>D20/C20</f>
        <v>0.41379310344827586</v>
      </c>
    </row>
    <row r="21" spans="1:5" ht="15" customHeight="1" x14ac:dyDescent="0.25">
      <c r="A21" s="53"/>
      <c r="B21" s="59" t="s">
        <v>136</v>
      </c>
      <c r="C21" s="66">
        <v>32</v>
      </c>
      <c r="D21" s="66">
        <v>21</v>
      </c>
      <c r="E21" s="67">
        <f t="shared" ref="E21:E24" si="0">D21/C21</f>
        <v>0.65625</v>
      </c>
    </row>
    <row r="22" spans="1:5" ht="15" customHeight="1" x14ac:dyDescent="0.25">
      <c r="A22" s="53"/>
      <c r="B22" s="59" t="s">
        <v>137</v>
      </c>
      <c r="C22" s="66">
        <v>25</v>
      </c>
      <c r="D22" s="66">
        <v>18</v>
      </c>
      <c r="E22" s="67">
        <f t="shared" si="0"/>
        <v>0.72</v>
      </c>
    </row>
    <row r="23" spans="1:5" ht="15" customHeight="1" x14ac:dyDescent="0.25">
      <c r="A23" s="53"/>
      <c r="B23" s="59" t="s">
        <v>138</v>
      </c>
      <c r="C23" s="66">
        <v>187</v>
      </c>
      <c r="D23" s="66">
        <v>134</v>
      </c>
      <c r="E23" s="67">
        <f t="shared" si="0"/>
        <v>0.71657754010695185</v>
      </c>
    </row>
    <row r="24" spans="1:5" ht="15" customHeight="1" thickBot="1" x14ac:dyDescent="0.3">
      <c r="A24" s="53"/>
      <c r="B24" s="68" t="s">
        <v>220</v>
      </c>
      <c r="C24" s="69">
        <v>273</v>
      </c>
      <c r="D24" s="69">
        <v>185</v>
      </c>
      <c r="E24" s="70">
        <f t="shared" si="0"/>
        <v>0.67765567765567769</v>
      </c>
    </row>
    <row r="25" spans="1:5" ht="15" customHeight="1" x14ac:dyDescent="0.25">
      <c r="A25" s="53"/>
      <c r="B25" s="53"/>
      <c r="C25" s="53"/>
      <c r="D25" s="53"/>
    </row>
    <row r="26" spans="1:5" ht="15" customHeight="1" x14ac:dyDescent="0.25">
      <c r="A26" s="53"/>
      <c r="B26" s="53"/>
      <c r="C26" s="53"/>
      <c r="D26" s="53"/>
    </row>
    <row r="27" spans="1:5" ht="15" customHeight="1" x14ac:dyDescent="0.25">
      <c r="A27" s="53"/>
      <c r="B27" s="53"/>
      <c r="C27" s="53"/>
      <c r="D27" s="53"/>
    </row>
    <row r="28" spans="1:5" ht="15" customHeight="1" x14ac:dyDescent="0.25">
      <c r="A28" s="53"/>
      <c r="B28" s="53"/>
      <c r="C28" s="53"/>
      <c r="D28" s="53"/>
    </row>
    <row r="29" spans="1:5" ht="15" customHeight="1" x14ac:dyDescent="0.25">
      <c r="A29" s="53"/>
      <c r="B29" s="53"/>
      <c r="C29" s="53"/>
      <c r="D29" s="53"/>
    </row>
    <row r="30" spans="1:5" ht="15" customHeight="1" x14ac:dyDescent="0.25">
      <c r="A30" s="53"/>
      <c r="B30" s="53"/>
      <c r="C30" s="53"/>
      <c r="D30" s="53"/>
    </row>
    <row r="31" spans="1:5" ht="15" customHeight="1" x14ac:dyDescent="0.25">
      <c r="A31" s="52" t="s">
        <v>221</v>
      </c>
      <c r="B31" s="53"/>
      <c r="C31" s="53"/>
      <c r="D31" s="53"/>
    </row>
    <row r="32" spans="1:5" ht="15" customHeight="1" thickBot="1" x14ac:dyDescent="0.3">
      <c r="A32" s="53"/>
      <c r="B32" s="53"/>
      <c r="C32" s="53"/>
      <c r="D32" s="53"/>
    </row>
    <row r="33" spans="1:5" ht="15" customHeight="1" thickBot="1" x14ac:dyDescent="0.3">
      <c r="A33" s="53"/>
      <c r="B33" s="71" t="s">
        <v>216</v>
      </c>
      <c r="C33" s="72" t="s">
        <v>217</v>
      </c>
      <c r="D33" s="73" t="s">
        <v>222</v>
      </c>
      <c r="E33" s="74" t="s">
        <v>223</v>
      </c>
    </row>
    <row r="34" spans="1:5" ht="15" customHeight="1" x14ac:dyDescent="0.25">
      <c r="A34" s="53"/>
      <c r="B34" s="75" t="s">
        <v>219</v>
      </c>
      <c r="C34" s="76">
        <v>29</v>
      </c>
      <c r="D34" s="76">
        <v>140</v>
      </c>
      <c r="E34" s="77">
        <f>D34/C34</f>
        <v>4.8275862068965516</v>
      </c>
    </row>
    <row r="35" spans="1:5" ht="15" customHeight="1" x14ac:dyDescent="0.25">
      <c r="A35" s="53"/>
      <c r="B35" s="59" t="s">
        <v>136</v>
      </c>
      <c r="C35" s="66">
        <v>32</v>
      </c>
      <c r="D35" s="66">
        <v>12</v>
      </c>
      <c r="E35" s="78">
        <f t="shared" ref="E35:E38" si="1">D35/C35</f>
        <v>0.375</v>
      </c>
    </row>
    <row r="36" spans="1:5" ht="15" customHeight="1" x14ac:dyDescent="0.25">
      <c r="A36" s="53"/>
      <c r="B36" s="59" t="s">
        <v>137</v>
      </c>
      <c r="C36" s="66">
        <v>25</v>
      </c>
      <c r="D36" s="66">
        <v>12</v>
      </c>
      <c r="E36" s="78">
        <f t="shared" si="1"/>
        <v>0.48</v>
      </c>
    </row>
    <row r="37" spans="1:5" ht="15" customHeight="1" x14ac:dyDescent="0.25">
      <c r="A37" s="53"/>
      <c r="B37" s="59" t="s">
        <v>138</v>
      </c>
      <c r="C37" s="66">
        <v>187</v>
      </c>
      <c r="D37" s="66">
        <v>64</v>
      </c>
      <c r="E37" s="78">
        <f t="shared" si="1"/>
        <v>0.34224598930481281</v>
      </c>
    </row>
    <row r="38" spans="1:5" ht="15" customHeight="1" thickBot="1" x14ac:dyDescent="0.3">
      <c r="A38" s="53"/>
      <c r="B38" s="68" t="s">
        <v>220</v>
      </c>
      <c r="C38" s="69">
        <v>273</v>
      </c>
      <c r="D38" s="69">
        <f>SUM(D34:D37)</f>
        <v>228</v>
      </c>
      <c r="E38" s="79">
        <f t="shared" si="1"/>
        <v>0.8351648351648352</v>
      </c>
    </row>
    <row r="39" spans="1:5" ht="15" customHeight="1" x14ac:dyDescent="0.25">
      <c r="A39" s="53"/>
      <c r="B39" s="53"/>
      <c r="C39" s="53"/>
      <c r="D39" s="53"/>
    </row>
    <row r="40" spans="1:5" ht="15" customHeight="1" x14ac:dyDescent="0.25">
      <c r="A40" s="53"/>
      <c r="B40" s="53"/>
      <c r="C40" s="53"/>
      <c r="D40" s="53"/>
    </row>
    <row r="41" spans="1:5" ht="15" customHeight="1" x14ac:dyDescent="0.25">
      <c r="A41" s="53"/>
      <c r="B41" s="53"/>
      <c r="C41" s="53"/>
      <c r="D41" s="53"/>
    </row>
    <row r="42" spans="1:5" ht="15" customHeight="1" x14ac:dyDescent="0.25">
      <c r="A42" s="53"/>
      <c r="B42" s="53"/>
      <c r="C42" s="53"/>
      <c r="D42" s="53"/>
    </row>
    <row r="43" spans="1:5" ht="15" customHeight="1" x14ac:dyDescent="0.25">
      <c r="A43" s="53"/>
      <c r="B43" s="53"/>
      <c r="C43" s="53"/>
      <c r="D43" s="53"/>
    </row>
    <row r="44" spans="1:5" ht="15" customHeight="1" x14ac:dyDescent="0.25">
      <c r="A44" s="53"/>
      <c r="B44" s="53"/>
      <c r="C44" s="53"/>
      <c r="D44" s="53"/>
    </row>
    <row r="45" spans="1:5" ht="15" customHeight="1" x14ac:dyDescent="0.25">
      <c r="A45" s="53"/>
      <c r="B45" s="53"/>
      <c r="C45" s="53"/>
      <c r="D45" s="53"/>
    </row>
    <row r="46" spans="1:5" ht="15" customHeight="1" x14ac:dyDescent="0.25">
      <c r="A46" s="53"/>
      <c r="B46" s="53"/>
      <c r="C46" s="53"/>
      <c r="D46" s="53"/>
    </row>
    <row r="47" spans="1:5" ht="15" customHeight="1" x14ac:dyDescent="0.25">
      <c r="A47" s="53"/>
      <c r="B47" s="53"/>
      <c r="C47" s="53"/>
      <c r="D47" s="53"/>
    </row>
    <row r="48" spans="1:5" ht="15" customHeight="1" x14ac:dyDescent="0.25">
      <c r="A48" s="52" t="s">
        <v>224</v>
      </c>
      <c r="B48" s="53"/>
      <c r="C48" s="53"/>
      <c r="D48" s="53"/>
    </row>
    <row r="49" spans="1:4" ht="15" customHeight="1" thickBot="1" x14ac:dyDescent="0.3">
      <c r="A49" s="53"/>
      <c r="B49" s="53"/>
      <c r="C49" s="53"/>
      <c r="D49" s="53"/>
    </row>
    <row r="50" spans="1:4" ht="15" customHeight="1" thickBot="1" x14ac:dyDescent="0.3">
      <c r="A50" s="53"/>
      <c r="B50" s="71" t="s">
        <v>225</v>
      </c>
      <c r="C50" s="74" t="s">
        <v>226</v>
      </c>
      <c r="D50" s="53"/>
    </row>
    <row r="51" spans="1:4" ht="15" customHeight="1" x14ac:dyDescent="0.25">
      <c r="A51" s="53"/>
      <c r="B51" s="75" t="s">
        <v>132</v>
      </c>
      <c r="C51" s="80">
        <v>6</v>
      </c>
      <c r="D51" s="53"/>
    </row>
    <row r="52" spans="1:4" ht="15" customHeight="1" x14ac:dyDescent="0.25">
      <c r="A52" s="53"/>
      <c r="B52" s="59" t="s">
        <v>227</v>
      </c>
      <c r="C52" s="81">
        <v>9</v>
      </c>
      <c r="D52" s="53"/>
    </row>
    <row r="53" spans="1:4" ht="15" customHeight="1" thickBot="1" x14ac:dyDescent="0.3">
      <c r="A53" s="53"/>
      <c r="B53" s="68" t="s">
        <v>220</v>
      </c>
      <c r="C53" s="82">
        <v>15</v>
      </c>
      <c r="D53" s="53"/>
    </row>
    <row r="54" spans="1:4" ht="15" customHeight="1" x14ac:dyDescent="0.25">
      <c r="A54" s="53"/>
      <c r="B54" s="53"/>
      <c r="C54" s="53"/>
      <c r="D54" s="53"/>
    </row>
    <row r="55" spans="1:4" ht="15" customHeight="1" x14ac:dyDescent="0.25">
      <c r="A55" s="53"/>
      <c r="B55" s="53"/>
      <c r="C55" s="53"/>
      <c r="D55" s="53"/>
    </row>
    <row r="56" spans="1:4" ht="15" customHeight="1" x14ac:dyDescent="0.25">
      <c r="A56" s="52" t="s">
        <v>228</v>
      </c>
      <c r="B56" s="53"/>
      <c r="C56" s="53"/>
      <c r="D56" s="53"/>
    </row>
    <row r="57" spans="1:4" ht="15" customHeight="1" thickBot="1" x14ac:dyDescent="0.3">
      <c r="A57" s="53"/>
      <c r="B57" s="53"/>
      <c r="C57" s="53"/>
      <c r="D57" s="53"/>
    </row>
    <row r="58" spans="1:4" ht="15" customHeight="1" x14ac:dyDescent="0.25">
      <c r="A58" s="53"/>
      <c r="B58" s="63" t="s">
        <v>225</v>
      </c>
      <c r="C58" s="65" t="s">
        <v>229</v>
      </c>
      <c r="D58" s="53"/>
    </row>
    <row r="59" spans="1:4" ht="15" customHeight="1" x14ac:dyDescent="0.25">
      <c r="A59" s="53"/>
      <c r="B59" s="59" t="s">
        <v>132</v>
      </c>
      <c r="C59" s="81" t="s">
        <v>230</v>
      </c>
      <c r="D59" s="53"/>
    </row>
    <row r="60" spans="1:4" ht="15" customHeight="1" x14ac:dyDescent="0.25">
      <c r="A60" s="53"/>
      <c r="B60" s="59" t="s">
        <v>227</v>
      </c>
      <c r="C60" s="78">
        <v>3.8050000000000002</v>
      </c>
      <c r="D60" s="53"/>
    </row>
    <row r="61" spans="1:4" ht="15" customHeight="1" thickBot="1" x14ac:dyDescent="0.3">
      <c r="A61" s="53"/>
      <c r="B61" s="68" t="s">
        <v>231</v>
      </c>
      <c r="C61" s="79">
        <v>3.8050000000000002</v>
      </c>
      <c r="D61" s="53"/>
    </row>
    <row r="68" spans="1:12" ht="39" customHeight="1" thickBot="1" x14ac:dyDescent="0.25">
      <c r="A68" s="83" t="s">
        <v>225</v>
      </c>
      <c r="B68" s="83" t="s">
        <v>232</v>
      </c>
      <c r="C68" s="83" t="s">
        <v>214</v>
      </c>
      <c r="D68" s="83" t="s">
        <v>233</v>
      </c>
      <c r="E68" s="83" t="s">
        <v>217</v>
      </c>
      <c r="F68" s="83" t="s">
        <v>234</v>
      </c>
      <c r="G68" s="84" t="s">
        <v>235</v>
      </c>
      <c r="H68" s="84" t="s">
        <v>236</v>
      </c>
      <c r="I68" s="84" t="s">
        <v>237</v>
      </c>
      <c r="J68" s="84" t="s">
        <v>238</v>
      </c>
      <c r="K68" s="84" t="s">
        <v>239</v>
      </c>
      <c r="L68" s="84" t="s">
        <v>215</v>
      </c>
    </row>
    <row r="69" spans="1:12" ht="15" customHeight="1" thickTop="1" x14ac:dyDescent="0.2">
      <c r="A69" s="85" t="s">
        <v>132</v>
      </c>
      <c r="B69" s="85" t="s">
        <v>240</v>
      </c>
      <c r="C69" s="85" t="s">
        <v>138</v>
      </c>
      <c r="D69" s="85" t="s">
        <v>241</v>
      </c>
      <c r="E69" s="85">
        <v>5</v>
      </c>
      <c r="F69" s="85">
        <v>0</v>
      </c>
      <c r="G69" s="86" t="s">
        <v>242</v>
      </c>
      <c r="H69" s="86">
        <v>0</v>
      </c>
      <c r="I69" s="86">
        <v>20</v>
      </c>
      <c r="J69" s="86">
        <f>E69*I69</f>
        <v>100</v>
      </c>
      <c r="K69" s="86" t="s">
        <v>243</v>
      </c>
      <c r="L69" s="87">
        <v>0</v>
      </c>
    </row>
    <row r="70" spans="1:12" ht="15" customHeight="1" x14ac:dyDescent="0.2">
      <c r="A70" s="88" t="s">
        <v>227</v>
      </c>
      <c r="B70" s="88" t="s">
        <v>244</v>
      </c>
      <c r="C70" s="88" t="s">
        <v>138</v>
      </c>
      <c r="D70" s="88" t="s">
        <v>245</v>
      </c>
      <c r="E70" s="88">
        <v>31</v>
      </c>
      <c r="F70" s="88">
        <v>19</v>
      </c>
      <c r="G70" s="89">
        <v>4.17</v>
      </c>
      <c r="H70" s="90">
        <v>6</v>
      </c>
      <c r="I70" s="90">
        <v>2</v>
      </c>
      <c r="J70" s="86">
        <f t="shared" ref="J70:J83" si="2">E70*I70</f>
        <v>62</v>
      </c>
      <c r="K70" s="90" t="s">
        <v>243</v>
      </c>
      <c r="L70" s="91">
        <v>0</v>
      </c>
    </row>
    <row r="71" spans="1:12" ht="15" customHeight="1" x14ac:dyDescent="0.2">
      <c r="A71" s="88" t="s">
        <v>227</v>
      </c>
      <c r="B71" s="88" t="s">
        <v>246</v>
      </c>
      <c r="C71" s="88" t="s">
        <v>138</v>
      </c>
      <c r="D71" s="88" t="s">
        <v>245</v>
      </c>
      <c r="E71" s="88">
        <v>34</v>
      </c>
      <c r="F71" s="88">
        <v>25</v>
      </c>
      <c r="G71" s="89">
        <v>4.22</v>
      </c>
      <c r="H71" s="90" t="s">
        <v>247</v>
      </c>
      <c r="I71" s="90" t="s">
        <v>248</v>
      </c>
      <c r="J71" s="86">
        <f t="shared" si="2"/>
        <v>68</v>
      </c>
      <c r="K71" s="90" t="s">
        <v>243</v>
      </c>
      <c r="L71" s="91">
        <v>0</v>
      </c>
    </row>
    <row r="72" spans="1:12" ht="15" customHeight="1" x14ac:dyDescent="0.2">
      <c r="A72" s="88" t="s">
        <v>227</v>
      </c>
      <c r="B72" s="88" t="s">
        <v>246</v>
      </c>
      <c r="C72" s="88" t="s">
        <v>138</v>
      </c>
      <c r="D72" s="88" t="s">
        <v>245</v>
      </c>
      <c r="E72" s="88">
        <v>30</v>
      </c>
      <c r="F72" s="88">
        <v>23</v>
      </c>
      <c r="G72" s="89">
        <v>4.33</v>
      </c>
      <c r="H72" s="90" t="s">
        <v>249</v>
      </c>
      <c r="I72" s="90">
        <v>2</v>
      </c>
      <c r="J72" s="86">
        <f t="shared" si="2"/>
        <v>60</v>
      </c>
      <c r="K72" s="90" t="s">
        <v>243</v>
      </c>
      <c r="L72" s="91">
        <v>0</v>
      </c>
    </row>
    <row r="73" spans="1:12" ht="15" customHeight="1" x14ac:dyDescent="0.2">
      <c r="A73" s="88" t="s">
        <v>227</v>
      </c>
      <c r="B73" s="88" t="s">
        <v>246</v>
      </c>
      <c r="C73" s="88" t="s">
        <v>137</v>
      </c>
      <c r="D73" s="88" t="s">
        <v>245</v>
      </c>
      <c r="E73" s="88">
        <v>21</v>
      </c>
      <c r="F73" s="88">
        <v>15</v>
      </c>
      <c r="G73" s="89">
        <v>3.38</v>
      </c>
      <c r="H73" s="90">
        <v>8</v>
      </c>
      <c r="I73" s="90">
        <v>2</v>
      </c>
      <c r="J73" s="86">
        <f t="shared" si="2"/>
        <v>42</v>
      </c>
      <c r="K73" s="90" t="s">
        <v>243</v>
      </c>
      <c r="L73" s="91">
        <v>0</v>
      </c>
    </row>
    <row r="74" spans="1:12" ht="15" customHeight="1" x14ac:dyDescent="0.2">
      <c r="A74" s="88" t="s">
        <v>227</v>
      </c>
      <c r="B74" s="88" t="s">
        <v>246</v>
      </c>
      <c r="C74" s="88" t="s">
        <v>136</v>
      </c>
      <c r="D74" s="88" t="s">
        <v>245</v>
      </c>
      <c r="E74" s="88">
        <v>24</v>
      </c>
      <c r="F74" s="88">
        <v>19</v>
      </c>
      <c r="G74" s="90" t="s">
        <v>242</v>
      </c>
      <c r="H74" s="90">
        <v>0</v>
      </c>
      <c r="I74" s="90">
        <v>2</v>
      </c>
      <c r="J74" s="86">
        <f t="shared" si="2"/>
        <v>48</v>
      </c>
      <c r="K74" s="90" t="s">
        <v>243</v>
      </c>
      <c r="L74" s="91">
        <v>0</v>
      </c>
    </row>
    <row r="75" spans="1:12" ht="15" customHeight="1" x14ac:dyDescent="0.2">
      <c r="A75" s="88" t="s">
        <v>132</v>
      </c>
      <c r="B75" s="88" t="s">
        <v>250</v>
      </c>
      <c r="C75" s="88" t="s">
        <v>251</v>
      </c>
      <c r="D75" s="88" t="s">
        <v>241</v>
      </c>
      <c r="E75" s="88">
        <v>2</v>
      </c>
      <c r="F75" s="88">
        <v>1</v>
      </c>
      <c r="G75" s="90" t="s">
        <v>242</v>
      </c>
      <c r="H75" s="90">
        <v>0</v>
      </c>
      <c r="I75" s="90">
        <v>20</v>
      </c>
      <c r="J75" s="86">
        <f t="shared" si="2"/>
        <v>40</v>
      </c>
      <c r="K75" s="90">
        <v>20</v>
      </c>
      <c r="L75" s="91">
        <v>0</v>
      </c>
    </row>
    <row r="76" spans="1:12" ht="15" customHeight="1" x14ac:dyDescent="0.2">
      <c r="A76" s="88" t="s">
        <v>132</v>
      </c>
      <c r="B76" s="88" t="s">
        <v>252</v>
      </c>
      <c r="C76" s="88" t="s">
        <v>251</v>
      </c>
      <c r="D76" s="88" t="s">
        <v>241</v>
      </c>
      <c r="E76" s="88">
        <v>4</v>
      </c>
      <c r="F76" s="88">
        <v>0</v>
      </c>
      <c r="G76" s="90" t="s">
        <v>242</v>
      </c>
      <c r="H76" s="90"/>
      <c r="I76" s="90">
        <v>60</v>
      </c>
      <c r="J76" s="86">
        <f t="shared" si="2"/>
        <v>240</v>
      </c>
      <c r="K76" s="90">
        <v>60</v>
      </c>
      <c r="L76" s="91">
        <v>0</v>
      </c>
    </row>
    <row r="77" spans="1:12" ht="15" customHeight="1" x14ac:dyDescent="0.2">
      <c r="A77" s="88" t="s">
        <v>132</v>
      </c>
      <c r="B77" s="88" t="s">
        <v>253</v>
      </c>
      <c r="C77" s="88" t="s">
        <v>251</v>
      </c>
      <c r="D77" s="88" t="s">
        <v>241</v>
      </c>
      <c r="E77" s="88">
        <v>10</v>
      </c>
      <c r="F77" s="88">
        <v>4</v>
      </c>
      <c r="G77" s="90" t="s">
        <v>242</v>
      </c>
      <c r="H77" s="90"/>
      <c r="I77" s="90">
        <v>20</v>
      </c>
      <c r="J77" s="86">
        <f t="shared" si="2"/>
        <v>200</v>
      </c>
      <c r="K77" s="90">
        <v>20</v>
      </c>
      <c r="L77" s="91">
        <v>0</v>
      </c>
    </row>
    <row r="78" spans="1:12" ht="15" customHeight="1" x14ac:dyDescent="0.2">
      <c r="A78" s="88" t="s">
        <v>132</v>
      </c>
      <c r="B78" s="88" t="s">
        <v>254</v>
      </c>
      <c r="C78" s="88" t="s">
        <v>251</v>
      </c>
      <c r="D78" s="88" t="s">
        <v>241</v>
      </c>
      <c r="E78" s="88">
        <v>6</v>
      </c>
      <c r="F78" s="88">
        <v>4</v>
      </c>
      <c r="G78" s="90" t="s">
        <v>242</v>
      </c>
      <c r="H78" s="90"/>
      <c r="I78" s="90">
        <v>20</v>
      </c>
      <c r="J78" s="86">
        <f t="shared" si="2"/>
        <v>120</v>
      </c>
      <c r="K78" s="90">
        <v>20</v>
      </c>
      <c r="L78" s="91">
        <v>0</v>
      </c>
    </row>
    <row r="79" spans="1:12" ht="15" customHeight="1" x14ac:dyDescent="0.2">
      <c r="A79" s="88" t="s">
        <v>132</v>
      </c>
      <c r="B79" s="88" t="s">
        <v>255</v>
      </c>
      <c r="C79" s="88" t="s">
        <v>251</v>
      </c>
      <c r="D79" s="88" t="s">
        <v>241</v>
      </c>
      <c r="E79" s="88">
        <v>7</v>
      </c>
      <c r="F79" s="88">
        <v>3</v>
      </c>
      <c r="G79" s="90" t="s">
        <v>242</v>
      </c>
      <c r="H79" s="90"/>
      <c r="I79" s="90">
        <v>20</v>
      </c>
      <c r="J79" s="86">
        <f t="shared" si="2"/>
        <v>140</v>
      </c>
      <c r="K79" s="90">
        <v>20</v>
      </c>
      <c r="L79" s="91">
        <v>0</v>
      </c>
    </row>
    <row r="80" spans="1:12" ht="15" customHeight="1" x14ac:dyDescent="0.2">
      <c r="A80" s="88" t="s">
        <v>227</v>
      </c>
      <c r="B80" s="88" t="s">
        <v>256</v>
      </c>
      <c r="C80" s="88" t="s">
        <v>138</v>
      </c>
      <c r="D80" s="92" t="s">
        <v>245</v>
      </c>
      <c r="E80" s="88">
        <v>50</v>
      </c>
      <c r="F80" s="88">
        <v>44</v>
      </c>
      <c r="G80" s="90" t="s">
        <v>242</v>
      </c>
      <c r="H80" s="90">
        <v>1</v>
      </c>
      <c r="I80" s="90">
        <v>20</v>
      </c>
      <c r="J80" s="86">
        <f t="shared" si="2"/>
        <v>1000</v>
      </c>
      <c r="K80" s="90">
        <v>0</v>
      </c>
      <c r="L80" s="91">
        <v>0</v>
      </c>
    </row>
    <row r="81" spans="1:12" ht="15" customHeight="1" x14ac:dyDescent="0.2">
      <c r="A81" s="88" t="s">
        <v>227</v>
      </c>
      <c r="B81" s="88" t="s">
        <v>257</v>
      </c>
      <c r="C81" s="88" t="s">
        <v>138</v>
      </c>
      <c r="D81" s="88" t="s">
        <v>258</v>
      </c>
      <c r="E81" s="88">
        <v>37</v>
      </c>
      <c r="F81" s="88">
        <v>23</v>
      </c>
      <c r="G81" s="89">
        <v>3.73</v>
      </c>
      <c r="H81" s="90">
        <v>11</v>
      </c>
      <c r="I81" s="90">
        <v>20</v>
      </c>
      <c r="J81" s="86">
        <f t="shared" si="2"/>
        <v>740</v>
      </c>
      <c r="K81" s="90">
        <v>0</v>
      </c>
      <c r="L81" s="91">
        <v>504.84</v>
      </c>
    </row>
    <row r="82" spans="1:12" ht="15" customHeight="1" x14ac:dyDescent="0.2">
      <c r="A82" s="88" t="s">
        <v>227</v>
      </c>
      <c r="B82" s="88" t="s">
        <v>257</v>
      </c>
      <c r="C82" s="88" t="s">
        <v>137</v>
      </c>
      <c r="D82" s="88" t="s">
        <v>258</v>
      </c>
      <c r="E82" s="88">
        <v>4</v>
      </c>
      <c r="F82" s="88">
        <v>3</v>
      </c>
      <c r="G82" s="90" t="s">
        <v>242</v>
      </c>
      <c r="H82" s="90">
        <v>0</v>
      </c>
      <c r="I82" s="90">
        <v>10</v>
      </c>
      <c r="J82" s="86">
        <f t="shared" si="2"/>
        <v>40</v>
      </c>
      <c r="K82" s="90">
        <v>0</v>
      </c>
      <c r="L82" s="91">
        <v>72.12</v>
      </c>
    </row>
    <row r="83" spans="1:12" ht="15" customHeight="1" x14ac:dyDescent="0.2">
      <c r="A83" s="88" t="s">
        <v>227</v>
      </c>
      <c r="B83" s="88" t="s">
        <v>257</v>
      </c>
      <c r="C83" s="88" t="s">
        <v>136</v>
      </c>
      <c r="D83" s="88" t="s">
        <v>258</v>
      </c>
      <c r="E83" s="88">
        <v>8</v>
      </c>
      <c r="F83" s="88">
        <v>2</v>
      </c>
      <c r="G83" s="89">
        <v>3</v>
      </c>
      <c r="H83" s="90">
        <v>2</v>
      </c>
      <c r="I83" s="90">
        <v>10</v>
      </c>
      <c r="J83" s="86">
        <f t="shared" si="2"/>
        <v>80</v>
      </c>
      <c r="K83" s="90">
        <v>0</v>
      </c>
      <c r="L83" s="91">
        <v>144.24</v>
      </c>
    </row>
  </sheetData>
  <mergeCells count="2">
    <mergeCell ref="I1:M1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"/>
  <sheetViews>
    <sheetView workbookViewId="0">
      <selection activeCell="I14" sqref="I14"/>
    </sheetView>
  </sheetViews>
  <sheetFormatPr baseColWidth="10" defaultRowHeight="15" x14ac:dyDescent="0.25"/>
  <cols>
    <col min="1" max="1" width="21.28515625" style="105" customWidth="1"/>
    <col min="2" max="16384" width="11.42578125" style="105"/>
  </cols>
  <sheetData>
    <row r="1" spans="1:20" s="99" customFormat="1" ht="54" customHeight="1" thickBot="1" x14ac:dyDescent="0.3">
      <c r="A1" s="93"/>
      <c r="B1" s="94"/>
      <c r="C1" s="94"/>
      <c r="D1" s="95"/>
      <c r="E1" s="96"/>
      <c r="F1" s="96"/>
      <c r="G1" s="96"/>
      <c r="H1" s="96"/>
      <c r="I1" s="97"/>
      <c r="J1" s="97"/>
      <c r="K1" s="97"/>
      <c r="L1" s="97"/>
      <c r="M1" s="97"/>
      <c r="N1" s="97"/>
      <c r="O1" s="97"/>
      <c r="P1" s="98" t="s">
        <v>123</v>
      </c>
      <c r="Q1" s="98"/>
      <c r="R1" s="98"/>
      <c r="S1" s="98"/>
      <c r="T1" s="98"/>
    </row>
    <row r="2" spans="1:20" s="99" customFormat="1" ht="22.5" customHeight="1" x14ac:dyDescent="0.25">
      <c r="A2" s="5"/>
      <c r="B2" s="100"/>
      <c r="C2" s="100"/>
      <c r="D2" s="6"/>
      <c r="E2" s="101"/>
      <c r="F2" s="101"/>
      <c r="G2" s="101"/>
      <c r="H2" s="101"/>
      <c r="I2" s="102"/>
      <c r="J2" s="102"/>
      <c r="K2" s="102"/>
      <c r="L2" s="102"/>
      <c r="M2" s="102"/>
    </row>
    <row r="3" spans="1:20" s="99" customFormat="1" ht="36" customHeight="1" x14ac:dyDescent="0.25">
      <c r="A3" s="7" t="s">
        <v>259</v>
      </c>
      <c r="B3" s="100"/>
      <c r="C3" s="100"/>
      <c r="D3" s="6"/>
      <c r="E3" s="101"/>
      <c r="F3" s="101"/>
      <c r="G3" s="101"/>
      <c r="H3" s="101"/>
      <c r="I3" s="102"/>
      <c r="J3" s="102"/>
      <c r="K3" s="102"/>
      <c r="L3" s="102"/>
      <c r="M3" s="102"/>
    </row>
    <row r="4" spans="1:20" s="99" customFormat="1" ht="21.75" customHeight="1" x14ac:dyDescent="0.25">
      <c r="A4" s="103" t="s">
        <v>126</v>
      </c>
      <c r="G4" s="101"/>
      <c r="H4" s="101"/>
      <c r="I4" s="102"/>
      <c r="J4" s="102"/>
      <c r="K4" s="102"/>
      <c r="L4" s="102"/>
      <c r="M4" s="102"/>
    </row>
    <row r="5" spans="1:20" x14ac:dyDescent="0.25">
      <c r="A5" s="104" t="s">
        <v>3</v>
      </c>
    </row>
    <row r="10" spans="1:20" ht="18.75" x14ac:dyDescent="0.25">
      <c r="A10" s="106" t="s">
        <v>260</v>
      </c>
      <c r="B10" s="107"/>
      <c r="C10" s="108"/>
      <c r="D10" s="108"/>
      <c r="E10" s="108"/>
      <c r="F10" s="108"/>
      <c r="G10" s="108"/>
    </row>
    <row r="11" spans="1:20" x14ac:dyDescent="0.25">
      <c r="A11" s="109" t="s">
        <v>225</v>
      </c>
      <c r="B11" s="109" t="s">
        <v>50</v>
      </c>
      <c r="C11" s="109"/>
      <c r="D11" s="109" t="s">
        <v>54</v>
      </c>
      <c r="E11" s="109"/>
      <c r="F11" s="110" t="s">
        <v>261</v>
      </c>
      <c r="G11" s="111" t="s">
        <v>262</v>
      </c>
    </row>
    <row r="12" spans="1:20" x14ac:dyDescent="0.25">
      <c r="A12" s="109"/>
      <c r="B12" s="112" t="s">
        <v>263</v>
      </c>
      <c r="C12" s="112" t="s">
        <v>264</v>
      </c>
      <c r="D12" s="112" t="s">
        <v>265</v>
      </c>
      <c r="E12" s="112" t="s">
        <v>215</v>
      </c>
      <c r="F12" s="110"/>
      <c r="G12" s="113"/>
    </row>
    <row r="13" spans="1:20" x14ac:dyDescent="0.25">
      <c r="A13" s="114" t="s">
        <v>266</v>
      </c>
      <c r="B13" s="114"/>
      <c r="C13" s="115"/>
      <c r="D13" s="114">
        <v>1</v>
      </c>
      <c r="E13" s="115">
        <v>975</v>
      </c>
      <c r="F13" s="114">
        <v>1</v>
      </c>
      <c r="G13" s="115">
        <v>975</v>
      </c>
    </row>
    <row r="14" spans="1:20" x14ac:dyDescent="0.25">
      <c r="A14" s="114" t="s">
        <v>267</v>
      </c>
      <c r="B14" s="114"/>
      <c r="C14" s="115"/>
      <c r="D14" s="114">
        <v>3</v>
      </c>
      <c r="E14" s="115">
        <v>390</v>
      </c>
      <c r="F14" s="114">
        <v>3</v>
      </c>
      <c r="G14" s="115">
        <v>390</v>
      </c>
    </row>
    <row r="15" spans="1:20" x14ac:dyDescent="0.25">
      <c r="A15" s="114" t="s">
        <v>268</v>
      </c>
      <c r="B15" s="114">
        <v>2</v>
      </c>
      <c r="C15" s="115">
        <v>0</v>
      </c>
      <c r="D15" s="114">
        <v>3</v>
      </c>
      <c r="E15" s="115">
        <v>175</v>
      </c>
      <c r="F15" s="114">
        <v>5</v>
      </c>
      <c r="G15" s="115">
        <v>175</v>
      </c>
    </row>
    <row r="16" spans="1:20" x14ac:dyDescent="0.25">
      <c r="A16" s="114" t="s">
        <v>129</v>
      </c>
      <c r="B16" s="114"/>
      <c r="C16" s="115"/>
      <c r="D16" s="114">
        <v>11</v>
      </c>
      <c r="E16" s="115">
        <v>1090</v>
      </c>
      <c r="F16" s="114">
        <v>11</v>
      </c>
      <c r="G16" s="115">
        <v>1090</v>
      </c>
    </row>
    <row r="17" spans="1:11" x14ac:dyDescent="0.25">
      <c r="A17" s="114" t="s">
        <v>269</v>
      </c>
      <c r="B17" s="114"/>
      <c r="C17" s="115"/>
      <c r="D17" s="114">
        <v>1</v>
      </c>
      <c r="E17" s="115">
        <v>140</v>
      </c>
      <c r="F17" s="114">
        <v>1</v>
      </c>
      <c r="G17" s="115">
        <v>140</v>
      </c>
    </row>
    <row r="18" spans="1:11" x14ac:dyDescent="0.25">
      <c r="A18" s="114" t="s">
        <v>270</v>
      </c>
      <c r="B18" s="114">
        <v>6</v>
      </c>
      <c r="C18" s="115">
        <v>2495.8000000000002</v>
      </c>
      <c r="D18" s="114">
        <v>13</v>
      </c>
      <c r="E18" s="115">
        <v>1884.07</v>
      </c>
      <c r="F18" s="114">
        <v>19</v>
      </c>
      <c r="G18" s="115">
        <v>4379.87</v>
      </c>
    </row>
    <row r="19" spans="1:11" x14ac:dyDescent="0.25">
      <c r="A19" s="114" t="s">
        <v>132</v>
      </c>
      <c r="B19" s="114">
        <v>4</v>
      </c>
      <c r="C19" s="115">
        <v>914.25</v>
      </c>
      <c r="D19" s="114">
        <v>4</v>
      </c>
      <c r="E19" s="115">
        <v>295.3</v>
      </c>
      <c r="F19" s="114">
        <v>8</v>
      </c>
      <c r="G19" s="115">
        <v>1209.55</v>
      </c>
    </row>
    <row r="20" spans="1:11" x14ac:dyDescent="0.25">
      <c r="A20" s="114" t="s">
        <v>134</v>
      </c>
      <c r="B20" s="114"/>
      <c r="C20" s="115"/>
      <c r="D20" s="114">
        <v>3</v>
      </c>
      <c r="E20" s="115">
        <v>855</v>
      </c>
      <c r="F20" s="114">
        <v>3</v>
      </c>
      <c r="G20" s="115">
        <v>855</v>
      </c>
    </row>
    <row r="21" spans="1:11" x14ac:dyDescent="0.25">
      <c r="A21" s="116" t="s">
        <v>271</v>
      </c>
      <c r="B21" s="116">
        <v>12</v>
      </c>
      <c r="C21" s="117">
        <v>3410.05</v>
      </c>
      <c r="D21" s="116">
        <v>39</v>
      </c>
      <c r="E21" s="117">
        <v>5804.37</v>
      </c>
      <c r="F21" s="116">
        <v>51</v>
      </c>
      <c r="G21" s="117">
        <v>9214.42</v>
      </c>
    </row>
    <row r="26" spans="1:11" ht="15" customHeight="1" x14ac:dyDescent="0.25">
      <c r="A26" s="118" t="s">
        <v>225</v>
      </c>
      <c r="B26" s="119" t="s">
        <v>136</v>
      </c>
      <c r="C26" s="120"/>
      <c r="D26" s="111" t="s">
        <v>272</v>
      </c>
      <c r="E26" s="119" t="s">
        <v>137</v>
      </c>
      <c r="F26" s="120"/>
      <c r="G26" s="111" t="s">
        <v>273</v>
      </c>
      <c r="H26" s="119" t="s">
        <v>138</v>
      </c>
      <c r="I26" s="120"/>
      <c r="J26" s="111" t="s">
        <v>274</v>
      </c>
      <c r="K26" s="111" t="s">
        <v>271</v>
      </c>
    </row>
    <row r="27" spans="1:11" x14ac:dyDescent="0.25">
      <c r="A27" s="121"/>
      <c r="B27" s="112" t="s">
        <v>50</v>
      </c>
      <c r="C27" s="112" t="s">
        <v>54</v>
      </c>
      <c r="D27" s="113"/>
      <c r="E27" s="112" t="s">
        <v>50</v>
      </c>
      <c r="F27" s="112" t="s">
        <v>54</v>
      </c>
      <c r="G27" s="113"/>
      <c r="H27" s="112" t="s">
        <v>50</v>
      </c>
      <c r="I27" s="112" t="s">
        <v>54</v>
      </c>
      <c r="J27" s="113"/>
      <c r="K27" s="113"/>
    </row>
    <row r="28" spans="1:11" x14ac:dyDescent="0.25">
      <c r="A28" s="114" t="s">
        <v>266</v>
      </c>
      <c r="B28" s="114"/>
      <c r="C28" s="114"/>
      <c r="D28" s="114"/>
      <c r="E28" s="114"/>
      <c r="F28" s="114"/>
      <c r="G28" s="114"/>
      <c r="H28" s="114"/>
      <c r="I28" s="114">
        <v>1</v>
      </c>
      <c r="J28" s="114">
        <v>1</v>
      </c>
      <c r="K28" s="114">
        <v>1</v>
      </c>
    </row>
    <row r="29" spans="1:11" x14ac:dyDescent="0.25">
      <c r="A29" s="114" t="s">
        <v>267</v>
      </c>
      <c r="B29" s="114"/>
      <c r="C29" s="114"/>
      <c r="D29" s="114"/>
      <c r="E29" s="114"/>
      <c r="F29" s="114"/>
      <c r="G29" s="114"/>
      <c r="H29" s="114"/>
      <c r="I29" s="114">
        <v>3</v>
      </c>
      <c r="J29" s="114">
        <v>3</v>
      </c>
      <c r="K29" s="114">
        <v>3</v>
      </c>
    </row>
    <row r="30" spans="1:11" x14ac:dyDescent="0.25">
      <c r="A30" s="114" t="s">
        <v>268</v>
      </c>
      <c r="B30" s="114"/>
      <c r="C30" s="114"/>
      <c r="D30" s="114"/>
      <c r="E30" s="114"/>
      <c r="F30" s="114"/>
      <c r="G30" s="114"/>
      <c r="H30" s="114">
        <v>2</v>
      </c>
      <c r="I30" s="114">
        <v>3</v>
      </c>
      <c r="J30" s="114">
        <v>5</v>
      </c>
      <c r="K30" s="114">
        <v>5</v>
      </c>
    </row>
    <row r="31" spans="1:11" x14ac:dyDescent="0.25">
      <c r="A31" s="114" t="s">
        <v>129</v>
      </c>
      <c r="B31" s="114"/>
      <c r="C31" s="114"/>
      <c r="D31" s="114"/>
      <c r="E31" s="114"/>
      <c r="F31" s="114">
        <v>1</v>
      </c>
      <c r="G31" s="114">
        <v>1</v>
      </c>
      <c r="H31" s="114"/>
      <c r="I31" s="114">
        <v>10</v>
      </c>
      <c r="J31" s="114">
        <v>10</v>
      </c>
      <c r="K31" s="114">
        <v>11</v>
      </c>
    </row>
    <row r="32" spans="1:11" x14ac:dyDescent="0.25">
      <c r="A32" s="114" t="s">
        <v>269</v>
      </c>
      <c r="B32" s="114"/>
      <c r="C32" s="114"/>
      <c r="D32" s="114"/>
      <c r="E32" s="114"/>
      <c r="F32" s="114"/>
      <c r="G32" s="114"/>
      <c r="H32" s="114"/>
      <c r="I32" s="114">
        <v>1</v>
      </c>
      <c r="J32" s="114">
        <v>1</v>
      </c>
      <c r="K32" s="114">
        <v>1</v>
      </c>
    </row>
    <row r="33" spans="1:11" x14ac:dyDescent="0.25">
      <c r="A33" s="114" t="s">
        <v>270</v>
      </c>
      <c r="B33" s="114"/>
      <c r="C33" s="114">
        <v>3</v>
      </c>
      <c r="D33" s="114">
        <v>3</v>
      </c>
      <c r="E33" s="114"/>
      <c r="F33" s="114"/>
      <c r="G33" s="114"/>
      <c r="H33" s="114">
        <v>6</v>
      </c>
      <c r="I33" s="114">
        <v>10</v>
      </c>
      <c r="J33" s="114">
        <v>16</v>
      </c>
      <c r="K33" s="114">
        <v>19</v>
      </c>
    </row>
    <row r="34" spans="1:11" x14ac:dyDescent="0.25">
      <c r="A34" s="114" t="s">
        <v>132</v>
      </c>
      <c r="B34" s="114">
        <v>1</v>
      </c>
      <c r="C34" s="114"/>
      <c r="D34" s="114">
        <v>1</v>
      </c>
      <c r="E34" s="114">
        <v>2</v>
      </c>
      <c r="F34" s="114"/>
      <c r="G34" s="114">
        <v>2</v>
      </c>
      <c r="H34" s="114">
        <v>1</v>
      </c>
      <c r="I34" s="114">
        <v>4</v>
      </c>
      <c r="J34" s="114">
        <v>5</v>
      </c>
      <c r="K34" s="114">
        <v>8</v>
      </c>
    </row>
    <row r="35" spans="1:11" x14ac:dyDescent="0.25">
      <c r="A35" s="114" t="s">
        <v>134</v>
      </c>
      <c r="B35" s="114"/>
      <c r="C35" s="114"/>
      <c r="D35" s="114"/>
      <c r="E35" s="114"/>
      <c r="F35" s="114"/>
      <c r="G35" s="114"/>
      <c r="H35" s="114"/>
      <c r="I35" s="114">
        <v>3</v>
      </c>
      <c r="J35" s="114">
        <v>3</v>
      </c>
      <c r="K35" s="114">
        <v>3</v>
      </c>
    </row>
    <row r="36" spans="1:11" x14ac:dyDescent="0.25">
      <c r="A36" s="116" t="s">
        <v>271</v>
      </c>
      <c r="B36" s="116">
        <v>1</v>
      </c>
      <c r="C36" s="116">
        <v>3</v>
      </c>
      <c r="D36" s="116">
        <v>4</v>
      </c>
      <c r="E36" s="116">
        <v>2</v>
      </c>
      <c r="F36" s="116">
        <v>1</v>
      </c>
      <c r="G36" s="116">
        <v>3</v>
      </c>
      <c r="H36" s="116">
        <v>9</v>
      </c>
      <c r="I36" s="116">
        <v>35</v>
      </c>
      <c r="J36" s="116">
        <v>44</v>
      </c>
      <c r="K36" s="116">
        <v>51</v>
      </c>
    </row>
    <row r="41" spans="1:11" ht="15.75" thickBot="1" x14ac:dyDescent="0.3">
      <c r="A41" s="122" t="s">
        <v>275</v>
      </c>
      <c r="B41" s="122" t="s">
        <v>276</v>
      </c>
      <c r="C41" s="122" t="s">
        <v>277</v>
      </c>
      <c r="D41" s="122" t="s">
        <v>278</v>
      </c>
      <c r="E41" s="122" t="s">
        <v>279</v>
      </c>
    </row>
    <row r="42" spans="1:11" ht="15.75" thickTop="1" x14ac:dyDescent="0.25">
      <c r="A42" s="123" t="s">
        <v>280</v>
      </c>
      <c r="B42" s="123" t="s">
        <v>281</v>
      </c>
      <c r="C42" s="123" t="s">
        <v>282</v>
      </c>
      <c r="D42" s="123" t="s">
        <v>283</v>
      </c>
      <c r="E42" s="123">
        <v>3</v>
      </c>
    </row>
    <row r="43" spans="1:11" x14ac:dyDescent="0.25">
      <c r="A43" s="124" t="s">
        <v>284</v>
      </c>
      <c r="B43" s="124" t="s">
        <v>285</v>
      </c>
      <c r="C43" s="124" t="s">
        <v>286</v>
      </c>
      <c r="D43" s="124" t="s">
        <v>287</v>
      </c>
      <c r="E43" s="124">
        <v>1</v>
      </c>
    </row>
    <row r="44" spans="1:11" x14ac:dyDescent="0.25">
      <c r="A44" s="124" t="s">
        <v>288</v>
      </c>
      <c r="B44" s="124" t="s">
        <v>219</v>
      </c>
      <c r="C44" s="124" t="s">
        <v>289</v>
      </c>
      <c r="D44" s="124" t="s">
        <v>290</v>
      </c>
      <c r="E44" s="124">
        <v>1</v>
      </c>
    </row>
    <row r="45" spans="1:11" x14ac:dyDescent="0.25">
      <c r="A45" s="124" t="s">
        <v>291</v>
      </c>
      <c r="B45" s="124" t="s">
        <v>219</v>
      </c>
      <c r="C45" s="124" t="s">
        <v>292</v>
      </c>
      <c r="D45" s="124" t="s">
        <v>293</v>
      </c>
      <c r="E45" s="124">
        <v>1</v>
      </c>
    </row>
    <row r="46" spans="1:11" x14ac:dyDescent="0.25">
      <c r="A46" s="124" t="s">
        <v>294</v>
      </c>
      <c r="B46" s="124" t="s">
        <v>219</v>
      </c>
      <c r="C46" s="124" t="s">
        <v>295</v>
      </c>
      <c r="D46" s="124" t="s">
        <v>296</v>
      </c>
      <c r="E46" s="124">
        <v>1</v>
      </c>
    </row>
    <row r="47" spans="1:11" x14ac:dyDescent="0.25">
      <c r="A47" s="124" t="s">
        <v>297</v>
      </c>
      <c r="B47" s="124" t="s">
        <v>298</v>
      </c>
      <c r="C47" s="124" t="s">
        <v>299</v>
      </c>
      <c r="D47" s="124" t="s">
        <v>300</v>
      </c>
      <c r="E47" s="124">
        <v>1</v>
      </c>
    </row>
    <row r="48" spans="1:11" x14ac:dyDescent="0.25">
      <c r="A48" s="124" t="s">
        <v>301</v>
      </c>
      <c r="B48" s="124" t="s">
        <v>298</v>
      </c>
      <c r="C48" s="124" t="s">
        <v>302</v>
      </c>
      <c r="D48" s="124" t="s">
        <v>303</v>
      </c>
      <c r="E48" s="124">
        <v>1</v>
      </c>
    </row>
    <row r="49" spans="1:5" x14ac:dyDescent="0.25">
      <c r="A49" s="124" t="s">
        <v>304</v>
      </c>
      <c r="B49" s="124" t="s">
        <v>298</v>
      </c>
      <c r="C49" s="124" t="s">
        <v>302</v>
      </c>
      <c r="D49" s="124" t="s">
        <v>303</v>
      </c>
      <c r="E49" s="124">
        <v>1</v>
      </c>
    </row>
    <row r="50" spans="1:5" x14ac:dyDescent="0.25">
      <c r="A50" s="124" t="s">
        <v>305</v>
      </c>
      <c r="B50" s="124" t="s">
        <v>136</v>
      </c>
      <c r="C50" s="124" t="s">
        <v>306</v>
      </c>
      <c r="D50" s="124" t="s">
        <v>307</v>
      </c>
      <c r="E50" s="124">
        <v>4</v>
      </c>
    </row>
    <row r="51" spans="1:5" x14ac:dyDescent="0.25">
      <c r="A51" s="124" t="s">
        <v>308</v>
      </c>
      <c r="B51" s="124" t="s">
        <v>309</v>
      </c>
      <c r="C51" s="124" t="s">
        <v>310</v>
      </c>
      <c r="D51" s="124" t="s">
        <v>311</v>
      </c>
      <c r="E51" s="124">
        <v>1</v>
      </c>
    </row>
    <row r="52" spans="1:5" x14ac:dyDescent="0.25">
      <c r="A52" s="124" t="s">
        <v>312</v>
      </c>
      <c r="B52" s="124" t="s">
        <v>138</v>
      </c>
      <c r="C52" s="124" t="s">
        <v>313</v>
      </c>
      <c r="D52" s="124" t="s">
        <v>314</v>
      </c>
      <c r="E52" s="124">
        <v>1</v>
      </c>
    </row>
    <row r="53" spans="1:5" x14ac:dyDescent="0.25">
      <c r="A53" s="124" t="s">
        <v>312</v>
      </c>
      <c r="B53" s="124" t="s">
        <v>138</v>
      </c>
      <c r="C53" s="124" t="s">
        <v>313</v>
      </c>
      <c r="D53" s="124" t="s">
        <v>315</v>
      </c>
      <c r="E53" s="124">
        <v>1</v>
      </c>
    </row>
    <row r="54" spans="1:5" x14ac:dyDescent="0.25">
      <c r="A54" s="124" t="s">
        <v>316</v>
      </c>
      <c r="B54" s="124" t="s">
        <v>219</v>
      </c>
      <c r="C54" s="124" t="s">
        <v>317</v>
      </c>
      <c r="D54" s="124" t="s">
        <v>318</v>
      </c>
      <c r="E54" s="124">
        <v>1</v>
      </c>
    </row>
    <row r="55" spans="1:5" x14ac:dyDescent="0.25">
      <c r="A55" s="124" t="s">
        <v>319</v>
      </c>
      <c r="B55" s="124" t="s">
        <v>219</v>
      </c>
      <c r="C55" s="124" t="s">
        <v>320</v>
      </c>
      <c r="D55" s="124" t="s">
        <v>321</v>
      </c>
      <c r="E55" s="124">
        <v>1</v>
      </c>
    </row>
    <row r="56" spans="1:5" x14ac:dyDescent="0.25">
      <c r="A56" s="124" t="s">
        <v>322</v>
      </c>
      <c r="B56" s="124" t="s">
        <v>219</v>
      </c>
      <c r="C56" s="124" t="s">
        <v>323</v>
      </c>
      <c r="D56" s="124" t="s">
        <v>324</v>
      </c>
      <c r="E56" s="124">
        <v>1</v>
      </c>
    </row>
    <row r="57" spans="1:5" x14ac:dyDescent="0.25">
      <c r="A57" s="124" t="s">
        <v>325</v>
      </c>
      <c r="B57" s="124" t="s">
        <v>219</v>
      </c>
      <c r="C57" s="124" t="s">
        <v>326</v>
      </c>
      <c r="D57" s="124" t="s">
        <v>327</v>
      </c>
      <c r="E57" s="124">
        <v>2</v>
      </c>
    </row>
    <row r="58" spans="1:5" x14ac:dyDescent="0.25">
      <c r="A58" s="124" t="s">
        <v>328</v>
      </c>
      <c r="B58" s="124" t="s">
        <v>219</v>
      </c>
      <c r="C58" s="124" t="s">
        <v>295</v>
      </c>
      <c r="D58" s="124" t="s">
        <v>329</v>
      </c>
      <c r="E58" s="124">
        <v>1</v>
      </c>
    </row>
    <row r="59" spans="1:5" x14ac:dyDescent="0.25">
      <c r="A59" s="124" t="s">
        <v>330</v>
      </c>
      <c r="B59" s="124" t="s">
        <v>219</v>
      </c>
      <c r="C59" s="124" t="s">
        <v>331</v>
      </c>
      <c r="D59" s="124" t="s">
        <v>332</v>
      </c>
      <c r="E59" s="124">
        <v>1</v>
      </c>
    </row>
    <row r="60" spans="1:5" x14ac:dyDescent="0.25">
      <c r="A60" s="124" t="s">
        <v>333</v>
      </c>
      <c r="B60" s="124" t="s">
        <v>298</v>
      </c>
      <c r="C60" s="124" t="s">
        <v>334</v>
      </c>
      <c r="D60" s="124" t="s">
        <v>335</v>
      </c>
      <c r="E60" s="124">
        <v>1</v>
      </c>
    </row>
    <row r="61" spans="1:5" x14ac:dyDescent="0.25">
      <c r="A61" s="124" t="s">
        <v>336</v>
      </c>
      <c r="B61" s="124" t="s">
        <v>219</v>
      </c>
      <c r="C61" s="124" t="s">
        <v>337</v>
      </c>
      <c r="D61" s="124" t="s">
        <v>338</v>
      </c>
      <c r="E61" s="124">
        <v>3</v>
      </c>
    </row>
    <row r="62" spans="1:5" x14ac:dyDescent="0.25">
      <c r="A62" s="124" t="s">
        <v>339</v>
      </c>
      <c r="B62" s="124" t="s">
        <v>340</v>
      </c>
      <c r="C62" s="124" t="s">
        <v>341</v>
      </c>
      <c r="D62" s="124" t="s">
        <v>342</v>
      </c>
      <c r="E62" s="124">
        <v>1</v>
      </c>
    </row>
    <row r="63" spans="1:5" x14ac:dyDescent="0.25">
      <c r="A63" s="124" t="s">
        <v>343</v>
      </c>
      <c r="B63" s="124" t="s">
        <v>138</v>
      </c>
      <c r="C63" s="124" t="s">
        <v>306</v>
      </c>
      <c r="D63" s="124" t="s">
        <v>344</v>
      </c>
      <c r="E63" s="124">
        <v>1</v>
      </c>
    </row>
    <row r="64" spans="1:5" x14ac:dyDescent="0.25">
      <c r="A64" s="124" t="s">
        <v>345</v>
      </c>
      <c r="B64" s="124" t="s">
        <v>138</v>
      </c>
      <c r="C64" s="124" t="s">
        <v>346</v>
      </c>
      <c r="D64" s="124" t="s">
        <v>347</v>
      </c>
      <c r="E64" s="124">
        <v>1</v>
      </c>
    </row>
    <row r="65" spans="1:5" x14ac:dyDescent="0.25">
      <c r="A65" s="124" t="s">
        <v>348</v>
      </c>
      <c r="B65" s="124" t="s">
        <v>137</v>
      </c>
      <c r="C65" s="124" t="s">
        <v>346</v>
      </c>
      <c r="D65" s="124" t="s">
        <v>349</v>
      </c>
      <c r="E65" s="124">
        <v>1</v>
      </c>
    </row>
    <row r="66" spans="1:5" x14ac:dyDescent="0.25">
      <c r="A66" s="124" t="s">
        <v>348</v>
      </c>
      <c r="B66" s="124" t="s">
        <v>138</v>
      </c>
      <c r="C66" s="124" t="s">
        <v>346</v>
      </c>
      <c r="D66" s="124" t="s">
        <v>350</v>
      </c>
      <c r="E66" s="124">
        <v>1</v>
      </c>
    </row>
    <row r="67" spans="1:5" x14ac:dyDescent="0.25">
      <c r="A67" s="124" t="s">
        <v>348</v>
      </c>
      <c r="B67" s="124" t="s">
        <v>138</v>
      </c>
      <c r="C67" s="124" t="s">
        <v>346</v>
      </c>
      <c r="D67" s="124" t="s">
        <v>349</v>
      </c>
      <c r="E67" s="124">
        <v>5</v>
      </c>
    </row>
    <row r="68" spans="1:5" x14ac:dyDescent="0.25">
      <c r="A68" s="124" t="s">
        <v>351</v>
      </c>
      <c r="B68" s="124" t="s">
        <v>138</v>
      </c>
      <c r="C68" s="124" t="s">
        <v>346</v>
      </c>
      <c r="D68" s="124" t="s">
        <v>347</v>
      </c>
      <c r="E68" s="124">
        <v>2</v>
      </c>
    </row>
    <row r="69" spans="1:5" x14ac:dyDescent="0.25">
      <c r="A69" s="124" t="s">
        <v>352</v>
      </c>
      <c r="B69" s="124" t="s">
        <v>138</v>
      </c>
      <c r="C69" s="124" t="s">
        <v>346</v>
      </c>
      <c r="D69" s="124" t="s">
        <v>349</v>
      </c>
      <c r="E69" s="124">
        <v>1</v>
      </c>
    </row>
    <row r="70" spans="1:5" x14ac:dyDescent="0.25">
      <c r="A70" s="124" t="s">
        <v>353</v>
      </c>
      <c r="B70" s="124" t="s">
        <v>219</v>
      </c>
      <c r="C70" s="124" t="s">
        <v>354</v>
      </c>
      <c r="D70" s="124" t="s">
        <v>355</v>
      </c>
      <c r="E70" s="124">
        <v>1</v>
      </c>
    </row>
    <row r="71" spans="1:5" x14ac:dyDescent="0.25">
      <c r="A71" s="124" t="s">
        <v>356</v>
      </c>
      <c r="B71" s="124" t="s">
        <v>219</v>
      </c>
      <c r="C71" s="124" t="s">
        <v>357</v>
      </c>
      <c r="D71" s="124" t="s">
        <v>358</v>
      </c>
      <c r="E71" s="124">
        <v>1</v>
      </c>
    </row>
    <row r="72" spans="1:5" x14ac:dyDescent="0.25">
      <c r="A72" s="124" t="s">
        <v>359</v>
      </c>
      <c r="B72" s="124" t="s">
        <v>138</v>
      </c>
      <c r="C72" s="124" t="s">
        <v>360</v>
      </c>
      <c r="D72" s="124" t="s">
        <v>361</v>
      </c>
      <c r="E72" s="124">
        <v>1</v>
      </c>
    </row>
    <row r="73" spans="1:5" x14ac:dyDescent="0.25">
      <c r="A73" s="124" t="s">
        <v>362</v>
      </c>
      <c r="B73" s="124" t="s">
        <v>219</v>
      </c>
      <c r="C73" s="124" t="s">
        <v>363</v>
      </c>
      <c r="D73" s="124" t="s">
        <v>364</v>
      </c>
      <c r="E73" s="124">
        <v>1</v>
      </c>
    </row>
    <row r="74" spans="1:5" x14ac:dyDescent="0.25">
      <c r="A74" s="124" t="s">
        <v>365</v>
      </c>
      <c r="B74" s="124" t="s">
        <v>219</v>
      </c>
      <c r="C74" s="124" t="s">
        <v>366</v>
      </c>
      <c r="D74" s="124" t="s">
        <v>367</v>
      </c>
      <c r="E74" s="124">
        <v>1</v>
      </c>
    </row>
    <row r="75" spans="1:5" x14ac:dyDescent="0.25">
      <c r="A75" s="124" t="s">
        <v>368</v>
      </c>
      <c r="B75" s="124" t="s">
        <v>369</v>
      </c>
      <c r="C75" s="124" t="s">
        <v>370</v>
      </c>
      <c r="D75" s="124" t="s">
        <v>371</v>
      </c>
      <c r="E75" s="124">
        <v>1</v>
      </c>
    </row>
    <row r="76" spans="1:5" x14ac:dyDescent="0.25">
      <c r="A76" s="124" t="s">
        <v>372</v>
      </c>
      <c r="B76" s="124" t="s">
        <v>219</v>
      </c>
      <c r="C76" s="124" t="s">
        <v>373</v>
      </c>
      <c r="D76" s="124" t="s">
        <v>374</v>
      </c>
      <c r="E76" s="124">
        <v>1</v>
      </c>
    </row>
    <row r="77" spans="1:5" x14ac:dyDescent="0.25">
      <c r="A77" s="124" t="s">
        <v>375</v>
      </c>
      <c r="B77" s="124" t="s">
        <v>219</v>
      </c>
      <c r="C77" s="124" t="s">
        <v>376</v>
      </c>
      <c r="D77" s="124" t="s">
        <v>377</v>
      </c>
      <c r="E77" s="124">
        <v>1</v>
      </c>
    </row>
    <row r="78" spans="1:5" x14ac:dyDescent="0.25">
      <c r="A78" s="124" t="s">
        <v>378</v>
      </c>
      <c r="B78" s="124" t="s">
        <v>219</v>
      </c>
      <c r="C78" s="124" t="s">
        <v>295</v>
      </c>
      <c r="D78" s="124" t="s">
        <v>379</v>
      </c>
      <c r="E78" s="124">
        <v>1</v>
      </c>
    </row>
    <row r="79" spans="1:5" x14ac:dyDescent="0.25">
      <c r="A79" s="124" t="s">
        <v>380</v>
      </c>
      <c r="B79" s="124" t="s">
        <v>138</v>
      </c>
      <c r="C79" s="124" t="s">
        <v>381</v>
      </c>
      <c r="D79" s="124" t="s">
        <v>382</v>
      </c>
      <c r="E79" s="124">
        <v>1</v>
      </c>
    </row>
    <row r="80" spans="1:5" ht="15.75" thickBot="1" x14ac:dyDescent="0.3">
      <c r="A80" s="125" t="s">
        <v>139</v>
      </c>
      <c r="B80" s="125"/>
      <c r="C80" s="125"/>
      <c r="D80" s="125"/>
      <c r="E80" s="125">
        <v>51</v>
      </c>
    </row>
    <row r="81" ht="15.75" thickTop="1" x14ac:dyDescent="0.25"/>
  </sheetData>
  <mergeCells count="14">
    <mergeCell ref="J26:J27"/>
    <mergeCell ref="K26:K27"/>
    <mergeCell ref="A26:A27"/>
    <mergeCell ref="B26:C26"/>
    <mergeCell ref="D26:D27"/>
    <mergeCell ref="E26:F26"/>
    <mergeCell ref="G26:G27"/>
    <mergeCell ref="H26:I26"/>
    <mergeCell ref="P1:T1"/>
    <mergeCell ref="A11:A12"/>
    <mergeCell ref="B11:C11"/>
    <mergeCell ref="D11:E11"/>
    <mergeCell ref="F11:F12"/>
    <mergeCell ref="G11:G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workbookViewId="0">
      <selection activeCell="B19" sqref="B19"/>
    </sheetView>
  </sheetViews>
  <sheetFormatPr baseColWidth="10" defaultRowHeight="15" x14ac:dyDescent="0.25"/>
  <cols>
    <col min="1" max="1" width="46.85546875" style="41" customWidth="1"/>
    <col min="2" max="2" width="12" style="41" customWidth="1"/>
    <col min="3" max="16384" width="11.42578125" style="41"/>
  </cols>
  <sheetData>
    <row r="1" spans="1:13" s="30" customFormat="1" ht="45" customHeight="1" thickBot="1" x14ac:dyDescent="0.3">
      <c r="A1" s="26"/>
      <c r="B1" s="27"/>
      <c r="C1" s="27"/>
      <c r="D1" s="27"/>
      <c r="E1" s="28"/>
      <c r="F1" s="28"/>
      <c r="G1" s="28"/>
      <c r="H1" s="28"/>
      <c r="I1" s="29" t="s">
        <v>123</v>
      </c>
      <c r="J1" s="29"/>
      <c r="K1" s="29"/>
      <c r="L1" s="29"/>
      <c r="M1" s="29"/>
    </row>
    <row r="2" spans="1:13" s="32" customFormat="1" x14ac:dyDescent="0.25">
      <c r="A2" s="31"/>
    </row>
    <row r="3" spans="1:13" s="30" customFormat="1" ht="38.25" customHeight="1" x14ac:dyDescent="0.25">
      <c r="A3" s="33" t="s">
        <v>124</v>
      </c>
      <c r="B3" s="34"/>
      <c r="C3" s="34"/>
      <c r="D3" s="34"/>
      <c r="E3" s="35"/>
      <c r="F3" s="35"/>
      <c r="G3" s="35"/>
      <c r="H3" s="35"/>
      <c r="I3" s="36"/>
      <c r="J3" s="36"/>
      <c r="K3" s="36"/>
      <c r="L3" s="36"/>
      <c r="M3" s="36"/>
    </row>
    <row r="4" spans="1:13" s="30" customFormat="1" ht="15" customHeight="1" x14ac:dyDescent="0.25">
      <c r="A4" s="33" t="s">
        <v>125</v>
      </c>
      <c r="B4" s="34"/>
      <c r="C4" s="34"/>
      <c r="D4" s="34"/>
      <c r="E4" s="35"/>
      <c r="F4" s="35"/>
      <c r="G4" s="35"/>
      <c r="H4" s="35"/>
      <c r="I4" s="36"/>
      <c r="J4" s="36"/>
      <c r="K4" s="36"/>
      <c r="L4" s="36"/>
      <c r="M4" s="36"/>
    </row>
    <row r="5" spans="1:13" s="30" customFormat="1" ht="19.5" customHeight="1" x14ac:dyDescent="0.25">
      <c r="A5" s="37" t="s">
        <v>126</v>
      </c>
      <c r="B5" s="34"/>
      <c r="C5" s="34"/>
      <c r="D5" s="34"/>
      <c r="E5" s="35"/>
      <c r="F5" s="35"/>
      <c r="G5" s="35"/>
      <c r="H5" s="35"/>
      <c r="I5" s="36"/>
      <c r="J5" s="36"/>
      <c r="K5" s="36"/>
      <c r="L5" s="36"/>
      <c r="M5" s="36"/>
    </row>
    <row r="6" spans="1:13" s="32" customFormat="1" x14ac:dyDescent="0.25">
      <c r="A6" s="38" t="s">
        <v>3</v>
      </c>
    </row>
    <row r="9" spans="1:13" ht="15.75" thickBot="1" x14ac:dyDescent="0.3">
      <c r="A9" s="39" t="s">
        <v>127</v>
      </c>
      <c r="B9" s="40" t="s">
        <v>50</v>
      </c>
      <c r="C9" s="40" t="s">
        <v>54</v>
      </c>
      <c r="D9" s="40" t="s">
        <v>58</v>
      </c>
    </row>
    <row r="10" spans="1:13" ht="15.75" thickTop="1" x14ac:dyDescent="0.25">
      <c r="A10" s="42" t="s">
        <v>128</v>
      </c>
      <c r="B10" s="42">
        <v>5</v>
      </c>
      <c r="C10" s="42">
        <v>11</v>
      </c>
      <c r="D10" s="42">
        <v>16</v>
      </c>
    </row>
    <row r="11" spans="1:13" x14ac:dyDescent="0.25">
      <c r="A11" s="43" t="s">
        <v>129</v>
      </c>
      <c r="B11" s="43">
        <v>5</v>
      </c>
      <c r="C11" s="43">
        <v>20</v>
      </c>
      <c r="D11" s="43">
        <v>25</v>
      </c>
    </row>
    <row r="12" spans="1:13" x14ac:dyDescent="0.25">
      <c r="A12" s="43" t="s">
        <v>130</v>
      </c>
      <c r="B12" s="43">
        <v>3</v>
      </c>
      <c r="C12" s="43">
        <v>7</v>
      </c>
      <c r="D12" s="43">
        <v>10</v>
      </c>
    </row>
    <row r="13" spans="1:13" x14ac:dyDescent="0.25">
      <c r="A13" s="43" t="s">
        <v>131</v>
      </c>
      <c r="B13" s="43">
        <v>1</v>
      </c>
      <c r="C13" s="43">
        <v>6</v>
      </c>
      <c r="D13" s="43">
        <v>7</v>
      </c>
    </row>
    <row r="14" spans="1:13" x14ac:dyDescent="0.25">
      <c r="A14" s="43" t="s">
        <v>132</v>
      </c>
      <c r="B14" s="43">
        <v>17</v>
      </c>
      <c r="C14" s="43">
        <v>29</v>
      </c>
      <c r="D14" s="43">
        <v>46</v>
      </c>
    </row>
    <row r="15" spans="1:13" x14ac:dyDescent="0.25">
      <c r="A15" s="43" t="s">
        <v>133</v>
      </c>
      <c r="B15" s="43">
        <v>1</v>
      </c>
      <c r="C15" s="43"/>
      <c r="D15" s="43">
        <v>1</v>
      </c>
    </row>
    <row r="16" spans="1:13" x14ac:dyDescent="0.25">
      <c r="A16" s="43" t="s">
        <v>134</v>
      </c>
      <c r="B16" s="43">
        <v>24</v>
      </c>
      <c r="C16" s="43">
        <v>109</v>
      </c>
      <c r="D16" s="43">
        <v>133</v>
      </c>
    </row>
    <row r="17" spans="1:11" ht="15.75" thickBot="1" x14ac:dyDescent="0.3">
      <c r="A17" s="44" t="s">
        <v>58</v>
      </c>
      <c r="B17" s="44">
        <v>56</v>
      </c>
      <c r="C17" s="44">
        <v>182</v>
      </c>
      <c r="D17" s="44">
        <v>238</v>
      </c>
    </row>
    <row r="18" spans="1:11" ht="15.75" thickTop="1" x14ac:dyDescent="0.25"/>
    <row r="25" spans="1:11" x14ac:dyDescent="0.25">
      <c r="A25" s="45" t="s">
        <v>135</v>
      </c>
      <c r="B25" s="46" t="s">
        <v>136</v>
      </c>
      <c r="C25" s="46"/>
      <c r="D25" s="46"/>
      <c r="E25" s="46" t="s">
        <v>137</v>
      </c>
      <c r="F25" s="46"/>
      <c r="G25" s="46"/>
      <c r="H25" s="46" t="s">
        <v>138</v>
      </c>
      <c r="I25" s="46"/>
      <c r="J25" s="46"/>
      <c r="K25" s="46" t="s">
        <v>139</v>
      </c>
    </row>
    <row r="26" spans="1:11" ht="15.75" thickBot="1" x14ac:dyDescent="0.3">
      <c r="A26" s="47"/>
      <c r="B26" s="44" t="s">
        <v>50</v>
      </c>
      <c r="C26" s="44" t="s">
        <v>54</v>
      </c>
      <c r="D26" s="44" t="s">
        <v>140</v>
      </c>
      <c r="E26" s="44" t="s">
        <v>50</v>
      </c>
      <c r="F26" s="44" t="s">
        <v>54</v>
      </c>
      <c r="G26" s="44" t="s">
        <v>140</v>
      </c>
      <c r="H26" s="44" t="s">
        <v>50</v>
      </c>
      <c r="I26" s="44" t="s">
        <v>54</v>
      </c>
      <c r="J26" s="44" t="s">
        <v>140</v>
      </c>
      <c r="K26" s="48"/>
    </row>
    <row r="27" spans="1:11" ht="15.75" thickTop="1" x14ac:dyDescent="0.25">
      <c r="A27" s="42" t="s">
        <v>128</v>
      </c>
      <c r="B27" s="42">
        <v>2</v>
      </c>
      <c r="C27" s="42">
        <v>1</v>
      </c>
      <c r="D27" s="42">
        <v>3</v>
      </c>
      <c r="E27" s="42"/>
      <c r="F27" s="42">
        <v>2</v>
      </c>
      <c r="G27" s="42">
        <v>2</v>
      </c>
      <c r="H27" s="42">
        <v>3</v>
      </c>
      <c r="I27" s="42">
        <v>8</v>
      </c>
      <c r="J27" s="42">
        <v>11</v>
      </c>
      <c r="K27" s="42">
        <v>16</v>
      </c>
    </row>
    <row r="28" spans="1:11" x14ac:dyDescent="0.25">
      <c r="A28" s="43" t="s">
        <v>129</v>
      </c>
      <c r="B28" s="43"/>
      <c r="C28" s="43">
        <v>2</v>
      </c>
      <c r="D28" s="43">
        <v>2</v>
      </c>
      <c r="E28" s="43"/>
      <c r="F28" s="43">
        <v>5</v>
      </c>
      <c r="G28" s="43">
        <v>5</v>
      </c>
      <c r="H28" s="43">
        <v>5</v>
      </c>
      <c r="I28" s="43">
        <v>13</v>
      </c>
      <c r="J28" s="43">
        <v>18</v>
      </c>
      <c r="K28" s="43">
        <v>25</v>
      </c>
    </row>
    <row r="29" spans="1:11" x14ac:dyDescent="0.25">
      <c r="A29" s="43" t="s">
        <v>130</v>
      </c>
      <c r="B29" s="43"/>
      <c r="C29" s="43"/>
      <c r="D29" s="43"/>
      <c r="E29" s="43">
        <v>1</v>
      </c>
      <c r="F29" s="43">
        <v>1</v>
      </c>
      <c r="G29" s="43">
        <v>2</v>
      </c>
      <c r="H29" s="43">
        <v>2</v>
      </c>
      <c r="I29" s="43">
        <v>6</v>
      </c>
      <c r="J29" s="43">
        <v>8</v>
      </c>
      <c r="K29" s="43">
        <v>10</v>
      </c>
    </row>
    <row r="30" spans="1:11" x14ac:dyDescent="0.25">
      <c r="A30" s="43" t="s">
        <v>131</v>
      </c>
      <c r="B30" s="43"/>
      <c r="C30" s="43"/>
      <c r="D30" s="43"/>
      <c r="E30" s="43"/>
      <c r="F30" s="43"/>
      <c r="G30" s="43"/>
      <c r="H30" s="43">
        <v>1</v>
      </c>
      <c r="I30" s="43">
        <v>6</v>
      </c>
      <c r="J30" s="43">
        <v>7</v>
      </c>
      <c r="K30" s="43">
        <v>7</v>
      </c>
    </row>
    <row r="31" spans="1:11" x14ac:dyDescent="0.25">
      <c r="A31" s="43" t="s">
        <v>132</v>
      </c>
      <c r="B31" s="43">
        <v>6</v>
      </c>
      <c r="C31" s="43">
        <v>1</v>
      </c>
      <c r="D31" s="43">
        <v>7</v>
      </c>
      <c r="E31" s="43">
        <v>3</v>
      </c>
      <c r="F31" s="43">
        <v>3</v>
      </c>
      <c r="G31" s="43">
        <v>6</v>
      </c>
      <c r="H31" s="43">
        <v>8</v>
      </c>
      <c r="I31" s="43">
        <v>25</v>
      </c>
      <c r="J31" s="43">
        <v>33</v>
      </c>
      <c r="K31" s="43">
        <v>46</v>
      </c>
    </row>
    <row r="32" spans="1:11" x14ac:dyDescent="0.25">
      <c r="A32" s="43" t="s">
        <v>133</v>
      </c>
      <c r="B32" s="43">
        <v>1</v>
      </c>
      <c r="C32" s="43"/>
      <c r="D32" s="43">
        <v>1</v>
      </c>
      <c r="E32" s="43"/>
      <c r="F32" s="43"/>
      <c r="G32" s="43"/>
      <c r="H32" s="43"/>
      <c r="I32" s="43"/>
      <c r="J32" s="43"/>
      <c r="K32" s="43">
        <v>1</v>
      </c>
    </row>
    <row r="33" spans="1:11" x14ac:dyDescent="0.25">
      <c r="A33" s="43" t="s">
        <v>134</v>
      </c>
      <c r="B33" s="43">
        <v>4</v>
      </c>
      <c r="C33" s="43">
        <v>5</v>
      </c>
      <c r="D33" s="43">
        <v>9</v>
      </c>
      <c r="E33" s="43">
        <v>8</v>
      </c>
      <c r="F33" s="43">
        <v>11</v>
      </c>
      <c r="G33" s="43">
        <v>19</v>
      </c>
      <c r="H33" s="43">
        <v>12</v>
      </c>
      <c r="I33" s="43">
        <v>93</v>
      </c>
      <c r="J33" s="43">
        <v>105</v>
      </c>
      <c r="K33" s="43">
        <v>133</v>
      </c>
    </row>
    <row r="34" spans="1:11" ht="15.75" thickBot="1" x14ac:dyDescent="0.3">
      <c r="A34" s="44" t="s">
        <v>139</v>
      </c>
      <c r="B34" s="44">
        <v>13</v>
      </c>
      <c r="C34" s="44">
        <v>9</v>
      </c>
      <c r="D34" s="44">
        <v>22</v>
      </c>
      <c r="E34" s="44">
        <v>12</v>
      </c>
      <c r="F34" s="44">
        <v>22</v>
      </c>
      <c r="G34" s="44">
        <v>34</v>
      </c>
      <c r="H34" s="44">
        <v>31</v>
      </c>
      <c r="I34" s="44">
        <v>151</v>
      </c>
      <c r="J34" s="44">
        <v>182</v>
      </c>
      <c r="K34" s="44">
        <v>238</v>
      </c>
    </row>
    <row r="35" spans="1:11" ht="15.75" thickTop="1" x14ac:dyDescent="0.25"/>
    <row r="38" spans="1:11" ht="15.75" thickBot="1" x14ac:dyDescent="0.3">
      <c r="A38" s="49" t="s">
        <v>141</v>
      </c>
      <c r="B38" s="49" t="s">
        <v>142</v>
      </c>
    </row>
    <row r="39" spans="1:11" ht="15.75" thickTop="1" x14ac:dyDescent="0.25">
      <c r="A39" s="50" t="s">
        <v>143</v>
      </c>
      <c r="B39" s="50">
        <v>2</v>
      </c>
    </row>
    <row r="40" spans="1:11" x14ac:dyDescent="0.25">
      <c r="A40" s="51" t="s">
        <v>144</v>
      </c>
      <c r="B40" s="51">
        <v>1</v>
      </c>
    </row>
    <row r="41" spans="1:11" x14ac:dyDescent="0.25">
      <c r="A41" s="51" t="s">
        <v>145</v>
      </c>
      <c r="B41" s="51">
        <v>2</v>
      </c>
    </row>
    <row r="42" spans="1:11" x14ac:dyDescent="0.25">
      <c r="A42" s="51" t="s">
        <v>146</v>
      </c>
      <c r="B42" s="51">
        <v>2</v>
      </c>
    </row>
    <row r="43" spans="1:11" x14ac:dyDescent="0.25">
      <c r="A43" s="51" t="s">
        <v>147</v>
      </c>
      <c r="B43" s="51">
        <v>7</v>
      </c>
    </row>
    <row r="44" spans="1:11" x14ac:dyDescent="0.25">
      <c r="A44" s="51" t="s">
        <v>148</v>
      </c>
      <c r="B44" s="51">
        <v>5</v>
      </c>
    </row>
    <row r="45" spans="1:11" x14ac:dyDescent="0.25">
      <c r="A45" s="51" t="s">
        <v>149</v>
      </c>
      <c r="B45" s="51">
        <v>1</v>
      </c>
    </row>
    <row r="46" spans="1:11" x14ac:dyDescent="0.25">
      <c r="A46" s="51" t="s">
        <v>150</v>
      </c>
      <c r="B46" s="51">
        <v>2</v>
      </c>
    </row>
    <row r="47" spans="1:11" x14ac:dyDescent="0.25">
      <c r="A47" s="51" t="s">
        <v>151</v>
      </c>
      <c r="B47" s="51">
        <v>5</v>
      </c>
    </row>
    <row r="48" spans="1:11" x14ac:dyDescent="0.25">
      <c r="A48" s="51" t="s">
        <v>152</v>
      </c>
      <c r="B48" s="51">
        <v>2</v>
      </c>
    </row>
    <row r="49" spans="1:2" x14ac:dyDescent="0.25">
      <c r="A49" s="51" t="s">
        <v>153</v>
      </c>
      <c r="B49" s="51">
        <v>3</v>
      </c>
    </row>
    <row r="50" spans="1:2" x14ac:dyDescent="0.25">
      <c r="A50" s="51" t="s">
        <v>154</v>
      </c>
      <c r="B50" s="51">
        <v>1</v>
      </c>
    </row>
    <row r="51" spans="1:2" x14ac:dyDescent="0.25">
      <c r="A51" s="51" t="s">
        <v>155</v>
      </c>
      <c r="B51" s="51">
        <v>10</v>
      </c>
    </row>
    <row r="52" spans="1:2" x14ac:dyDescent="0.25">
      <c r="A52" s="51" t="s">
        <v>156</v>
      </c>
      <c r="B52" s="51">
        <v>1</v>
      </c>
    </row>
    <row r="53" spans="1:2" x14ac:dyDescent="0.25">
      <c r="A53" s="51" t="s">
        <v>157</v>
      </c>
      <c r="B53" s="51">
        <v>6</v>
      </c>
    </row>
    <row r="54" spans="1:2" x14ac:dyDescent="0.25">
      <c r="A54" s="51" t="s">
        <v>158</v>
      </c>
      <c r="B54" s="51">
        <v>1</v>
      </c>
    </row>
    <row r="55" spans="1:2" x14ac:dyDescent="0.25">
      <c r="A55" s="51" t="s">
        <v>159</v>
      </c>
      <c r="B55" s="51">
        <v>7</v>
      </c>
    </row>
    <row r="56" spans="1:2" x14ac:dyDescent="0.25">
      <c r="A56" s="51" t="s">
        <v>160</v>
      </c>
      <c r="B56" s="51">
        <v>1</v>
      </c>
    </row>
    <row r="57" spans="1:2" x14ac:dyDescent="0.25">
      <c r="A57" s="51" t="s">
        <v>161</v>
      </c>
      <c r="B57" s="51">
        <v>1</v>
      </c>
    </row>
    <row r="58" spans="1:2" x14ac:dyDescent="0.25">
      <c r="A58" s="51" t="s">
        <v>162</v>
      </c>
      <c r="B58" s="51">
        <v>5</v>
      </c>
    </row>
    <row r="59" spans="1:2" x14ac:dyDescent="0.25">
      <c r="A59" s="51" t="s">
        <v>163</v>
      </c>
      <c r="B59" s="51">
        <v>5</v>
      </c>
    </row>
    <row r="60" spans="1:2" x14ac:dyDescent="0.25">
      <c r="A60" s="51" t="s">
        <v>164</v>
      </c>
      <c r="B60" s="51">
        <v>1</v>
      </c>
    </row>
    <row r="61" spans="1:2" x14ac:dyDescent="0.25">
      <c r="A61" s="51" t="s">
        <v>165</v>
      </c>
      <c r="B61" s="51">
        <v>1</v>
      </c>
    </row>
    <row r="62" spans="1:2" x14ac:dyDescent="0.25">
      <c r="A62" s="51" t="s">
        <v>166</v>
      </c>
      <c r="B62" s="51">
        <v>2</v>
      </c>
    </row>
    <row r="63" spans="1:2" x14ac:dyDescent="0.25">
      <c r="A63" s="51" t="s">
        <v>167</v>
      </c>
      <c r="B63" s="51">
        <v>2</v>
      </c>
    </row>
    <row r="64" spans="1:2" x14ac:dyDescent="0.25">
      <c r="A64" s="51" t="s">
        <v>168</v>
      </c>
      <c r="B64" s="51">
        <v>12</v>
      </c>
    </row>
    <row r="65" spans="1:2" x14ac:dyDescent="0.25">
      <c r="A65" s="51" t="s">
        <v>169</v>
      </c>
      <c r="B65" s="51">
        <v>3</v>
      </c>
    </row>
    <row r="66" spans="1:2" x14ac:dyDescent="0.25">
      <c r="A66" s="51" t="s">
        <v>170</v>
      </c>
      <c r="B66" s="51">
        <v>4</v>
      </c>
    </row>
    <row r="67" spans="1:2" x14ac:dyDescent="0.25">
      <c r="A67" s="51" t="s">
        <v>171</v>
      </c>
      <c r="B67" s="51">
        <v>1</v>
      </c>
    </row>
    <row r="68" spans="1:2" x14ac:dyDescent="0.25">
      <c r="A68" s="51" t="s">
        <v>172</v>
      </c>
      <c r="B68" s="51">
        <v>1</v>
      </c>
    </row>
    <row r="69" spans="1:2" x14ac:dyDescent="0.25">
      <c r="A69" s="51" t="s">
        <v>173</v>
      </c>
      <c r="B69" s="51">
        <v>2</v>
      </c>
    </row>
    <row r="70" spans="1:2" x14ac:dyDescent="0.25">
      <c r="A70" s="51" t="s">
        <v>174</v>
      </c>
      <c r="B70" s="51">
        <v>1</v>
      </c>
    </row>
    <row r="71" spans="1:2" x14ac:dyDescent="0.25">
      <c r="A71" s="51" t="s">
        <v>175</v>
      </c>
      <c r="B71" s="51">
        <v>1</v>
      </c>
    </row>
    <row r="72" spans="1:2" x14ac:dyDescent="0.25">
      <c r="A72" s="51" t="s">
        <v>176</v>
      </c>
      <c r="B72" s="51">
        <v>1</v>
      </c>
    </row>
    <row r="73" spans="1:2" x14ac:dyDescent="0.25">
      <c r="A73" s="51" t="s">
        <v>177</v>
      </c>
      <c r="B73" s="51">
        <v>1</v>
      </c>
    </row>
    <row r="74" spans="1:2" x14ac:dyDescent="0.25">
      <c r="A74" s="51" t="s">
        <v>178</v>
      </c>
      <c r="B74" s="51">
        <v>2</v>
      </c>
    </row>
    <row r="75" spans="1:2" x14ac:dyDescent="0.25">
      <c r="A75" s="51" t="s">
        <v>179</v>
      </c>
      <c r="B75" s="51">
        <v>1</v>
      </c>
    </row>
    <row r="76" spans="1:2" x14ac:dyDescent="0.25">
      <c r="A76" s="51" t="s">
        <v>180</v>
      </c>
      <c r="B76" s="51">
        <v>1</v>
      </c>
    </row>
    <row r="77" spans="1:2" x14ac:dyDescent="0.25">
      <c r="A77" s="51" t="s">
        <v>181</v>
      </c>
      <c r="B77" s="51">
        <v>2</v>
      </c>
    </row>
    <row r="78" spans="1:2" x14ac:dyDescent="0.25">
      <c r="A78" s="51" t="s">
        <v>182</v>
      </c>
      <c r="B78" s="51">
        <v>1</v>
      </c>
    </row>
    <row r="79" spans="1:2" x14ac:dyDescent="0.25">
      <c r="A79" s="51" t="s">
        <v>183</v>
      </c>
      <c r="B79" s="51">
        <v>1</v>
      </c>
    </row>
    <row r="80" spans="1:2" x14ac:dyDescent="0.25">
      <c r="A80" s="51" t="s">
        <v>184</v>
      </c>
      <c r="B80" s="51">
        <v>2</v>
      </c>
    </row>
    <row r="81" spans="1:2" x14ac:dyDescent="0.25">
      <c r="A81" s="51" t="s">
        <v>185</v>
      </c>
      <c r="B81" s="51">
        <v>2</v>
      </c>
    </row>
    <row r="82" spans="1:2" x14ac:dyDescent="0.25">
      <c r="A82" s="51" t="s">
        <v>186</v>
      </c>
      <c r="B82" s="51">
        <v>2</v>
      </c>
    </row>
    <row r="83" spans="1:2" x14ac:dyDescent="0.25">
      <c r="A83" s="51" t="s">
        <v>187</v>
      </c>
      <c r="B83" s="51">
        <v>1</v>
      </c>
    </row>
    <row r="84" spans="1:2" x14ac:dyDescent="0.25">
      <c r="A84" s="51" t="s">
        <v>188</v>
      </c>
      <c r="B84" s="51">
        <v>1</v>
      </c>
    </row>
    <row r="85" spans="1:2" x14ac:dyDescent="0.25">
      <c r="A85" s="51" t="s">
        <v>189</v>
      </c>
      <c r="B85" s="51">
        <v>1</v>
      </c>
    </row>
    <row r="86" spans="1:2" x14ac:dyDescent="0.25">
      <c r="A86" s="51" t="s">
        <v>190</v>
      </c>
      <c r="B86" s="51">
        <v>1</v>
      </c>
    </row>
    <row r="87" spans="1:2" x14ac:dyDescent="0.25">
      <c r="A87" s="51" t="s">
        <v>191</v>
      </c>
      <c r="B87" s="51">
        <v>3</v>
      </c>
    </row>
    <row r="88" spans="1:2" x14ac:dyDescent="0.25">
      <c r="A88" s="51" t="s">
        <v>192</v>
      </c>
      <c r="B88" s="51">
        <v>1</v>
      </c>
    </row>
    <row r="89" spans="1:2" x14ac:dyDescent="0.25">
      <c r="A89" s="51" t="s">
        <v>193</v>
      </c>
      <c r="B89" s="51">
        <v>5</v>
      </c>
    </row>
    <row r="90" spans="1:2" x14ac:dyDescent="0.25">
      <c r="A90" s="51" t="s">
        <v>194</v>
      </c>
      <c r="B90" s="51">
        <v>12</v>
      </c>
    </row>
    <row r="91" spans="1:2" x14ac:dyDescent="0.25">
      <c r="A91" s="51" t="s">
        <v>195</v>
      </c>
      <c r="B91" s="51">
        <v>10</v>
      </c>
    </row>
    <row r="92" spans="1:2" x14ac:dyDescent="0.25">
      <c r="A92" s="51" t="s">
        <v>196</v>
      </c>
      <c r="B92" s="51">
        <v>11</v>
      </c>
    </row>
    <row r="93" spans="1:2" x14ac:dyDescent="0.25">
      <c r="A93" s="51" t="s">
        <v>197</v>
      </c>
      <c r="B93" s="51">
        <v>6</v>
      </c>
    </row>
    <row r="94" spans="1:2" x14ac:dyDescent="0.25">
      <c r="A94" s="51" t="s">
        <v>198</v>
      </c>
      <c r="B94" s="51">
        <v>10</v>
      </c>
    </row>
    <row r="95" spans="1:2" x14ac:dyDescent="0.25">
      <c r="A95" s="51" t="s">
        <v>199</v>
      </c>
      <c r="B95" s="51">
        <v>1</v>
      </c>
    </row>
    <row r="96" spans="1:2" x14ac:dyDescent="0.25">
      <c r="A96" s="51" t="s">
        <v>200</v>
      </c>
      <c r="B96" s="51">
        <v>14</v>
      </c>
    </row>
    <row r="97" spans="1:2" x14ac:dyDescent="0.25">
      <c r="A97" s="51" t="s">
        <v>201</v>
      </c>
      <c r="B97" s="51">
        <v>10</v>
      </c>
    </row>
    <row r="98" spans="1:2" x14ac:dyDescent="0.25">
      <c r="A98" s="51" t="s">
        <v>202</v>
      </c>
      <c r="B98" s="51">
        <v>3</v>
      </c>
    </row>
    <row r="99" spans="1:2" x14ac:dyDescent="0.25">
      <c r="A99" s="51" t="s">
        <v>203</v>
      </c>
      <c r="B99" s="51">
        <v>1</v>
      </c>
    </row>
    <row r="100" spans="1:2" x14ac:dyDescent="0.25">
      <c r="A100" s="51" t="s">
        <v>204</v>
      </c>
      <c r="B100" s="51">
        <v>4</v>
      </c>
    </row>
    <row r="101" spans="1:2" x14ac:dyDescent="0.25">
      <c r="A101" s="51" t="s">
        <v>205</v>
      </c>
      <c r="B101" s="51">
        <v>2</v>
      </c>
    </row>
    <row r="102" spans="1:2" x14ac:dyDescent="0.25">
      <c r="A102" s="51" t="s">
        <v>206</v>
      </c>
      <c r="B102" s="51">
        <v>1</v>
      </c>
    </row>
    <row r="103" spans="1:2" x14ac:dyDescent="0.25">
      <c r="A103" s="51" t="s">
        <v>207</v>
      </c>
      <c r="B103" s="51">
        <v>11</v>
      </c>
    </row>
    <row r="104" spans="1:2" x14ac:dyDescent="0.25">
      <c r="A104" s="51" t="s">
        <v>208</v>
      </c>
      <c r="B104" s="51">
        <v>1</v>
      </c>
    </row>
    <row r="105" spans="1:2" x14ac:dyDescent="0.25">
      <c r="A105" s="51" t="s">
        <v>209</v>
      </c>
      <c r="B105" s="51">
        <v>3</v>
      </c>
    </row>
    <row r="106" spans="1:2" x14ac:dyDescent="0.25">
      <c r="A106" s="51" t="s">
        <v>210</v>
      </c>
      <c r="B106" s="51">
        <v>8</v>
      </c>
    </row>
    <row r="107" spans="1:2" ht="15.75" thickBot="1" x14ac:dyDescent="0.3">
      <c r="A107" s="49" t="s">
        <v>139</v>
      </c>
      <c r="B107" s="49">
        <v>238</v>
      </c>
    </row>
    <row r="108" spans="1:2" ht="15.75" thickTop="1" x14ac:dyDescent="0.25"/>
  </sheetData>
  <mergeCells count="6">
    <mergeCell ref="I1:M1"/>
    <mergeCell ref="A25:A26"/>
    <mergeCell ref="B25:D25"/>
    <mergeCell ref="E25:G25"/>
    <mergeCell ref="H25:J25"/>
    <mergeCell ref="K25:K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1"/>
  <sheetViews>
    <sheetView workbookViewId="0">
      <selection activeCell="E3" sqref="E3"/>
    </sheetView>
  </sheetViews>
  <sheetFormatPr baseColWidth="10" defaultRowHeight="12.75" x14ac:dyDescent="0.2"/>
  <cols>
    <col min="1" max="1" width="21.140625" style="11" customWidth="1"/>
    <col min="2" max="2" width="50.85546875" style="11" customWidth="1"/>
    <col min="3" max="3" width="15.85546875" style="11" bestFit="1" customWidth="1"/>
    <col min="4" max="4" width="12.140625" style="11" customWidth="1"/>
    <col min="5" max="5" width="19.28515625" style="11" customWidth="1"/>
    <col min="6" max="6" width="11" style="11" bestFit="1" customWidth="1"/>
    <col min="7" max="7" width="15.42578125" style="11" customWidth="1"/>
    <col min="8" max="8" width="11.42578125" style="11"/>
    <col min="9" max="9" width="29.5703125" style="11" bestFit="1" customWidth="1"/>
    <col min="10" max="10" width="65.140625" style="11" bestFit="1" customWidth="1"/>
    <col min="11" max="16384" width="11.42578125" style="11"/>
  </cols>
  <sheetData>
    <row r="1" spans="1:13" s="4" customFormat="1" ht="45.75" customHeight="1" thickBot="1" x14ac:dyDescent="0.35">
      <c r="A1" s="1"/>
      <c r="B1" s="1"/>
      <c r="C1" s="1"/>
      <c r="D1" s="1"/>
      <c r="E1" s="2"/>
      <c r="F1" s="2"/>
      <c r="G1" s="2"/>
      <c r="H1" s="2"/>
      <c r="I1" s="2"/>
      <c r="J1" s="3" t="s">
        <v>0</v>
      </c>
      <c r="K1" s="2"/>
      <c r="L1" s="2"/>
    </row>
    <row r="2" spans="1:13" s="4" customFormat="1" ht="19.5" customHeight="1" x14ac:dyDescent="0.25">
      <c r="A2" s="5"/>
      <c r="B2" s="6"/>
    </row>
    <row r="3" spans="1:13" s="4" customFormat="1" ht="32.25" customHeight="1" x14ac:dyDescent="0.25">
      <c r="A3" s="7" t="s">
        <v>1</v>
      </c>
      <c r="B3" s="7"/>
    </row>
    <row r="4" spans="1:13" s="4" customFormat="1" ht="15" x14ac:dyDescent="0.25">
      <c r="A4" s="8" t="s">
        <v>2</v>
      </c>
      <c r="B4" s="8"/>
    </row>
    <row r="5" spans="1:13" s="9" customFormat="1" ht="15" x14ac:dyDescent="0.25">
      <c r="A5" s="9" t="s">
        <v>3</v>
      </c>
    </row>
    <row r="6" spans="1:13" ht="15" x14ac:dyDescent="0.25">
      <c r="A6" s="10" t="s">
        <v>4</v>
      </c>
    </row>
    <row r="7" spans="1:13" ht="15" x14ac:dyDescent="0.25">
      <c r="A7" s="10"/>
    </row>
    <row r="8" spans="1:13" ht="15" customHeight="1" x14ac:dyDescent="0.2"/>
    <row r="9" spans="1:13" ht="15" customHeight="1" x14ac:dyDescent="0.2">
      <c r="B9" s="12" t="s">
        <v>5</v>
      </c>
      <c r="C9" s="12"/>
      <c r="D9" s="12"/>
      <c r="E9" s="12"/>
      <c r="I9" s="12" t="s">
        <v>6</v>
      </c>
      <c r="J9" s="12"/>
      <c r="K9" s="12"/>
    </row>
    <row r="10" spans="1:13" ht="15" customHeight="1" x14ac:dyDescent="0.2">
      <c r="B10" s="13"/>
      <c r="C10" s="13"/>
      <c r="D10" s="13"/>
      <c r="E10" s="13"/>
    </row>
    <row r="11" spans="1:13" ht="15" customHeight="1" thickBot="1" x14ac:dyDescent="0.25">
      <c r="A11" s="14" t="s">
        <v>7</v>
      </c>
      <c r="B11" s="14" t="s">
        <v>8</v>
      </c>
      <c r="C11" s="14" t="s">
        <v>9</v>
      </c>
      <c r="D11" s="14" t="s">
        <v>10</v>
      </c>
      <c r="E11" s="14" t="s">
        <v>11</v>
      </c>
      <c r="F11" s="14" t="s">
        <v>12</v>
      </c>
      <c r="G11" s="14" t="s">
        <v>13</v>
      </c>
      <c r="I11" s="15" t="s">
        <v>14</v>
      </c>
      <c r="J11" s="15" t="s">
        <v>8</v>
      </c>
      <c r="K11" s="15" t="s">
        <v>10</v>
      </c>
      <c r="L11" s="15" t="s">
        <v>11</v>
      </c>
      <c r="M11" s="15" t="s">
        <v>12</v>
      </c>
    </row>
    <row r="12" spans="1:13" ht="15" customHeight="1" thickTop="1" x14ac:dyDescent="0.2">
      <c r="A12" s="16" t="s">
        <v>15</v>
      </c>
      <c r="B12" s="16" t="s">
        <v>16</v>
      </c>
      <c r="C12" s="17">
        <v>600</v>
      </c>
      <c r="D12" s="16">
        <v>60</v>
      </c>
      <c r="E12" s="16" t="s">
        <v>17</v>
      </c>
      <c r="F12" s="16">
        <v>27</v>
      </c>
      <c r="G12" s="16">
        <v>3.93</v>
      </c>
      <c r="I12" s="18" t="s">
        <v>18</v>
      </c>
      <c r="J12" s="18" t="s">
        <v>19</v>
      </c>
      <c r="K12" s="18">
        <v>20</v>
      </c>
      <c r="L12" s="18" t="s">
        <v>20</v>
      </c>
      <c r="M12" s="18">
        <v>22</v>
      </c>
    </row>
    <row r="13" spans="1:13" ht="15" customHeight="1" x14ac:dyDescent="0.2">
      <c r="A13" s="18" t="s">
        <v>21</v>
      </c>
      <c r="B13" s="18" t="s">
        <v>22</v>
      </c>
      <c r="C13" s="19">
        <v>1100</v>
      </c>
      <c r="D13" s="18">
        <v>20</v>
      </c>
      <c r="E13" s="18" t="s">
        <v>23</v>
      </c>
      <c r="F13" s="18">
        <v>15</v>
      </c>
      <c r="G13" s="18">
        <v>3.81</v>
      </c>
      <c r="I13" s="18" t="s">
        <v>24</v>
      </c>
      <c r="J13" s="18" t="s">
        <v>25</v>
      </c>
      <c r="K13" s="18">
        <v>12</v>
      </c>
      <c r="L13" s="18" t="s">
        <v>26</v>
      </c>
      <c r="M13" s="18">
        <v>25</v>
      </c>
    </row>
    <row r="14" spans="1:13" ht="15" customHeight="1" x14ac:dyDescent="0.2">
      <c r="A14" s="18" t="s">
        <v>27</v>
      </c>
      <c r="B14" s="18" t="s">
        <v>28</v>
      </c>
      <c r="C14" s="19">
        <v>800</v>
      </c>
      <c r="D14" s="18">
        <v>8</v>
      </c>
      <c r="E14" s="18" t="s">
        <v>29</v>
      </c>
      <c r="F14" s="18">
        <v>30</v>
      </c>
      <c r="G14" s="18">
        <v>4.09</v>
      </c>
      <c r="I14" s="16" t="s">
        <v>30</v>
      </c>
      <c r="J14" s="16" t="s">
        <v>31</v>
      </c>
      <c r="K14" s="16">
        <v>20</v>
      </c>
      <c r="L14" s="16" t="s">
        <v>32</v>
      </c>
      <c r="M14" s="16">
        <v>24</v>
      </c>
    </row>
    <row r="15" spans="1:13" ht="15" customHeight="1" x14ac:dyDescent="0.2">
      <c r="A15" s="18" t="s">
        <v>33</v>
      </c>
      <c r="B15" s="18" t="s">
        <v>34</v>
      </c>
      <c r="C15" s="19">
        <v>1400</v>
      </c>
      <c r="D15" s="18">
        <v>20</v>
      </c>
      <c r="E15" s="18" t="s">
        <v>35</v>
      </c>
      <c r="F15" s="18">
        <v>18</v>
      </c>
      <c r="G15" s="18">
        <v>4.3899999999999997</v>
      </c>
      <c r="I15" s="16" t="s">
        <v>30</v>
      </c>
      <c r="J15" s="18" t="s">
        <v>36</v>
      </c>
      <c r="K15" s="18">
        <v>10</v>
      </c>
      <c r="L15" s="18" t="s">
        <v>37</v>
      </c>
      <c r="M15" s="18">
        <v>51</v>
      </c>
    </row>
    <row r="16" spans="1:13" ht="15" customHeight="1" x14ac:dyDescent="0.2">
      <c r="A16" s="18" t="s">
        <v>38</v>
      </c>
      <c r="B16" s="18" t="s">
        <v>34</v>
      </c>
      <c r="C16" s="19">
        <v>1400</v>
      </c>
      <c r="D16" s="18">
        <v>20</v>
      </c>
      <c r="E16" s="18" t="s">
        <v>39</v>
      </c>
      <c r="F16" s="18">
        <v>18</v>
      </c>
      <c r="G16" s="18">
        <v>4.12</v>
      </c>
      <c r="I16" s="16" t="s">
        <v>30</v>
      </c>
      <c r="J16" s="18" t="s">
        <v>40</v>
      </c>
      <c r="K16" s="18">
        <v>20</v>
      </c>
      <c r="L16" s="18" t="s">
        <v>41</v>
      </c>
      <c r="M16" s="18">
        <v>21</v>
      </c>
    </row>
    <row r="17" spans="1:12" ht="15" customHeight="1" x14ac:dyDescent="0.2">
      <c r="A17" s="18" t="s">
        <v>42</v>
      </c>
      <c r="B17" s="18" t="s">
        <v>43</v>
      </c>
      <c r="C17" s="19">
        <v>0</v>
      </c>
      <c r="D17" s="18">
        <v>20</v>
      </c>
      <c r="E17" s="18" t="s">
        <v>44</v>
      </c>
      <c r="F17" s="18">
        <v>4</v>
      </c>
      <c r="G17" s="18">
        <v>4.8</v>
      </c>
    </row>
    <row r="18" spans="1:12" ht="15" customHeight="1" thickBot="1" x14ac:dyDescent="0.25">
      <c r="A18" s="18" t="s">
        <v>45</v>
      </c>
      <c r="B18" s="18" t="s">
        <v>46</v>
      </c>
      <c r="C18" s="19">
        <v>1150</v>
      </c>
      <c r="D18" s="18">
        <v>20</v>
      </c>
      <c r="E18" s="18" t="s">
        <v>47</v>
      </c>
      <c r="F18" s="18">
        <v>14</v>
      </c>
      <c r="G18" s="18">
        <v>4.2699999999999996</v>
      </c>
      <c r="K18" s="20" t="s">
        <v>48</v>
      </c>
      <c r="L18" s="20"/>
    </row>
    <row r="19" spans="1:12" ht="15" customHeight="1" thickTop="1" x14ac:dyDescent="0.25">
      <c r="A19" s="18" t="s">
        <v>49</v>
      </c>
      <c r="B19" s="18" t="s">
        <v>22</v>
      </c>
      <c r="C19" s="19">
        <v>1100</v>
      </c>
      <c r="D19" s="18">
        <v>20</v>
      </c>
      <c r="E19" s="18" t="s">
        <v>44</v>
      </c>
      <c r="F19" s="18">
        <v>3</v>
      </c>
      <c r="G19" s="18"/>
      <c r="K19" s="21" t="s">
        <v>50</v>
      </c>
      <c r="L19" s="21">
        <v>59</v>
      </c>
    </row>
    <row r="20" spans="1:12" ht="15" customHeight="1" x14ac:dyDescent="0.25">
      <c r="A20" s="18" t="s">
        <v>51</v>
      </c>
      <c r="B20" s="18" t="s">
        <v>52</v>
      </c>
      <c r="C20" s="19">
        <v>2000</v>
      </c>
      <c r="D20" s="18">
        <v>15</v>
      </c>
      <c r="E20" s="18" t="s">
        <v>53</v>
      </c>
      <c r="F20" s="18">
        <v>21</v>
      </c>
      <c r="G20" s="18"/>
      <c r="K20" s="22" t="s">
        <v>54</v>
      </c>
      <c r="L20" s="22">
        <v>84</v>
      </c>
    </row>
    <row r="21" spans="1:12" ht="15" customHeight="1" thickBot="1" x14ac:dyDescent="0.3">
      <c r="A21" s="18" t="s">
        <v>55</v>
      </c>
      <c r="B21" s="18" t="s">
        <v>56</v>
      </c>
      <c r="C21" s="19">
        <v>1400</v>
      </c>
      <c r="D21" s="18">
        <v>20</v>
      </c>
      <c r="E21" s="18" t="s">
        <v>57</v>
      </c>
      <c r="F21" s="18">
        <v>17</v>
      </c>
      <c r="G21" s="18"/>
      <c r="K21" s="23" t="s">
        <v>58</v>
      </c>
      <c r="L21" s="23">
        <f>SUM(L19:L20)</f>
        <v>143</v>
      </c>
    </row>
    <row r="22" spans="1:12" ht="15" customHeight="1" thickTop="1" x14ac:dyDescent="0.2">
      <c r="A22" s="18" t="s">
        <v>59</v>
      </c>
      <c r="B22" s="18" t="s">
        <v>60</v>
      </c>
      <c r="C22" s="19">
        <v>700</v>
      </c>
      <c r="D22" s="18">
        <v>20</v>
      </c>
      <c r="E22" s="18" t="s">
        <v>61</v>
      </c>
      <c r="F22" s="18">
        <v>17</v>
      </c>
      <c r="G22" s="18">
        <v>4.5999999999999996</v>
      </c>
    </row>
    <row r="23" spans="1:12" ht="15" customHeight="1" x14ac:dyDescent="0.2">
      <c r="A23" s="18" t="s">
        <v>62</v>
      </c>
      <c r="B23" s="18" t="s">
        <v>63</v>
      </c>
      <c r="C23" s="19">
        <v>1400</v>
      </c>
      <c r="D23" s="18">
        <v>20</v>
      </c>
      <c r="E23" s="18" t="s">
        <v>61</v>
      </c>
      <c r="F23" s="18">
        <v>21</v>
      </c>
      <c r="G23" s="18"/>
    </row>
    <row r="24" spans="1:12" ht="15" customHeight="1" x14ac:dyDescent="0.2">
      <c r="A24" s="18" t="s">
        <v>64</v>
      </c>
      <c r="B24" s="18" t="s">
        <v>65</v>
      </c>
      <c r="C24" s="19">
        <v>1500</v>
      </c>
      <c r="D24" s="18">
        <v>4.5</v>
      </c>
      <c r="E24" s="18" t="s">
        <v>66</v>
      </c>
      <c r="F24" s="18">
        <v>327</v>
      </c>
      <c r="G24" s="18">
        <v>3.71</v>
      </c>
    </row>
    <row r="25" spans="1:12" ht="15" customHeight="1" x14ac:dyDescent="0.2">
      <c r="A25" s="18" t="s">
        <v>67</v>
      </c>
      <c r="B25" s="18" t="s">
        <v>68</v>
      </c>
      <c r="C25" s="19">
        <v>1400</v>
      </c>
      <c r="D25" s="18">
        <v>50</v>
      </c>
      <c r="E25" s="18" t="s">
        <v>69</v>
      </c>
      <c r="F25" s="18">
        <v>305</v>
      </c>
      <c r="G25" s="18"/>
    </row>
    <row r="26" spans="1:12" ht="15" customHeight="1" x14ac:dyDescent="0.2">
      <c r="A26" s="18" t="s">
        <v>70</v>
      </c>
      <c r="B26" s="18" t="s">
        <v>71</v>
      </c>
      <c r="C26" s="19">
        <v>2000</v>
      </c>
      <c r="D26" s="18">
        <v>20</v>
      </c>
      <c r="E26" s="18" t="s">
        <v>72</v>
      </c>
      <c r="F26" s="18">
        <v>21</v>
      </c>
      <c r="G26" s="18"/>
    </row>
    <row r="27" spans="1:12" ht="15" customHeight="1" x14ac:dyDescent="0.2">
      <c r="A27" s="18" t="s">
        <v>73</v>
      </c>
      <c r="B27" s="18" t="s">
        <v>74</v>
      </c>
      <c r="C27" s="19">
        <v>2000</v>
      </c>
      <c r="D27" s="18">
        <v>15</v>
      </c>
      <c r="E27" s="18" t="s">
        <v>75</v>
      </c>
      <c r="F27" s="18">
        <v>15</v>
      </c>
      <c r="G27" s="18"/>
    </row>
    <row r="28" spans="1:12" ht="15" customHeight="1" x14ac:dyDescent="0.2">
      <c r="A28" s="18" t="s">
        <v>76</v>
      </c>
      <c r="B28" s="18" t="s">
        <v>34</v>
      </c>
      <c r="C28" s="19">
        <v>1400</v>
      </c>
      <c r="D28" s="18">
        <v>20</v>
      </c>
      <c r="E28" s="18" t="s">
        <v>77</v>
      </c>
      <c r="F28" s="18">
        <v>19</v>
      </c>
      <c r="G28" s="18">
        <v>4.9000000000000004</v>
      </c>
    </row>
    <row r="29" spans="1:12" ht="15" customHeight="1" x14ac:dyDescent="0.2">
      <c r="A29" s="18" t="s">
        <v>78</v>
      </c>
      <c r="B29" s="18" t="s">
        <v>79</v>
      </c>
      <c r="C29" s="19">
        <v>1400</v>
      </c>
      <c r="D29" s="18">
        <v>20</v>
      </c>
      <c r="E29" s="18" t="s">
        <v>80</v>
      </c>
      <c r="F29" s="18">
        <v>23</v>
      </c>
      <c r="G29" s="18"/>
    </row>
    <row r="30" spans="1:12" ht="15" customHeight="1" x14ac:dyDescent="0.2">
      <c r="A30" s="18" t="s">
        <v>81</v>
      </c>
      <c r="B30" s="18" t="s">
        <v>82</v>
      </c>
      <c r="C30" s="19">
        <v>1600</v>
      </c>
      <c r="D30" s="18">
        <v>60</v>
      </c>
      <c r="E30" s="18" t="s">
        <v>83</v>
      </c>
      <c r="F30" s="18">
        <v>19</v>
      </c>
      <c r="G30" s="18"/>
    </row>
    <row r="31" spans="1:12" ht="15" customHeight="1" x14ac:dyDescent="0.2">
      <c r="A31" s="18" t="s">
        <v>84</v>
      </c>
      <c r="B31" s="18" t="s">
        <v>85</v>
      </c>
      <c r="C31" s="19">
        <v>2500</v>
      </c>
      <c r="D31" s="18">
        <v>12</v>
      </c>
      <c r="E31" s="18" t="s">
        <v>86</v>
      </c>
      <c r="F31" s="18">
        <v>132</v>
      </c>
      <c r="G31" s="18">
        <v>4.72</v>
      </c>
    </row>
    <row r="32" spans="1:12" ht="15" customHeight="1" x14ac:dyDescent="0.2">
      <c r="A32" s="18" t="s">
        <v>87</v>
      </c>
      <c r="B32" s="18" t="s">
        <v>88</v>
      </c>
      <c r="C32" s="19">
        <v>2500</v>
      </c>
      <c r="D32" s="18">
        <v>12</v>
      </c>
      <c r="E32" s="18" t="s">
        <v>86</v>
      </c>
      <c r="F32" s="18">
        <v>137</v>
      </c>
      <c r="G32" s="18">
        <v>4.6100000000000003</v>
      </c>
    </row>
    <row r="33" spans="1:7" ht="15" customHeight="1" x14ac:dyDescent="0.2">
      <c r="A33" s="18" t="s">
        <v>89</v>
      </c>
      <c r="B33" s="18" t="s">
        <v>90</v>
      </c>
      <c r="C33" s="19">
        <v>2500</v>
      </c>
      <c r="D33" s="18">
        <v>12</v>
      </c>
      <c r="E33" s="18" t="s">
        <v>86</v>
      </c>
      <c r="F33" s="18">
        <v>119</v>
      </c>
      <c r="G33" s="18">
        <v>4.76</v>
      </c>
    </row>
    <row r="34" spans="1:7" ht="15" customHeight="1" x14ac:dyDescent="0.2">
      <c r="A34" s="18" t="s">
        <v>45</v>
      </c>
      <c r="B34" s="18" t="s">
        <v>46</v>
      </c>
      <c r="C34" s="19">
        <v>1150</v>
      </c>
      <c r="D34" s="18">
        <v>20</v>
      </c>
      <c r="E34" s="18" t="s">
        <v>91</v>
      </c>
      <c r="F34" s="18">
        <v>14</v>
      </c>
      <c r="G34" s="18"/>
    </row>
    <row r="35" spans="1:7" ht="15" customHeight="1" x14ac:dyDescent="0.2">
      <c r="A35" s="18" t="s">
        <v>92</v>
      </c>
      <c r="B35" s="18" t="s">
        <v>56</v>
      </c>
      <c r="C35" s="19">
        <v>1400</v>
      </c>
      <c r="D35" s="18">
        <v>8</v>
      </c>
      <c r="E35" s="18" t="s">
        <v>93</v>
      </c>
      <c r="F35" s="18">
        <v>25</v>
      </c>
      <c r="G35" s="18"/>
    </row>
    <row r="36" spans="1:7" ht="15" customHeight="1" x14ac:dyDescent="0.2">
      <c r="A36" s="18" t="s">
        <v>94</v>
      </c>
      <c r="B36" s="18" t="s">
        <v>95</v>
      </c>
      <c r="C36" s="19">
        <v>1150</v>
      </c>
      <c r="D36" s="18">
        <v>20</v>
      </c>
      <c r="E36" s="18" t="s">
        <v>96</v>
      </c>
      <c r="F36" s="18">
        <v>4</v>
      </c>
      <c r="G36" s="18"/>
    </row>
    <row r="37" spans="1:7" ht="15" customHeight="1" x14ac:dyDescent="0.2">
      <c r="A37" s="18" t="s">
        <v>97</v>
      </c>
      <c r="B37" s="18" t="s">
        <v>95</v>
      </c>
      <c r="C37" s="19">
        <v>1150</v>
      </c>
      <c r="D37" s="18">
        <v>20</v>
      </c>
      <c r="E37" s="18" t="s">
        <v>91</v>
      </c>
      <c r="F37" s="18">
        <v>24</v>
      </c>
      <c r="G37" s="18">
        <v>4.21</v>
      </c>
    </row>
    <row r="38" spans="1:7" ht="15" customHeight="1" x14ac:dyDescent="0.2">
      <c r="A38" s="18" t="s">
        <v>98</v>
      </c>
      <c r="B38" s="18" t="s">
        <v>99</v>
      </c>
      <c r="C38" s="19">
        <v>0</v>
      </c>
      <c r="D38" s="18">
        <v>20</v>
      </c>
      <c r="E38" s="18" t="s">
        <v>96</v>
      </c>
      <c r="F38" s="18">
        <v>1</v>
      </c>
      <c r="G38" s="18"/>
    </row>
    <row r="39" spans="1:7" ht="15" customHeight="1" x14ac:dyDescent="0.2">
      <c r="A39" s="18" t="s">
        <v>100</v>
      </c>
      <c r="B39" s="18" t="s">
        <v>60</v>
      </c>
      <c r="C39" s="19">
        <v>700</v>
      </c>
      <c r="D39" s="18">
        <v>20</v>
      </c>
      <c r="E39" s="18" t="s">
        <v>101</v>
      </c>
      <c r="F39" s="18">
        <v>19</v>
      </c>
      <c r="G39" s="18"/>
    </row>
    <row r="40" spans="1:7" ht="15.75" customHeight="1" x14ac:dyDescent="0.2">
      <c r="A40" s="18" t="s">
        <v>102</v>
      </c>
      <c r="B40" s="18" t="s">
        <v>103</v>
      </c>
      <c r="C40" s="19">
        <v>0</v>
      </c>
      <c r="D40" s="18">
        <v>8</v>
      </c>
      <c r="E40" s="18" t="s">
        <v>104</v>
      </c>
      <c r="F40" s="18">
        <v>36</v>
      </c>
      <c r="G40" s="18">
        <v>4.6900000000000004</v>
      </c>
    </row>
    <row r="41" spans="1:7" ht="15.75" customHeight="1" x14ac:dyDescent="0.2">
      <c r="A41" s="18" t="s">
        <v>105</v>
      </c>
      <c r="B41" s="18" t="s">
        <v>106</v>
      </c>
      <c r="C41" s="19">
        <v>0</v>
      </c>
      <c r="D41" s="18">
        <v>20</v>
      </c>
      <c r="E41" s="18" t="s">
        <v>96</v>
      </c>
      <c r="F41" s="18">
        <v>3</v>
      </c>
      <c r="G41" s="18">
        <v>3.85</v>
      </c>
    </row>
    <row r="42" spans="1:7" ht="15.75" customHeight="1" x14ac:dyDescent="0.2">
      <c r="A42" s="18" t="s">
        <v>107</v>
      </c>
      <c r="B42" s="18" t="s">
        <v>34</v>
      </c>
      <c r="C42" s="19">
        <v>1400</v>
      </c>
      <c r="D42" s="18">
        <v>20</v>
      </c>
      <c r="E42" s="18" t="s">
        <v>108</v>
      </c>
      <c r="F42" s="18">
        <v>29</v>
      </c>
      <c r="G42" s="18">
        <v>4.1100000000000003</v>
      </c>
    </row>
    <row r="43" spans="1:7" ht="15.75" customHeight="1" x14ac:dyDescent="0.2">
      <c r="A43" s="18" t="s">
        <v>109</v>
      </c>
      <c r="B43" s="18" t="s">
        <v>60</v>
      </c>
      <c r="C43" s="19">
        <v>700</v>
      </c>
      <c r="D43" s="18">
        <v>20</v>
      </c>
      <c r="E43" s="18" t="s">
        <v>110</v>
      </c>
      <c r="F43" s="18">
        <v>19</v>
      </c>
      <c r="G43" s="18">
        <v>4.34</v>
      </c>
    </row>
    <row r="44" spans="1:7" ht="15.75" customHeight="1" x14ac:dyDescent="0.2">
      <c r="A44" s="18" t="s">
        <v>111</v>
      </c>
      <c r="B44" s="18" t="s">
        <v>28</v>
      </c>
      <c r="C44" s="19">
        <v>800</v>
      </c>
      <c r="D44" s="18">
        <v>8</v>
      </c>
      <c r="E44" s="18" t="s">
        <v>112</v>
      </c>
      <c r="F44" s="18">
        <v>29</v>
      </c>
      <c r="G44" s="18">
        <v>3.89</v>
      </c>
    </row>
    <row r="45" spans="1:7" ht="15" customHeight="1" x14ac:dyDescent="0.2">
      <c r="A45" s="18" t="s">
        <v>113</v>
      </c>
      <c r="B45" s="18" t="s">
        <v>95</v>
      </c>
      <c r="C45" s="19">
        <v>1150</v>
      </c>
      <c r="D45" s="18">
        <v>20</v>
      </c>
      <c r="E45" s="18" t="s">
        <v>114</v>
      </c>
      <c r="F45" s="18">
        <v>15</v>
      </c>
      <c r="G45" s="18">
        <v>4.74</v>
      </c>
    </row>
    <row r="46" spans="1:7" ht="15" customHeight="1" x14ac:dyDescent="0.2">
      <c r="A46" s="18" t="s">
        <v>115</v>
      </c>
      <c r="B46" s="18" t="s">
        <v>34</v>
      </c>
      <c r="C46" s="19">
        <v>1400</v>
      </c>
      <c r="D46" s="18">
        <v>20</v>
      </c>
      <c r="E46" s="18" t="s">
        <v>116</v>
      </c>
      <c r="F46" s="18">
        <v>23</v>
      </c>
      <c r="G46" s="18">
        <v>4.28</v>
      </c>
    </row>
    <row r="47" spans="1:7" ht="15" customHeight="1" x14ac:dyDescent="0.2">
      <c r="A47" s="18" t="s">
        <v>117</v>
      </c>
      <c r="B47" s="18" t="s">
        <v>118</v>
      </c>
      <c r="C47" s="19">
        <v>7500</v>
      </c>
      <c r="D47" s="18">
        <v>12</v>
      </c>
      <c r="E47" s="18" t="s">
        <v>119</v>
      </c>
      <c r="F47" s="18">
        <v>256</v>
      </c>
      <c r="G47" s="18"/>
    </row>
    <row r="48" spans="1:7" ht="15" customHeight="1" x14ac:dyDescent="0.2">
      <c r="B48" s="13"/>
      <c r="C48" s="13"/>
      <c r="D48" s="13"/>
      <c r="E48" s="13"/>
    </row>
    <row r="49" spans="2:13" ht="15" customHeight="1" x14ac:dyDescent="0.2">
      <c r="B49" s="13"/>
      <c r="C49" s="13"/>
      <c r="D49" s="13"/>
      <c r="E49" s="13"/>
    </row>
    <row r="50" spans="2:13" ht="15" customHeight="1" thickBot="1" x14ac:dyDescent="0.3">
      <c r="C50" s="20" t="s">
        <v>48</v>
      </c>
      <c r="D50" s="20"/>
      <c r="E50" s="9"/>
    </row>
    <row r="51" spans="2:13" ht="15" customHeight="1" thickTop="1" x14ac:dyDescent="0.25">
      <c r="C51" s="21" t="s">
        <v>50</v>
      </c>
      <c r="D51" s="21">
        <v>796</v>
      </c>
      <c r="E51" s="9"/>
    </row>
    <row r="52" spans="2:13" s="9" customFormat="1" ht="15" customHeight="1" x14ac:dyDescent="0.25">
      <c r="C52" s="22" t="s">
        <v>54</v>
      </c>
      <c r="D52" s="22">
        <v>1024</v>
      </c>
      <c r="H52" s="11"/>
      <c r="I52" s="11"/>
      <c r="J52" s="11"/>
      <c r="K52" s="11"/>
      <c r="L52" s="11"/>
      <c r="M52" s="11"/>
    </row>
    <row r="53" spans="2:13" s="9" customFormat="1" ht="15" customHeight="1" thickBot="1" x14ac:dyDescent="0.3">
      <c r="C53" s="23" t="s">
        <v>58</v>
      </c>
      <c r="D53" s="23">
        <v>1820</v>
      </c>
      <c r="H53" s="11"/>
    </row>
    <row r="54" spans="2:13" s="9" customFormat="1" ht="15" customHeight="1" thickTop="1" x14ac:dyDescent="0.25">
      <c r="H54" s="11"/>
    </row>
    <row r="55" spans="2:13" s="9" customFormat="1" ht="15" customHeight="1" x14ac:dyDescent="0.25">
      <c r="H55" s="11"/>
    </row>
    <row r="56" spans="2:13" s="9" customFormat="1" ht="15" customHeight="1" x14ac:dyDescent="0.25">
      <c r="C56" s="24" t="s">
        <v>120</v>
      </c>
      <c r="D56" s="24" t="s">
        <v>121</v>
      </c>
      <c r="E56" s="24" t="s">
        <v>122</v>
      </c>
      <c r="H56" s="11"/>
    </row>
    <row r="57" spans="2:13" s="9" customFormat="1" ht="15" customHeight="1" x14ac:dyDescent="0.25">
      <c r="C57" s="22">
        <v>724.5</v>
      </c>
      <c r="D57" s="25">
        <v>50350</v>
      </c>
      <c r="E57" s="25">
        <f>D57/C57</f>
        <v>69.496204278812968</v>
      </c>
      <c r="H57" s="11"/>
    </row>
    <row r="58" spans="2:13" ht="15" customHeight="1" x14ac:dyDescent="0.2"/>
    <row r="59" spans="2:13" ht="15" customHeight="1" x14ac:dyDescent="0.2"/>
    <row r="60" spans="2:13" ht="15" customHeight="1" x14ac:dyDescent="0.2"/>
    <row r="61" spans="2:13" ht="15" customHeight="1" x14ac:dyDescent="0.2"/>
    <row r="62" spans="2:13" ht="15" customHeight="1" x14ac:dyDescent="0.2"/>
    <row r="63" spans="2:13" ht="15" customHeight="1" x14ac:dyDescent="0.2"/>
    <row r="64" spans="2:13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2.95" customHeight="1" x14ac:dyDescent="0.2"/>
    <row r="96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</sheetData>
  <mergeCells count="5">
    <mergeCell ref="A1:D1"/>
    <mergeCell ref="B9:E9"/>
    <mergeCell ref="I9:K9"/>
    <mergeCell ref="K18:L18"/>
    <mergeCell ref="C50:D5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J27" sqref="J27"/>
    </sheetView>
  </sheetViews>
  <sheetFormatPr baseColWidth="10" defaultRowHeight="12.75" x14ac:dyDescent="0.2"/>
  <cols>
    <col min="1" max="1" width="47.5703125" style="11" customWidth="1"/>
    <col min="2" max="3" width="11.42578125" style="11"/>
    <col min="4" max="4" width="14.28515625" style="11" bestFit="1" customWidth="1"/>
    <col min="5" max="6" width="11.42578125" style="11"/>
    <col min="7" max="7" width="48.7109375" style="11" customWidth="1"/>
    <col min="8" max="8" width="15.140625" style="11" customWidth="1"/>
    <col min="9" max="13" width="11.42578125" style="11"/>
    <col min="14" max="14" width="8.85546875" style="11" customWidth="1"/>
    <col min="15" max="16384" width="11.42578125" style="11"/>
  </cols>
  <sheetData>
    <row r="1" spans="1:14" s="4" customFormat="1" ht="45.75" customHeight="1" thickBot="1" x14ac:dyDescent="0.35">
      <c r="A1" s="1"/>
      <c r="B1" s="1"/>
      <c r="C1" s="1"/>
      <c r="D1" s="1"/>
      <c r="E1" s="2"/>
      <c r="F1" s="2"/>
      <c r="G1" s="2"/>
      <c r="H1" s="2"/>
      <c r="I1" s="2"/>
      <c r="J1" s="2"/>
      <c r="K1" s="126" t="s">
        <v>0</v>
      </c>
      <c r="L1" s="126"/>
      <c r="M1" s="126"/>
      <c r="N1" s="126"/>
    </row>
    <row r="2" spans="1:14" s="4" customFormat="1" ht="19.5" customHeight="1" x14ac:dyDescent="0.25">
      <c r="A2" s="5"/>
      <c r="B2" s="6"/>
    </row>
    <row r="3" spans="1:14" s="4" customFormat="1" ht="32.25" customHeight="1" x14ac:dyDescent="0.25">
      <c r="A3" s="7" t="s">
        <v>383</v>
      </c>
      <c r="B3" s="7"/>
      <c r="G3" s="127"/>
      <c r="H3" s="128"/>
      <c r="I3" s="128"/>
      <c r="J3" s="128"/>
    </row>
    <row r="4" spans="1:14" s="4" customFormat="1" ht="15" x14ac:dyDescent="0.25">
      <c r="A4" s="8" t="s">
        <v>384</v>
      </c>
      <c r="B4" s="8"/>
      <c r="G4" s="127"/>
      <c r="H4" s="128"/>
      <c r="I4" s="128"/>
      <c r="J4" s="128"/>
    </row>
    <row r="5" spans="1:14" s="9" customFormat="1" ht="15" x14ac:dyDescent="0.25">
      <c r="A5" s="9" t="s">
        <v>3</v>
      </c>
      <c r="G5" s="127"/>
      <c r="H5" s="128"/>
      <c r="I5" s="128"/>
      <c r="J5" s="128"/>
    </row>
    <row r="8" spans="1:14" ht="15" x14ac:dyDescent="0.2">
      <c r="G8" s="129" t="s">
        <v>385</v>
      </c>
      <c r="H8" s="130" t="s">
        <v>386</v>
      </c>
      <c r="I8" s="130"/>
      <c r="J8" s="130"/>
      <c r="K8" s="130" t="s">
        <v>387</v>
      </c>
      <c r="L8" s="130"/>
      <c r="M8" s="130"/>
      <c r="N8" s="131" t="s">
        <v>388</v>
      </c>
    </row>
    <row r="9" spans="1:14" ht="15.75" thickBot="1" x14ac:dyDescent="0.3">
      <c r="A9" s="132" t="s">
        <v>389</v>
      </c>
      <c r="B9" s="133" t="s">
        <v>50</v>
      </c>
      <c r="C9" s="133" t="s">
        <v>54</v>
      </c>
      <c r="D9" s="133" t="s">
        <v>390</v>
      </c>
      <c r="G9" s="134"/>
      <c r="H9" s="133" t="s">
        <v>50</v>
      </c>
      <c r="I9" s="133" t="s">
        <v>54</v>
      </c>
      <c r="J9" s="133" t="s">
        <v>391</v>
      </c>
      <c r="K9" s="133" t="s">
        <v>50</v>
      </c>
      <c r="L9" s="133" t="s">
        <v>54</v>
      </c>
      <c r="M9" s="133" t="s">
        <v>392</v>
      </c>
      <c r="N9" s="135"/>
    </row>
    <row r="10" spans="1:14" ht="15.75" thickTop="1" x14ac:dyDescent="0.25">
      <c r="A10" s="21" t="s">
        <v>393</v>
      </c>
      <c r="B10" s="21">
        <v>1</v>
      </c>
      <c r="C10" s="21">
        <v>5</v>
      </c>
      <c r="D10" s="21">
        <v>6</v>
      </c>
      <c r="G10" s="21" t="s">
        <v>393</v>
      </c>
      <c r="H10" s="21"/>
      <c r="I10" s="21">
        <v>3</v>
      </c>
      <c r="J10" s="21">
        <v>3</v>
      </c>
      <c r="K10" s="21">
        <v>1</v>
      </c>
      <c r="L10" s="21">
        <v>2</v>
      </c>
      <c r="M10" s="21">
        <v>3</v>
      </c>
      <c r="N10" s="21">
        <v>6</v>
      </c>
    </row>
    <row r="11" spans="1:14" ht="15" x14ac:dyDescent="0.25">
      <c r="A11" s="22" t="s">
        <v>394</v>
      </c>
      <c r="B11" s="22"/>
      <c r="C11" s="22">
        <v>1</v>
      </c>
      <c r="D11" s="22">
        <v>1</v>
      </c>
      <c r="G11" s="22" t="s">
        <v>394</v>
      </c>
      <c r="H11" s="22"/>
      <c r="I11" s="22"/>
      <c r="J11" s="22"/>
      <c r="K11" s="22"/>
      <c r="L11" s="22">
        <v>1</v>
      </c>
      <c r="M11" s="22">
        <v>1</v>
      </c>
      <c r="N11" s="22">
        <v>1</v>
      </c>
    </row>
    <row r="12" spans="1:14" ht="15" x14ac:dyDescent="0.25">
      <c r="A12" s="22" t="s">
        <v>395</v>
      </c>
      <c r="B12" s="22">
        <v>7</v>
      </c>
      <c r="C12" s="22">
        <v>28</v>
      </c>
      <c r="D12" s="22">
        <v>35</v>
      </c>
      <c r="G12" s="22" t="s">
        <v>395</v>
      </c>
      <c r="H12" s="22">
        <v>5</v>
      </c>
      <c r="I12" s="22">
        <v>16</v>
      </c>
      <c r="J12" s="22">
        <v>21</v>
      </c>
      <c r="K12" s="22">
        <v>2</v>
      </c>
      <c r="L12" s="22">
        <v>12</v>
      </c>
      <c r="M12" s="22">
        <v>14</v>
      </c>
      <c r="N12" s="22">
        <v>35</v>
      </c>
    </row>
    <row r="13" spans="1:14" ht="15" x14ac:dyDescent="0.25">
      <c r="A13" s="22" t="s">
        <v>396</v>
      </c>
      <c r="B13" s="22">
        <v>7</v>
      </c>
      <c r="C13" s="22">
        <v>23</v>
      </c>
      <c r="D13" s="22">
        <v>30</v>
      </c>
      <c r="G13" s="22" t="s">
        <v>396</v>
      </c>
      <c r="H13" s="22">
        <v>4</v>
      </c>
      <c r="I13" s="22">
        <v>16</v>
      </c>
      <c r="J13" s="22">
        <v>20</v>
      </c>
      <c r="K13" s="22">
        <v>3</v>
      </c>
      <c r="L13" s="22">
        <v>7</v>
      </c>
      <c r="M13" s="22">
        <v>10</v>
      </c>
      <c r="N13" s="22">
        <v>30</v>
      </c>
    </row>
    <row r="14" spans="1:14" ht="15" x14ac:dyDescent="0.25">
      <c r="A14" s="22" t="s">
        <v>397</v>
      </c>
      <c r="B14" s="22">
        <v>7</v>
      </c>
      <c r="C14" s="22">
        <v>18</v>
      </c>
      <c r="D14" s="22">
        <v>25</v>
      </c>
      <c r="G14" s="22" t="s">
        <v>397</v>
      </c>
      <c r="H14" s="22">
        <v>4</v>
      </c>
      <c r="I14" s="22">
        <v>9</v>
      </c>
      <c r="J14" s="22">
        <v>13</v>
      </c>
      <c r="K14" s="22">
        <v>3</v>
      </c>
      <c r="L14" s="22">
        <v>9</v>
      </c>
      <c r="M14" s="22">
        <v>12</v>
      </c>
      <c r="N14" s="22">
        <v>25</v>
      </c>
    </row>
    <row r="15" spans="1:14" ht="15" x14ac:dyDescent="0.25">
      <c r="A15" s="22" t="s">
        <v>398</v>
      </c>
      <c r="B15" s="22">
        <v>3</v>
      </c>
      <c r="C15" s="22">
        <v>13</v>
      </c>
      <c r="D15" s="22">
        <v>16</v>
      </c>
      <c r="G15" s="22" t="s">
        <v>398</v>
      </c>
      <c r="H15" s="22">
        <v>1</v>
      </c>
      <c r="I15" s="22">
        <v>6</v>
      </c>
      <c r="J15" s="22">
        <v>7</v>
      </c>
      <c r="K15" s="22">
        <v>2</v>
      </c>
      <c r="L15" s="22">
        <v>7</v>
      </c>
      <c r="M15" s="22">
        <v>9</v>
      </c>
      <c r="N15" s="22">
        <v>16</v>
      </c>
    </row>
    <row r="16" spans="1:14" ht="15.75" thickBot="1" x14ac:dyDescent="0.3">
      <c r="A16" s="132" t="s">
        <v>139</v>
      </c>
      <c r="B16" s="132">
        <v>25</v>
      </c>
      <c r="C16" s="132">
        <v>88</v>
      </c>
      <c r="D16" s="132">
        <v>113</v>
      </c>
      <c r="G16" s="132" t="s">
        <v>139</v>
      </c>
      <c r="H16" s="132">
        <v>14</v>
      </c>
      <c r="I16" s="132">
        <v>50</v>
      </c>
      <c r="J16" s="132">
        <v>64</v>
      </c>
      <c r="K16" s="132">
        <v>11</v>
      </c>
      <c r="L16" s="132">
        <v>38</v>
      </c>
      <c r="M16" s="132">
        <v>49</v>
      </c>
      <c r="N16" s="132">
        <v>113</v>
      </c>
    </row>
    <row r="17" ht="13.5" thickTop="1" x14ac:dyDescent="0.2"/>
  </sheetData>
  <mergeCells count="6">
    <mergeCell ref="A1:D1"/>
    <mergeCell ref="K1:N1"/>
    <mergeCell ref="G8:G9"/>
    <mergeCell ref="H8:J8"/>
    <mergeCell ref="K8:M8"/>
    <mergeCell ref="N8:N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G19" sqref="G19"/>
    </sheetView>
  </sheetViews>
  <sheetFormatPr baseColWidth="10" defaultRowHeight="12.75" x14ac:dyDescent="0.2"/>
  <cols>
    <col min="1" max="1" width="67.28515625" style="11" customWidth="1"/>
    <col min="2" max="3" width="11.42578125" style="11"/>
    <col min="4" max="4" width="14.28515625" style="11" bestFit="1" customWidth="1"/>
    <col min="5" max="6" width="11.42578125" style="11"/>
    <col min="7" max="7" width="76.42578125" style="11" bestFit="1" customWidth="1"/>
    <col min="8" max="16384" width="11.42578125" style="11"/>
  </cols>
  <sheetData>
    <row r="1" spans="1:14" s="4" customFormat="1" ht="45.75" customHeight="1" thickBot="1" x14ac:dyDescent="0.35">
      <c r="A1" s="1"/>
      <c r="B1" s="1"/>
      <c r="C1" s="1"/>
      <c r="D1" s="1"/>
      <c r="E1" s="2"/>
      <c r="F1" s="2"/>
      <c r="G1" s="126" t="s">
        <v>0</v>
      </c>
      <c r="H1" s="126"/>
      <c r="I1" s="126"/>
      <c r="J1" s="126"/>
    </row>
    <row r="2" spans="1:14" s="4" customFormat="1" ht="19.5" customHeight="1" x14ac:dyDescent="0.25">
      <c r="A2" s="5"/>
      <c r="B2" s="6"/>
    </row>
    <row r="3" spans="1:14" s="4" customFormat="1" ht="23.25" customHeight="1" x14ac:dyDescent="0.25">
      <c r="A3" s="7" t="s">
        <v>399</v>
      </c>
      <c r="B3" s="7"/>
    </row>
    <row r="4" spans="1:14" s="4" customFormat="1" ht="15" x14ac:dyDescent="0.25">
      <c r="A4" s="8" t="s">
        <v>384</v>
      </c>
      <c r="B4" s="8"/>
    </row>
    <row r="5" spans="1:14" s="9" customFormat="1" ht="15" x14ac:dyDescent="0.25">
      <c r="A5" s="9" t="s">
        <v>3</v>
      </c>
    </row>
    <row r="9" spans="1:14" ht="15" x14ac:dyDescent="0.2">
      <c r="G9" s="136" t="s">
        <v>385</v>
      </c>
      <c r="H9" s="137" t="s">
        <v>386</v>
      </c>
      <c r="I9" s="137"/>
      <c r="J9" s="137"/>
      <c r="K9" s="137" t="s">
        <v>387</v>
      </c>
      <c r="L9" s="137"/>
      <c r="M9" s="137"/>
      <c r="N9" s="138" t="s">
        <v>388</v>
      </c>
    </row>
    <row r="10" spans="1:14" ht="15.75" thickBot="1" x14ac:dyDescent="0.3">
      <c r="A10" s="139" t="s">
        <v>389</v>
      </c>
      <c r="B10" s="140" t="s">
        <v>50</v>
      </c>
      <c r="C10" s="140" t="s">
        <v>54</v>
      </c>
      <c r="D10" s="140" t="s">
        <v>390</v>
      </c>
      <c r="G10" s="141"/>
      <c r="H10" s="140" t="s">
        <v>50</v>
      </c>
      <c r="I10" s="140" t="s">
        <v>54</v>
      </c>
      <c r="J10" s="140" t="s">
        <v>391</v>
      </c>
      <c r="K10" s="140" t="s">
        <v>50</v>
      </c>
      <c r="L10" s="140" t="s">
        <v>54</v>
      </c>
      <c r="M10" s="140" t="s">
        <v>392</v>
      </c>
      <c r="N10" s="142"/>
    </row>
    <row r="11" spans="1:14" ht="15.75" thickTop="1" x14ac:dyDescent="0.25">
      <c r="A11" s="21" t="s">
        <v>400</v>
      </c>
      <c r="B11" s="21"/>
      <c r="C11" s="21">
        <v>2</v>
      </c>
      <c r="D11" s="21">
        <v>2</v>
      </c>
      <c r="G11" s="21" t="s">
        <v>400</v>
      </c>
      <c r="H11" s="21"/>
      <c r="I11" s="21">
        <v>2</v>
      </c>
      <c r="J11" s="21">
        <v>2</v>
      </c>
      <c r="K11" s="21"/>
      <c r="L11" s="21"/>
      <c r="M11" s="21"/>
      <c r="N11" s="21">
        <v>2</v>
      </c>
    </row>
    <row r="12" spans="1:14" ht="15" x14ac:dyDescent="0.25">
      <c r="A12" s="22" t="s">
        <v>401</v>
      </c>
      <c r="B12" s="22">
        <v>2</v>
      </c>
      <c r="C12" s="22">
        <v>3</v>
      </c>
      <c r="D12" s="22">
        <v>5</v>
      </c>
      <c r="G12" s="22" t="s">
        <v>401</v>
      </c>
      <c r="H12" s="22">
        <v>1</v>
      </c>
      <c r="I12" s="22">
        <v>2</v>
      </c>
      <c r="J12" s="22">
        <v>3</v>
      </c>
      <c r="K12" s="22">
        <v>1</v>
      </c>
      <c r="L12" s="22">
        <v>1</v>
      </c>
      <c r="M12" s="22">
        <v>2</v>
      </c>
      <c r="N12" s="22">
        <v>5</v>
      </c>
    </row>
    <row r="13" spans="1:14" ht="15" x14ac:dyDescent="0.25">
      <c r="A13" s="22" t="s">
        <v>402</v>
      </c>
      <c r="B13" s="22">
        <v>7</v>
      </c>
      <c r="C13" s="22">
        <v>17</v>
      </c>
      <c r="D13" s="22">
        <v>24</v>
      </c>
      <c r="G13" s="22" t="s">
        <v>402</v>
      </c>
      <c r="H13" s="22">
        <v>1</v>
      </c>
      <c r="I13" s="22">
        <v>10</v>
      </c>
      <c r="J13" s="22">
        <v>11</v>
      </c>
      <c r="K13" s="22">
        <v>6</v>
      </c>
      <c r="L13" s="22">
        <v>7</v>
      </c>
      <c r="M13" s="22">
        <v>13</v>
      </c>
      <c r="N13" s="22">
        <v>24</v>
      </c>
    </row>
    <row r="14" spans="1:14" ht="15" x14ac:dyDescent="0.25">
      <c r="A14" s="22" t="s">
        <v>403</v>
      </c>
      <c r="B14" s="22">
        <v>17</v>
      </c>
      <c r="C14" s="22">
        <v>14</v>
      </c>
      <c r="D14" s="22">
        <v>31</v>
      </c>
      <c r="G14" s="22" t="s">
        <v>403</v>
      </c>
      <c r="H14" s="22"/>
      <c r="I14" s="22">
        <v>2</v>
      </c>
      <c r="J14" s="22">
        <v>2</v>
      </c>
      <c r="K14" s="22">
        <v>17</v>
      </c>
      <c r="L14" s="22">
        <v>12</v>
      </c>
      <c r="M14" s="22">
        <v>29</v>
      </c>
      <c r="N14" s="22">
        <v>31</v>
      </c>
    </row>
    <row r="15" spans="1:14" ht="15" x14ac:dyDescent="0.25">
      <c r="A15" s="22" t="s">
        <v>404</v>
      </c>
      <c r="B15" s="22">
        <v>6</v>
      </c>
      <c r="C15" s="22">
        <v>18</v>
      </c>
      <c r="D15" s="22">
        <v>24</v>
      </c>
      <c r="G15" s="22" t="s">
        <v>404</v>
      </c>
      <c r="H15" s="22">
        <v>4</v>
      </c>
      <c r="I15" s="22">
        <v>17</v>
      </c>
      <c r="J15" s="22">
        <v>21</v>
      </c>
      <c r="K15" s="22">
        <v>2</v>
      </c>
      <c r="L15" s="22">
        <v>1</v>
      </c>
      <c r="M15" s="22">
        <v>3</v>
      </c>
      <c r="N15" s="22">
        <v>24</v>
      </c>
    </row>
    <row r="16" spans="1:14" ht="15" x14ac:dyDescent="0.25">
      <c r="A16" s="22" t="s">
        <v>405</v>
      </c>
      <c r="B16" s="22">
        <v>24</v>
      </c>
      <c r="C16" s="22">
        <v>14</v>
      </c>
      <c r="D16" s="22">
        <v>38</v>
      </c>
      <c r="G16" s="22" t="s">
        <v>405</v>
      </c>
      <c r="H16" s="22">
        <v>24</v>
      </c>
      <c r="I16" s="22">
        <v>14</v>
      </c>
      <c r="J16" s="22">
        <v>38</v>
      </c>
      <c r="K16" s="22"/>
      <c r="L16" s="22"/>
      <c r="M16" s="22"/>
      <c r="N16" s="22">
        <v>38</v>
      </c>
    </row>
    <row r="17" spans="1:14" ht="15" x14ac:dyDescent="0.25">
      <c r="A17" s="22" t="s">
        <v>406</v>
      </c>
      <c r="B17" s="22">
        <v>31</v>
      </c>
      <c r="C17" s="22">
        <v>34</v>
      </c>
      <c r="D17" s="22">
        <v>65</v>
      </c>
      <c r="G17" s="22" t="s">
        <v>406</v>
      </c>
      <c r="H17" s="22"/>
      <c r="I17" s="22"/>
      <c r="J17" s="22"/>
      <c r="K17" s="22">
        <v>31</v>
      </c>
      <c r="L17" s="22">
        <v>34</v>
      </c>
      <c r="M17" s="22">
        <v>65</v>
      </c>
      <c r="N17" s="22">
        <v>65</v>
      </c>
    </row>
    <row r="18" spans="1:14" ht="15.75" thickBot="1" x14ac:dyDescent="0.3">
      <c r="A18" s="139" t="s">
        <v>139</v>
      </c>
      <c r="B18" s="139">
        <v>87</v>
      </c>
      <c r="C18" s="139">
        <v>102</v>
      </c>
      <c r="D18" s="139">
        <v>189</v>
      </c>
      <c r="G18" s="139" t="s">
        <v>139</v>
      </c>
      <c r="H18" s="139">
        <v>30</v>
      </c>
      <c r="I18" s="139">
        <v>47</v>
      </c>
      <c r="J18" s="139">
        <v>77</v>
      </c>
      <c r="K18" s="139">
        <v>57</v>
      </c>
      <c r="L18" s="139">
        <v>55</v>
      </c>
      <c r="M18" s="139">
        <v>112</v>
      </c>
      <c r="N18" s="139">
        <v>189</v>
      </c>
    </row>
    <row r="19" spans="1:14" ht="13.5" thickTop="1" x14ac:dyDescent="0.2"/>
  </sheetData>
  <mergeCells count="6">
    <mergeCell ref="A1:D1"/>
    <mergeCell ref="G1:J1"/>
    <mergeCell ref="G9:G10"/>
    <mergeCell ref="H9:J9"/>
    <mergeCell ref="K9:M9"/>
    <mergeCell ref="N9:N1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H21" sqref="H21"/>
    </sheetView>
  </sheetViews>
  <sheetFormatPr baseColWidth="10" defaultRowHeight="12.75" x14ac:dyDescent="0.2"/>
  <cols>
    <col min="1" max="1" width="33.140625" style="11" customWidth="1"/>
    <col min="2" max="2" width="54.28515625" style="11" customWidth="1"/>
    <col min="3" max="4" width="11.42578125" style="11"/>
    <col min="5" max="5" width="14.28515625" style="11" bestFit="1" customWidth="1"/>
    <col min="6" max="6" width="11.42578125" style="11"/>
    <col min="7" max="7" width="34.140625" style="11" customWidth="1"/>
    <col min="8" max="8" width="47.85546875" style="11" customWidth="1"/>
    <col min="9" max="16384" width="11.42578125" style="11"/>
  </cols>
  <sheetData>
    <row r="1" spans="1:14" s="4" customFormat="1" ht="45.75" customHeight="1" thickBot="1" x14ac:dyDescent="0.35">
      <c r="A1" s="1"/>
      <c r="B1" s="1"/>
      <c r="C1" s="1"/>
      <c r="D1" s="1"/>
      <c r="E1" s="2"/>
      <c r="F1" s="2"/>
      <c r="G1" s="126" t="s">
        <v>0</v>
      </c>
      <c r="H1" s="126"/>
      <c r="I1" s="126"/>
      <c r="J1" s="2"/>
    </row>
    <row r="2" spans="1:14" s="4" customFormat="1" ht="19.5" customHeight="1" x14ac:dyDescent="0.25">
      <c r="A2" s="5"/>
      <c r="B2" s="6"/>
    </row>
    <row r="3" spans="1:14" s="4" customFormat="1" ht="23.25" customHeight="1" x14ac:dyDescent="0.25">
      <c r="A3" s="7" t="s">
        <v>407</v>
      </c>
      <c r="B3" s="7"/>
    </row>
    <row r="4" spans="1:14" s="4" customFormat="1" ht="15" x14ac:dyDescent="0.25">
      <c r="A4" s="8" t="s">
        <v>384</v>
      </c>
      <c r="B4" s="8"/>
    </row>
    <row r="5" spans="1:14" s="9" customFormat="1" ht="15" x14ac:dyDescent="0.25">
      <c r="A5" s="9" t="s">
        <v>3</v>
      </c>
    </row>
    <row r="7" spans="1:14" ht="15" x14ac:dyDescent="0.25">
      <c r="A7" s="9"/>
      <c r="B7" s="9"/>
      <c r="C7" s="9"/>
      <c r="D7" s="9"/>
      <c r="E7" s="9"/>
    </row>
    <row r="8" spans="1:14" x14ac:dyDescent="0.2">
      <c r="G8" s="143"/>
      <c r="H8" s="143"/>
      <c r="I8" s="144" t="s">
        <v>386</v>
      </c>
      <c r="J8" s="144"/>
      <c r="K8" s="144" t="s">
        <v>387</v>
      </c>
      <c r="L8" s="144"/>
      <c r="M8" s="144"/>
      <c r="N8" s="144" t="s">
        <v>139</v>
      </c>
    </row>
    <row r="9" spans="1:14" ht="13.5" thickBot="1" x14ac:dyDescent="0.25">
      <c r="A9" s="145" t="s">
        <v>408</v>
      </c>
      <c r="B9" s="145" t="s">
        <v>275</v>
      </c>
      <c r="C9" s="146" t="s">
        <v>50</v>
      </c>
      <c r="D9" s="146" t="s">
        <v>54</v>
      </c>
      <c r="E9" s="146" t="s">
        <v>390</v>
      </c>
      <c r="G9" s="145" t="s">
        <v>408</v>
      </c>
      <c r="H9" s="145" t="s">
        <v>409</v>
      </c>
      <c r="I9" s="146" t="s">
        <v>54</v>
      </c>
      <c r="J9" s="146" t="s">
        <v>391</v>
      </c>
      <c r="K9" s="146" t="s">
        <v>50</v>
      </c>
      <c r="L9" s="146" t="s">
        <v>54</v>
      </c>
      <c r="M9" s="146" t="s">
        <v>392</v>
      </c>
      <c r="N9" s="147"/>
    </row>
    <row r="10" spans="1:14" ht="13.5" thickTop="1" x14ac:dyDescent="0.2">
      <c r="A10" s="18" t="s">
        <v>410</v>
      </c>
      <c r="B10" s="18" t="s">
        <v>411</v>
      </c>
      <c r="C10" s="18"/>
      <c r="D10" s="18">
        <v>3</v>
      </c>
      <c r="E10" s="18">
        <v>3</v>
      </c>
      <c r="G10" s="16" t="s">
        <v>410</v>
      </c>
      <c r="H10" s="16" t="s">
        <v>411</v>
      </c>
      <c r="I10" s="16">
        <v>1</v>
      </c>
      <c r="J10" s="16">
        <v>1</v>
      </c>
      <c r="K10" s="16"/>
      <c r="L10" s="16">
        <v>2</v>
      </c>
      <c r="M10" s="16">
        <v>2</v>
      </c>
      <c r="N10" s="16">
        <v>3</v>
      </c>
    </row>
    <row r="11" spans="1:14" x14ac:dyDescent="0.2">
      <c r="A11" s="18" t="s">
        <v>410</v>
      </c>
      <c r="B11" s="18" t="s">
        <v>412</v>
      </c>
      <c r="C11" s="18">
        <v>4</v>
      </c>
      <c r="D11" s="18">
        <v>6</v>
      </c>
      <c r="E11" s="18">
        <v>10</v>
      </c>
      <c r="G11" s="18" t="s">
        <v>410</v>
      </c>
      <c r="H11" s="18" t="s">
        <v>412</v>
      </c>
      <c r="I11" s="18"/>
      <c r="J11" s="18"/>
      <c r="K11" s="18">
        <v>4</v>
      </c>
      <c r="L11" s="18">
        <v>6</v>
      </c>
      <c r="M11" s="18">
        <v>10</v>
      </c>
      <c r="N11" s="18">
        <v>10</v>
      </c>
    </row>
    <row r="12" spans="1:14" x14ac:dyDescent="0.2">
      <c r="A12" s="18" t="s">
        <v>410</v>
      </c>
      <c r="B12" s="11" t="s">
        <v>413</v>
      </c>
      <c r="C12" s="18">
        <v>1</v>
      </c>
      <c r="D12" s="18">
        <v>5</v>
      </c>
      <c r="E12" s="18">
        <v>6</v>
      </c>
      <c r="G12" s="18" t="s">
        <v>410</v>
      </c>
      <c r="H12" s="18" t="s">
        <v>413</v>
      </c>
      <c r="I12" s="18"/>
      <c r="J12" s="18"/>
      <c r="K12" s="18">
        <v>1</v>
      </c>
      <c r="L12" s="18">
        <v>5</v>
      </c>
      <c r="M12" s="18">
        <v>6</v>
      </c>
      <c r="N12" s="18">
        <v>6</v>
      </c>
    </row>
    <row r="13" spans="1:14" x14ac:dyDescent="0.2">
      <c r="A13" s="18" t="s">
        <v>414</v>
      </c>
      <c r="B13" s="18" t="s">
        <v>415</v>
      </c>
      <c r="C13" s="18">
        <v>4</v>
      </c>
      <c r="D13" s="18">
        <v>4</v>
      </c>
      <c r="E13" s="18">
        <v>8</v>
      </c>
      <c r="G13" s="18" t="s">
        <v>414</v>
      </c>
      <c r="H13" s="18" t="s">
        <v>415</v>
      </c>
      <c r="I13" s="18"/>
      <c r="J13" s="18"/>
      <c r="K13" s="18">
        <v>4</v>
      </c>
      <c r="L13" s="18">
        <v>4</v>
      </c>
      <c r="M13" s="18">
        <v>8</v>
      </c>
      <c r="N13" s="18">
        <v>8</v>
      </c>
    </row>
    <row r="14" spans="1:14" ht="13.5" thickBot="1" x14ac:dyDescent="0.25">
      <c r="A14" s="145" t="s">
        <v>139</v>
      </c>
      <c r="B14" s="145"/>
      <c r="C14" s="145">
        <v>9</v>
      </c>
      <c r="D14" s="145">
        <v>18</v>
      </c>
      <c r="E14" s="145">
        <v>27</v>
      </c>
      <c r="G14" s="145" t="s">
        <v>139</v>
      </c>
      <c r="H14" s="145"/>
      <c r="I14" s="145">
        <v>1</v>
      </c>
      <c r="J14" s="145">
        <v>1</v>
      </c>
      <c r="K14" s="145">
        <v>9</v>
      </c>
      <c r="L14" s="145">
        <v>17</v>
      </c>
      <c r="M14" s="145">
        <v>26</v>
      </c>
      <c r="N14" s="145">
        <v>27</v>
      </c>
    </row>
    <row r="15" spans="1:14" ht="13.5" thickTop="1" x14ac:dyDescent="0.2"/>
  </sheetData>
  <mergeCells count="5">
    <mergeCell ref="A1:D1"/>
    <mergeCell ref="G1:I1"/>
    <mergeCell ref="I8:J8"/>
    <mergeCell ref="K8:M8"/>
    <mergeCell ref="N8:N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2020_Plan_formación_PAS</vt:lpstr>
      <vt:lpstr>2020_Formación_Externa_PAS</vt:lpstr>
      <vt:lpstr>2020_Formación_Externa_PAS_EGAP</vt:lpstr>
      <vt:lpstr>2020_Formación_PDI</vt:lpstr>
      <vt:lpstr>ANL</vt:lpstr>
      <vt:lpstr>SPRL</vt:lpstr>
      <vt:lpstr>Outros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2021-04-22T08:41:32Z</dcterms:created>
  <dcterms:modified xsi:type="dcterms:W3CDTF">2021-04-22T08:48:08Z</dcterms:modified>
</cp:coreProperties>
</file>