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absentismos\"/>
    </mc:Choice>
  </mc:AlternateContent>
  <xr:revisionPtr revIDLastSave="0" documentId="13_ncr:1_{CED2FFD8-B283-4820-8DE6-9E01F7E1F220}" xr6:coauthVersionLast="47" xr6:coauthVersionMax="47" xr10:uidLastSave="{00000000-0000-0000-0000-000000000000}"/>
  <bookViews>
    <workbookView xWindow="28680" yWindow="-120" windowWidth="29040" windowHeight="15840" activeTab="2" xr2:uid="{20350EB4-7025-4ADA-B7FD-BCC94829E8FB}"/>
  </bookViews>
  <sheets>
    <sheet name="2021_ILT" sheetId="2" r:id="rId1"/>
    <sheet name="2021_Licenzas" sheetId="1" r:id="rId2"/>
    <sheet name="2021_Outras situacións" sheetId="3" r:id="rId3"/>
  </sheets>
  <externalReferences>
    <externalReference r:id="rId4"/>
    <externalReference r:id="rId5"/>
    <externalReference r:id="rId6"/>
  </externalReferences>
  <definedNames>
    <definedName name="dbo_UNIVERSIDAD" localSheetId="0">#REF!</definedName>
    <definedName name="dbo_UNIVERSIDAD" localSheetId="2">#REF!</definedName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3" l="1"/>
  <c r="O17" i="3"/>
  <c r="Q17" i="3" s="1"/>
  <c r="M17" i="3"/>
  <c r="L17" i="3"/>
  <c r="N17" i="3" s="1"/>
  <c r="K17" i="3"/>
  <c r="J17" i="3"/>
  <c r="I17" i="3"/>
  <c r="E17" i="3"/>
  <c r="D17" i="3"/>
  <c r="C17" i="3"/>
  <c r="Q16" i="3"/>
  <c r="N16" i="3"/>
  <c r="K16" i="3"/>
  <c r="R16" i="3" s="1"/>
  <c r="Q15" i="3"/>
  <c r="N15" i="3"/>
  <c r="K15" i="3"/>
  <c r="R15" i="3" s="1"/>
  <c r="Q14" i="3"/>
  <c r="N14" i="3"/>
  <c r="K14" i="3"/>
  <c r="R14" i="3" s="1"/>
  <c r="E14" i="3"/>
  <c r="E19" i="3" s="1"/>
  <c r="D14" i="3"/>
  <c r="D19" i="3" s="1"/>
  <c r="C14" i="3"/>
  <c r="C19" i="3" s="1"/>
  <c r="Q13" i="3"/>
  <c r="N13" i="3"/>
  <c r="K13" i="3"/>
  <c r="R13" i="3" s="1"/>
  <c r="Q12" i="3"/>
  <c r="N12" i="3"/>
  <c r="K12" i="3"/>
  <c r="R12" i="3" s="1"/>
  <c r="P45" i="2"/>
  <c r="O45" i="2"/>
  <c r="N45" i="2"/>
  <c r="M45" i="2"/>
  <c r="L45" i="2"/>
  <c r="K45" i="2"/>
  <c r="Q45" i="2" s="1"/>
  <c r="Q44" i="2"/>
  <c r="Q43" i="2"/>
  <c r="Q42" i="2"/>
  <c r="Q41" i="2"/>
  <c r="I36" i="2"/>
  <c r="H36" i="2"/>
  <c r="I35" i="2"/>
  <c r="H35" i="2"/>
  <c r="I34" i="2"/>
  <c r="H34" i="2"/>
  <c r="C28" i="2"/>
  <c r="B28" i="2"/>
  <c r="D28" i="2" s="1"/>
  <c r="D27" i="2"/>
  <c r="D26" i="2"/>
  <c r="D25" i="2"/>
  <c r="D21" i="2"/>
  <c r="C21" i="2"/>
  <c r="B21" i="2"/>
  <c r="D20" i="2"/>
  <c r="D19" i="2"/>
  <c r="P18" i="2"/>
  <c r="P17" i="2"/>
  <c r="P15" i="2"/>
  <c r="C15" i="2"/>
  <c r="B15" i="2"/>
  <c r="D14" i="2"/>
  <c r="D13" i="2"/>
  <c r="D15" i="2" s="1"/>
  <c r="P12" i="2"/>
  <c r="D12" i="2"/>
  <c r="R17" i="3" l="1"/>
  <c r="E12" i="1" l="1"/>
  <c r="E18" i="1" s="1"/>
  <c r="N12" i="1"/>
  <c r="E13" i="1"/>
  <c r="N13" i="1"/>
  <c r="N18" i="1" s="1"/>
  <c r="E14" i="1"/>
  <c r="N14" i="1"/>
  <c r="E15" i="1"/>
  <c r="N15" i="1"/>
  <c r="E16" i="1"/>
  <c r="N16" i="1"/>
  <c r="E17" i="1"/>
  <c r="N17" i="1"/>
  <c r="C18" i="1"/>
  <c r="D18" i="1"/>
  <c r="L18" i="1"/>
  <c r="M18" i="1"/>
  <c r="H26" i="1"/>
  <c r="Q26" i="1"/>
  <c r="Q57" i="1" s="1"/>
  <c r="H27" i="1"/>
  <c r="H57" i="1" s="1"/>
  <c r="Q27" i="1"/>
  <c r="H28" i="1"/>
  <c r="Q28" i="1"/>
  <c r="H29" i="1"/>
  <c r="Q29" i="1"/>
  <c r="H30" i="1"/>
  <c r="Q30" i="1"/>
  <c r="H31" i="1"/>
  <c r="Q31" i="1"/>
  <c r="H32" i="1"/>
  <c r="Q32" i="1"/>
  <c r="H33" i="1"/>
  <c r="Q33" i="1"/>
  <c r="H34" i="1"/>
  <c r="Q34" i="1"/>
  <c r="H35" i="1"/>
  <c r="Q35" i="1"/>
  <c r="H36" i="1"/>
  <c r="Q36" i="1"/>
  <c r="H37" i="1"/>
  <c r="Q37" i="1"/>
  <c r="H38" i="1"/>
  <c r="Q38" i="1"/>
  <c r="H39" i="1"/>
  <c r="Q39" i="1"/>
  <c r="H40" i="1"/>
  <c r="Q40" i="1"/>
  <c r="H41" i="1"/>
  <c r="Q41" i="1"/>
  <c r="H42" i="1"/>
  <c r="Q42" i="1"/>
  <c r="H43" i="1"/>
  <c r="Q43" i="1"/>
  <c r="H44" i="1"/>
  <c r="Q44" i="1"/>
  <c r="H45" i="1"/>
  <c r="Q45" i="1"/>
  <c r="H46" i="1"/>
  <c r="Q46" i="1"/>
  <c r="H47" i="1"/>
  <c r="Q47" i="1"/>
  <c r="H48" i="1"/>
  <c r="Q48" i="1"/>
  <c r="H49" i="1"/>
  <c r="Q49" i="1"/>
  <c r="H50" i="1"/>
  <c r="Q50" i="1"/>
  <c r="H51" i="1"/>
  <c r="Q51" i="1"/>
  <c r="H52" i="1"/>
  <c r="Q52" i="1"/>
  <c r="H53" i="1"/>
  <c r="Q53" i="1"/>
  <c r="H54" i="1"/>
  <c r="Q54" i="1"/>
  <c r="H55" i="1"/>
  <c r="Q55" i="1"/>
  <c r="H56" i="1"/>
  <c r="Q56" i="1"/>
  <c r="B57" i="1"/>
  <c r="C57" i="1"/>
  <c r="D57" i="1"/>
  <c r="E57" i="1"/>
  <c r="F57" i="1"/>
  <c r="G57" i="1"/>
  <c r="K57" i="1"/>
  <c r="L57" i="1"/>
  <c r="M57" i="1"/>
  <c r="N57" i="1"/>
  <c r="O57" i="1"/>
  <c r="P57" i="1"/>
</calcChain>
</file>

<file path=xl/sharedStrings.xml><?xml version="1.0" encoding="utf-8"?>
<sst xmlns="http://schemas.openxmlformats.org/spreadsheetml/2006/main" count="260" uniqueCount="87">
  <si>
    <t>Total</t>
  </si>
  <si>
    <t>Traslado de domicilio</t>
  </si>
  <si>
    <t>Traballo non presencial COVID 19-Persoal vulnerable</t>
  </si>
  <si>
    <t>Traballo non presencial COVID 19-Coidado de fillos/as</t>
  </si>
  <si>
    <t>Reducción da xornada de traballo por conciliación familiar</t>
  </si>
  <si>
    <t>Reducción da xornada de traballo por coidado familiar: idade, enfermidade ou accidente</t>
  </si>
  <si>
    <t>Reducción da xornada de traballo por coidado de fillo/a menor de 12 anos</t>
  </si>
  <si>
    <t>Permiso por xestación</t>
  </si>
  <si>
    <t>Permiso por parto - tempo parcial</t>
  </si>
  <si>
    <t>Permiso por parto - tempo completo</t>
  </si>
  <si>
    <t>Permiso por enfermidade moi grave - xornada completa</t>
  </si>
  <si>
    <t>Permiso por adopción ou acollemento-Tempo parcial</t>
  </si>
  <si>
    <t>Permiso por adopción ou acollemento - tempo completo</t>
  </si>
  <si>
    <t>Permiso para o cumprimento dun deber inexcusable</t>
  </si>
  <si>
    <t>Permiso para concorrer a exames finais</t>
  </si>
  <si>
    <t>Permiso de paternidade</t>
  </si>
  <si>
    <t>Permiso de matrimonio/parella de feito</t>
  </si>
  <si>
    <t>Permiso de divorzo/anulación</t>
  </si>
  <si>
    <t>Permiso de ausencia por lactación</t>
  </si>
  <si>
    <t>Permiso con previa autorización</t>
  </si>
  <si>
    <t>Participación en comisións de concursos de acceso</t>
  </si>
  <si>
    <t>Licenza por asuntos propios - sen soldo</t>
  </si>
  <si>
    <t>Estadías para persoal contratado en proxectos/programas</t>
  </si>
  <si>
    <t>Estadías de mobilidade predoutoral</t>
  </si>
  <si>
    <t>Estadías de mobilidade posdoutoral</t>
  </si>
  <si>
    <t>Enfermidade infectocontanxiosa de fillo/a menor de 16 anos</t>
  </si>
  <si>
    <t>Enfermidade grave ou morte dun familiar</t>
  </si>
  <si>
    <t>Desenvolvemento de actividades de investigación noutros organismos</t>
  </si>
  <si>
    <t>Ano sabático</t>
  </si>
  <si>
    <t>Adaptación de xornada COVID 19-coidado de fillos/as</t>
  </si>
  <si>
    <t>Adaptación de xornada</t>
  </si>
  <si>
    <t>Acumulación-permiso de lactación</t>
  </si>
  <si>
    <t>Mulleres</t>
  </si>
  <si>
    <t>Homes</t>
  </si>
  <si>
    <t>Persoal investigador</t>
  </si>
  <si>
    <t>PDI</t>
  </si>
  <si>
    <t>PAS</t>
  </si>
  <si>
    <t>Tipo de licenzas concedidas no ano 2021</t>
  </si>
  <si>
    <t>Tipo de licenzas que se están a gozar
no ano 2021</t>
  </si>
  <si>
    <t>Persoal laboral</t>
  </si>
  <si>
    <t>Persoal funcionario</t>
  </si>
  <si>
    <t>Eventual/Alto cargo</t>
  </si>
  <si>
    <t>Tipo relación</t>
  </si>
  <si>
    <t>Colectivo</t>
  </si>
  <si>
    <t>Persoal gozando dunha licenza concedida no ano 2021</t>
  </si>
  <si>
    <t>Persoal gozando dunha licenza no ano 2021</t>
  </si>
  <si>
    <t>Data de publicación: MARZO 2022</t>
  </si>
  <si>
    <t>Fonte: Meta4</t>
  </si>
  <si>
    <t>Ano 2021</t>
  </si>
  <si>
    <t>Licenzas</t>
  </si>
  <si>
    <t>Unidade de Análises e Programas</t>
  </si>
  <si>
    <t>PERSOAL CON INCAPACIDADE LABORAL TEMPORAL NO ANO 2021</t>
  </si>
  <si>
    <t>Data de publicación: marzo 2022</t>
  </si>
  <si>
    <t>PERSOAL TOTAL ANO 2021</t>
  </si>
  <si>
    <t>Persoal en ILT 
por colectivo</t>
  </si>
  <si>
    <t>Tipo_relación</t>
  </si>
  <si>
    <t>Total en ILT 
por colectivo</t>
  </si>
  <si>
    <t>Persoal total</t>
  </si>
  <si>
    <t>% ILT 
sobre persoal total</t>
  </si>
  <si>
    <t>Funcionario</t>
  </si>
  <si>
    <t>Laboral</t>
  </si>
  <si>
    <t>Total xeral</t>
  </si>
  <si>
    <t>Persoal contratado con cargo a proxectos</t>
  </si>
  <si>
    <t>Persoal de programas de investigación</t>
  </si>
  <si>
    <t>Persoal técnico de programas</t>
  </si>
  <si>
    <t>ILT por tipo e colectivo</t>
  </si>
  <si>
    <t>Total Homes</t>
  </si>
  <si>
    <t>Total Mulleres</t>
  </si>
  <si>
    <t>Accidente Laboral - Enfermidade Profesional</t>
  </si>
  <si>
    <t>Enfermidade Común-Accidente non Laboral</t>
  </si>
  <si>
    <t>ILT por tramo de duración</t>
  </si>
  <si>
    <t>Persoas en ILT por tramo de duración</t>
  </si>
  <si>
    <t>Ata 20 días</t>
  </si>
  <si>
    <t>De 21 días a 3 meses</t>
  </si>
  <si>
    <t>De 3 a 6 meses</t>
  </si>
  <si>
    <t>De 6 a 12 meses</t>
  </si>
  <si>
    <t>Absentismos e outras situacións</t>
  </si>
  <si>
    <t>Persoal en absentismo por colectivo</t>
  </si>
  <si>
    <t>Tipo de absentismos por colectivo</t>
  </si>
  <si>
    <t>Subtotal</t>
  </si>
  <si>
    <t>Folga</t>
  </si>
  <si>
    <t>Licenza por asuntos propios-sen soldo</t>
  </si>
  <si>
    <t>Total PAS</t>
  </si>
  <si>
    <t>Maternidade a tempo parcial</t>
  </si>
  <si>
    <t>Prestación Maternidade/Só cotización empresa</t>
  </si>
  <si>
    <t>Prestacion Paternidade</t>
  </si>
  <si>
    <t>Total PDI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</si>
</sst>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6" fillId="0" borderId="0" xfId="0" applyFont="1"/>
    <xf numFmtId="0" fontId="6" fillId="0" borderId="0" xfId="2" applyFont="1"/>
    <xf numFmtId="0" fontId="8" fillId="0" borderId="10" xfId="2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0" xfId="2" applyFont="1" applyBorder="1" applyAlignment="1">
      <alignment wrapText="1"/>
    </xf>
    <xf numFmtId="0" fontId="6" fillId="0" borderId="10" xfId="2" applyFont="1" applyBorder="1"/>
    <xf numFmtId="0" fontId="6" fillId="0" borderId="10" xfId="2" applyFont="1" applyBorder="1" applyAlignment="1">
      <alignment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4" borderId="14" xfId="0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1" fontId="0" fillId="0" borderId="0" xfId="0" applyNumberFormat="1"/>
    <xf numFmtId="10" fontId="0" fillId="0" borderId="0" xfId="0" applyNumberFormat="1"/>
    <xf numFmtId="0" fontId="2" fillId="4" borderId="15" xfId="0" applyFont="1" applyFill="1" applyBorder="1"/>
    <xf numFmtId="0" fontId="2" fillId="4" borderId="16" xfId="0" applyFont="1" applyFill="1" applyBorder="1"/>
    <xf numFmtId="0" fontId="0" fillId="5" borderId="14" xfId="0" applyFill="1" applyBorder="1"/>
    <xf numFmtId="0" fontId="0" fillId="5" borderId="15" xfId="0" applyFill="1" applyBorder="1"/>
    <xf numFmtId="1" fontId="0" fillId="5" borderId="16" xfId="0" applyNumberFormat="1" applyFill="1" applyBorder="1"/>
    <xf numFmtId="0" fontId="0" fillId="0" borderId="14" xfId="0" applyBorder="1"/>
    <xf numFmtId="0" fontId="0" fillId="0" borderId="15" xfId="0" applyBorder="1"/>
    <xf numFmtId="1" fontId="0" fillId="0" borderId="16" xfId="0" applyNumberFormat="1" applyBorder="1"/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/>
    <xf numFmtId="0" fontId="12" fillId="3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0" fillId="0" borderId="18" xfId="0" applyBorder="1" applyAlignment="1">
      <alignment horizontal="left" vertical="center"/>
    </xf>
    <xf numFmtId="0" fontId="0" fillId="0" borderId="18" xfId="0" applyBorder="1"/>
    <xf numFmtId="0" fontId="13" fillId="0" borderId="3" xfId="0" applyFont="1" applyBorder="1"/>
    <xf numFmtId="0" fontId="13" fillId="0" borderId="19" xfId="0" applyFont="1" applyBorder="1"/>
    <xf numFmtId="0" fontId="12" fillId="3" borderId="1" xfId="0" applyFont="1" applyFill="1" applyBorder="1"/>
  </cellXfs>
  <cellStyles count="3">
    <cellStyle name="Normal" xfId="0" builtinId="0"/>
    <cellStyle name="Normal 2 3" xfId="2" xr:uid="{2F9DE707-FC6B-4650-A01E-B25E46DA5E41}"/>
    <cellStyle name="Porcentaje" xfId="1" builtinId="5"/>
  </cellStyles>
  <dxfs count="7">
    <dxf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persoas en ILT segundo colectivo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981885249601287E-4"/>
          <c:y val="0.30508799303312895"/>
          <c:w val="0.69173918370768761"/>
          <c:h val="0.6612833073285193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288-4E26-BF2D-022CF6B47C75}"/>
              </c:ext>
            </c:extLst>
          </c:dPt>
          <c:dPt>
            <c:idx val="1"/>
            <c:bubble3D val="0"/>
            <c:explosion val="2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288-4E26-BF2D-022CF6B47C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288-4E26-BF2D-022CF6B47C7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'2021_ILT'!$I$12:$I$17</c15:sqref>
                  </c15:fullRef>
                </c:ext>
              </c:extLst>
              <c:f>('2021_ILT'!$I$12,'2021_ILT'!$I$15,'2021_ILT'!$I$17)</c:f>
              <c:strCache>
                <c:ptCount val="3"/>
                <c:pt idx="0">
                  <c:v>PAS</c:v>
                </c:pt>
                <c:pt idx="1">
                  <c:v>PDI</c:v>
                </c:pt>
                <c:pt idx="2">
                  <c:v>Persoal investigador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'2021_ILT'!$N$12:$N$17</c15:sqref>
                  </c15:fullRef>
                </c:ext>
              </c:extLst>
              <c:f>('2021_ILT'!$N$12,'2021_ILT'!$N$15,'2021_ILT'!$N$17)</c:f>
              <c:numCache>
                <c:formatCode>General</c:formatCode>
                <c:ptCount val="3"/>
                <c:pt idx="0">
                  <c:v>224</c:v>
                </c:pt>
                <c:pt idx="1">
                  <c:v>155</c:v>
                </c:pt>
                <c:pt idx="2">
                  <c:v>67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7288-4E26-BF2D-022CF6B47C7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Persoas en ILT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6"/>
          <c:spPr>
            <a:solidFill>
              <a:srgbClr val="00B0F0"/>
            </a:solidFill>
            <a:ln w="9525" cap="flat" cmpd="sng" algn="ctr">
              <a:solidFill>
                <a:srgbClr val="00B0F0"/>
              </a:solidFill>
              <a:round/>
            </a:ln>
            <a:effectLst/>
            <a:sp3d contourW="9525">
              <a:contourClr>
                <a:srgbClr val="00B0F0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round/>
              </a:ln>
              <a:effectLst/>
              <a:sp3d contourW="9525">
                <a:contourClr>
                  <a:srgbClr val="00B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28-4CD8-B32E-F22F03D558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'2021_ILT'!$K$11:$L$11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'2021_ILT'!$K$18:$L$18</c:f>
              <c:numCache>
                <c:formatCode>General</c:formatCode>
                <c:ptCount val="2"/>
                <c:pt idx="0">
                  <c:v>182</c:v>
                </c:pt>
                <c:pt idx="1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8-4CD8-B32E-F22F03D5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174784"/>
        <c:axId val="217312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'2021_ILT'!$K$18:$L$18</c15:sqref>
                        </c15:formulaRef>
                      </c:ext>
                    </c:extLst>
                    <c:strCache>
                      <c:ptCount val="2"/>
                      <c:pt idx="0">
                        <c:v>182</c:v>
                      </c:pt>
                      <c:pt idx="1">
                        <c:v>264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'2021_ILT'!$K$11:$L$11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'2021_ILT'!$K$12:$L$12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728-4CD8-B32E-F22F03D558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Series2</c:v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'2021_ILT'!$K$11:$L$11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'2021_ILT'!$K$13:$L$13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16</c:v>
                      </c:pt>
                      <c:pt idx="1">
                        <c:v>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8-4CD8-B32E-F22F03D5581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'2021_ILT'!$K$11:$L$11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'2021_ILT'!$K$14:$L$14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61</c:v>
                      </c:pt>
                      <c:pt idx="1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8-4CD8-B32E-F22F03D55811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'2021_ILT'!$K$11:$L$11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'2021_ILT'!$K$15:$L$15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39</c:v>
                      </c:pt>
                      <c:pt idx="1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8-4CD8-B32E-F22F03D55811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'2021_ILT'!$K$11:$L$11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'2021_ILT'!$K$16:$L$16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43</c:v>
                      </c:pt>
                      <c:pt idx="1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28-4CD8-B32E-F22F03D5581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'2021_ILT'!$K$11:$L$11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'2021_ILT'!$K$17:$L$17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</c:v>
                      </c:pt>
                      <c:pt idx="1">
                        <c:v>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8-4CD8-B32E-F22F03D55811}"/>
                  </c:ext>
                </c:extLst>
              </c15:ser>
            </c15:filteredBarSeries>
          </c:ext>
        </c:extLst>
      </c:bar3DChart>
      <c:catAx>
        <c:axId val="217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3120"/>
        <c:crosses val="autoZero"/>
        <c:auto val="1"/>
        <c:lblAlgn val="ctr"/>
        <c:lblOffset val="100"/>
        <c:noMultiLvlLbl val="0"/>
      </c:catAx>
      <c:valAx>
        <c:axId val="217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7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ILT segundo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7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502-4806-9907-3D0C8F646780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502-4806-9907-3D0C8F64678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'2021_ILT'!$A$34:$A$35</c:f>
              <c:strCache>
                <c:ptCount val="2"/>
                <c:pt idx="0">
                  <c:v>Accidente Laboral - Enfermidade Profesional</c:v>
                </c:pt>
                <c:pt idx="1">
                  <c:v>Enfermidade Común-Accidente non Laboral</c:v>
                </c:pt>
              </c:strCache>
            </c:strRef>
          </c:cat>
          <c:val>
            <c:numRef>
              <c:f>'2021_ILT'!$J$34:$J$35</c:f>
              <c:numCache>
                <c:formatCode>General</c:formatCode>
                <c:ptCount val="2"/>
                <c:pt idx="0">
                  <c:v>144</c:v>
                </c:pt>
                <c:pt idx="1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02-4806-9907-3D0C8F64678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ILT por sexo e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'2021_ILT'!$A$34</c:f>
              <c:strCache>
                <c:ptCount val="1"/>
                <c:pt idx="0">
                  <c:v>Accidente Laboral - Enfermidade Profesional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'2021_ILT'!$H$32:$I$33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'2021_ILT'!$H$34:$I$34</c:f>
              <c:numCache>
                <c:formatCode>General</c:formatCode>
                <c:ptCount val="2"/>
                <c:pt idx="0">
                  <c:v>62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E-4984-A70D-EEC581B723D9}"/>
            </c:ext>
          </c:extLst>
        </c:ser>
        <c:ser>
          <c:idx val="3"/>
          <c:order val="3"/>
          <c:tx>
            <c:strRef>
              <c:f>'2021_ILT'!$A$35</c:f>
              <c:strCache>
                <c:ptCount val="1"/>
                <c:pt idx="0">
                  <c:v>Enfermidade Común-Accidente non Laboral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'2021_ILT'!$H$32:$I$33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'2021_ILT'!$H$35:$I$35</c:f>
              <c:numCache>
                <c:formatCode>General</c:formatCode>
                <c:ptCount val="2"/>
                <c:pt idx="0">
                  <c:v>143</c:v>
                </c:pt>
                <c:pt idx="1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E-4984-A70D-EEC581B7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6821520"/>
        <c:axId val="52682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'2021_ILT'!$A$32</c15:sqref>
                        </c15:formulaRef>
                      </c:ext>
                    </c:extLst>
                    <c:strCache>
                      <c:ptCount val="1"/>
                      <c:pt idx="0">
                        <c:v>ILT por tipo e colectivo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>
                    <a:outerShdw blurRad="254000" sx="102000" sy="102000" algn="ctr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Pt>
                  <c:idx val="0"/>
                  <c:invertIfNegative val="0"/>
                  <c:bubble3D val="0"/>
                  <c:explosion val="27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636E-4984-A70D-EEC581B723D9}"/>
                    </c:ext>
                  </c:extLst>
                </c:dPt>
                <c:dPt>
                  <c:idx val="1"/>
                  <c:invertIfNegative val="0"/>
                  <c:bubble3D val="0"/>
                  <c:explosion val="25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636E-4984-A70D-EEC581B723D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'2021_ILT'!$H$32:$I$33</c15:sqref>
                        </c15:formulaRef>
                      </c:ext>
                    </c:extLst>
                    <c:strCache>
                      <c:ptCount val="2"/>
                      <c:pt idx="0">
                        <c:v>Total Homes</c:v>
                      </c:pt>
                      <c:pt idx="1">
                        <c:v>Total 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'2021_ILT'!$H$32:$I$32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636E-4984-A70D-EEC581B723D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'2021_ILT'!$A$33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>
                    <a:outerShdw blurRad="254000" sx="102000" sy="102000" algn="ctr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pattFill prst="pct75">
                      <a:fgClr>
                        <a:sysClr val="windowText" lastClr="000000">
                          <a:lumMod val="75000"/>
                          <a:lumOff val="25000"/>
                        </a:sysClr>
                      </a:fgClr>
                      <a:bgClr>
                        <a:sysClr val="windowText" lastClr="000000">
                          <a:lumMod val="65000"/>
                          <a:lumOff val="35000"/>
                        </a:sys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'2021_ILT'!$H$32:$I$33</c15:sqref>
                        </c15:formulaRef>
                      </c:ext>
                    </c:extLst>
                    <c:strCache>
                      <c:ptCount val="2"/>
                      <c:pt idx="0">
                        <c:v>Total Homes</c:v>
                      </c:pt>
                      <c:pt idx="1">
                        <c:v>Total 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'2021_ILT'!$H$33:$I$33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36E-4984-A70D-EEC581B723D9}"/>
                  </c:ext>
                </c:extLst>
              </c15:ser>
            </c15:filteredBarSeries>
          </c:ext>
        </c:extLst>
      </c:barChart>
      <c:catAx>
        <c:axId val="5268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6821936"/>
        <c:crosses val="autoZero"/>
        <c:auto val="1"/>
        <c:lblAlgn val="ctr"/>
        <c:lblOffset val="100"/>
        <c:noMultiLvlLbl val="0"/>
      </c:catAx>
      <c:valAx>
        <c:axId val="5268219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682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ILT segundo tramo de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863298337707788E-2"/>
          <c:y val="0.18305118110236218"/>
          <c:w val="0.76764326334208222"/>
          <c:h val="0.81694881889763782"/>
        </c:manualLayout>
      </c:layout>
      <c:pie3DChart>
        <c:varyColors val="1"/>
        <c:ser>
          <c:idx val="6"/>
          <c:order val="6"/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9F0-4270-B015-5664ED8E47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9F0-4270-B015-5664ED8E47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9F0-4270-B015-5664ED8E47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9F0-4270-B015-5664ED8E47A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'2021_ILT'!$A$41:$A$44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'2021_ILT'!$H$41:$H$44</c:f>
              <c:numCache>
                <c:formatCode>General</c:formatCode>
                <c:ptCount val="4"/>
                <c:pt idx="0">
                  <c:v>275</c:v>
                </c:pt>
                <c:pt idx="1">
                  <c:v>155</c:v>
                </c:pt>
                <c:pt idx="2">
                  <c:v>41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F0-4270-B015-5664ED8E47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'2021_ILT'!$H$41:$H$44</c15:sqref>
                        </c15:formulaRef>
                      </c:ext>
                    </c:extLst>
                    <c:strCache>
                      <c:ptCount val="4"/>
                      <c:pt idx="0">
                        <c:v>275</c:v>
                      </c:pt>
                      <c:pt idx="1">
                        <c:v>155</c:v>
                      </c:pt>
                      <c:pt idx="2">
                        <c:v>41</c:v>
                      </c:pt>
                      <c:pt idx="3">
                        <c:v>43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B9F0-4270-B015-5664ED8E47A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B9F0-4270-B015-5664ED8E47A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B9F0-4270-B015-5664ED8E47A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B9F0-4270-B015-5664ED8E47A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'2021_ILT'!$A$41:$A$44</c15:sqref>
                        </c15:formulaRef>
                      </c:ext>
                    </c:extLst>
                    <c:strCache>
                      <c:ptCount val="4"/>
                      <c:pt idx="0">
                        <c:v>Ata 20 días</c:v>
                      </c:pt>
                      <c:pt idx="1">
                        <c:v>De 21 días a 3 meses</c:v>
                      </c:pt>
                      <c:pt idx="2">
                        <c:v>De 3 a 6 meses</c:v>
                      </c:pt>
                      <c:pt idx="3">
                        <c:v>De 6 a 12 meses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'2021_ILT'!$H$41:$H$44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275</c:v>
                      </c:pt>
                      <c:pt idx="1">
                        <c:v>155</c:v>
                      </c:pt>
                      <c:pt idx="2">
                        <c:v>41</c:v>
                      </c:pt>
                      <c:pt idx="3">
                        <c:v>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9F0-4270-B015-5664ED8E47A2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B9F0-4270-B015-5664ED8E47A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B9F0-4270-B015-5664ED8E47A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B9F0-4270-B015-5664ED8E47A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B9F0-4270-B015-5664ED8E47A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'2021_ILT'!$A$41:$A$44</c15:sqref>
                        </c15:formulaRef>
                      </c:ext>
                    </c:extLst>
                    <c:strCache>
                      <c:ptCount val="4"/>
                      <c:pt idx="0">
                        <c:v>Ata 20 días</c:v>
                      </c:pt>
                      <c:pt idx="1">
                        <c:v>De 21 días a 3 meses</c:v>
                      </c:pt>
                      <c:pt idx="2">
                        <c:v>De 3 a 6 meses</c:v>
                      </c:pt>
                      <c:pt idx="3">
                        <c:v>De 6 a 12 meses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'2021_ILT'!$C$41:$C$44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95</c:v>
                      </c:pt>
                      <c:pt idx="1">
                        <c:v>47</c:v>
                      </c:pt>
                      <c:pt idx="2">
                        <c:v>12</c:v>
                      </c:pt>
                      <c:pt idx="3">
                        <c:v>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9F0-4270-B015-5664ED8E47A2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B9F0-4270-B015-5664ED8E47A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B9F0-4270-B015-5664ED8E47A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B9F0-4270-B015-5664ED8E47A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B9F0-4270-B015-5664ED8E47A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'2021_ILT'!$A$41:$A$44</c15:sqref>
                        </c15:formulaRef>
                      </c:ext>
                    </c:extLst>
                    <c:strCache>
                      <c:ptCount val="4"/>
                      <c:pt idx="0">
                        <c:v>Ata 20 días</c:v>
                      </c:pt>
                      <c:pt idx="1">
                        <c:v>De 21 días a 3 meses</c:v>
                      </c:pt>
                      <c:pt idx="2">
                        <c:v>De 3 a 6 meses</c:v>
                      </c:pt>
                      <c:pt idx="3">
                        <c:v>De 6 a 12 meses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'2021_ILT'!$D$41:$D$44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36</c:v>
                      </c:pt>
                      <c:pt idx="1">
                        <c:v>35</c:v>
                      </c:pt>
                      <c:pt idx="2">
                        <c:v>10</c:v>
                      </c:pt>
                      <c:pt idx="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9F0-4270-B015-5664ED8E47A2}"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9F0-4270-B015-5664ED8E47A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9F0-4270-B015-5664ED8E47A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9F0-4270-B015-5664ED8E47A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B9F0-4270-B015-5664ED8E47A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'2021_ILT'!$A$41:$A$44</c15:sqref>
                        </c15:formulaRef>
                      </c:ext>
                    </c:extLst>
                    <c:strCache>
                      <c:ptCount val="4"/>
                      <c:pt idx="0">
                        <c:v>Ata 20 días</c:v>
                      </c:pt>
                      <c:pt idx="1">
                        <c:v>De 21 días a 3 meses</c:v>
                      </c:pt>
                      <c:pt idx="2">
                        <c:v>De 3 a 6 meses</c:v>
                      </c:pt>
                      <c:pt idx="3">
                        <c:v>De 6 a 12 meses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'2021_ILT'!$E$41:$E$44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44</c:v>
                      </c:pt>
                      <c:pt idx="1">
                        <c:v>27</c:v>
                      </c:pt>
                      <c:pt idx="2">
                        <c:v>8</c:v>
                      </c:pt>
                      <c:pt idx="3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9F0-4270-B015-5664ED8E47A2}"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9F0-4270-B015-5664ED8E47A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9F0-4270-B015-5664ED8E47A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9F0-4270-B015-5664ED8E47A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9F0-4270-B015-5664ED8E47A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'2021_ILT'!$A$41:$A$44</c15:sqref>
                        </c15:formulaRef>
                      </c:ext>
                    </c:extLst>
                    <c:strCache>
                      <c:ptCount val="4"/>
                      <c:pt idx="0">
                        <c:v>Ata 20 días</c:v>
                      </c:pt>
                      <c:pt idx="1">
                        <c:v>De 21 días a 3 meses</c:v>
                      </c:pt>
                      <c:pt idx="2">
                        <c:v>De 3 a 6 meses</c:v>
                      </c:pt>
                      <c:pt idx="3">
                        <c:v>De 6 a 12 meses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'2021_ILT'!$F$41:$F$44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14</c:v>
                      </c:pt>
                      <c:pt idx="1">
                        <c:v>7</c:v>
                      </c:pt>
                      <c:pt idx="3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B9F0-4270-B015-5664ED8E47A2}"/>
                  </c:ext>
                </c:extLst>
              </c15:ser>
            </c15:filteredPieSeries>
            <c15:filteredPieSeries>
              <c15:ser>
                <c:idx val="5"/>
                <c:order val="5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B9F0-4270-B015-5664ED8E47A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B9F0-4270-B015-5664ED8E47A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B9F0-4270-B015-5664ED8E47A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9F0-4270-B015-5664ED8E47A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'2021_ILT'!$A$41:$A$44</c15:sqref>
                        </c15:formulaRef>
                      </c:ext>
                    </c:extLst>
                    <c:strCache>
                      <c:ptCount val="4"/>
                      <c:pt idx="0">
                        <c:v>Ata 20 días</c:v>
                      </c:pt>
                      <c:pt idx="1">
                        <c:v>De 21 días a 3 meses</c:v>
                      </c:pt>
                      <c:pt idx="2">
                        <c:v>De 3 a 6 meses</c:v>
                      </c:pt>
                      <c:pt idx="3">
                        <c:v>De 6 a 12 meses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'2021_ILT'!$G$41:$G$44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8</c:v>
                      </c:pt>
                      <c:pt idx="2">
                        <c:v>1</c:v>
                      </c:pt>
                      <c:pt idx="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B9F0-4270-B015-5664ED8E47A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752476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41D68F9-5DC4-4A1A-BD7C-F9C1C229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27908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600075</xdr:colOff>
      <xdr:row>18</xdr:row>
      <xdr:rowOff>161925</xdr:rowOff>
    </xdr:from>
    <xdr:to>
      <xdr:col>16</xdr:col>
      <xdr:colOff>38100</xdr:colOff>
      <xdr:row>29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F34B91-A144-4E6A-9106-DFF0D477E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18</xdr:row>
      <xdr:rowOff>142874</xdr:rowOff>
    </xdr:from>
    <xdr:to>
      <xdr:col>12</xdr:col>
      <xdr:colOff>76200</xdr:colOff>
      <xdr:row>29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363680-E627-4795-AFA7-45DD480F9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46</xdr:row>
      <xdr:rowOff>152399</xdr:rowOff>
    </xdr:from>
    <xdr:to>
      <xdr:col>4</xdr:col>
      <xdr:colOff>257175</xdr:colOff>
      <xdr:row>62</xdr:row>
      <xdr:rowOff>66674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7890C9-94D6-4F12-B1CE-32391DE88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28574</xdr:colOff>
      <xdr:row>46</xdr:row>
      <xdr:rowOff>171449</xdr:rowOff>
    </xdr:from>
    <xdr:to>
      <xdr:col>10</xdr:col>
      <xdr:colOff>428624</xdr:colOff>
      <xdr:row>62</xdr:row>
      <xdr:rowOff>66674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5D299D4-EBBC-4249-B2F7-2C0196E9B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</xdr:colOff>
      <xdr:row>46</xdr:row>
      <xdr:rowOff>180975</xdr:rowOff>
    </xdr:from>
    <xdr:to>
      <xdr:col>16</xdr:col>
      <xdr:colOff>28575</xdr:colOff>
      <xdr:row>62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AFB78CE-42A4-4FE0-83F0-3782D4139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3228975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B5E7506-1E8A-467B-846B-4156D364D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67627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2</xdr:col>
      <xdr:colOff>104775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869EDD9-8A3F-4EA3-87D1-DF3F3985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48614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/2021_PERSOAL/TRABALLO/2021_Licenzas%20total%20para%20indicador%20RRH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/2021_PERSOAL/TRABALLO/2021_Absentismos%20para%20indicador%20RRH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udos03\Documents\ficheros\comun\Unidade%20de%20Estudos%20e%20Programas\DATOS\2021\2021_PERSOAL\TRABALLO\2021_Absentismos%20para%20indicador%20RR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ZAS_INDICADOR"/>
      <sheetName val="INDICADOR"/>
      <sheetName val="dinámicas"/>
      <sheetName val="LICENZAS_TOTAL"/>
      <sheetName val="TIPOS_LICENCIAS"/>
      <sheetName val="convenios_PAS_P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entismos_cargado"/>
      <sheetName val="ABSENTISMOS"/>
      <sheetName val="dinámicas_absentismos"/>
      <sheetName val="Outras situacións"/>
      <sheetName val="suma_ILT"/>
      <sheetName val="ILT_cargado"/>
      <sheetName val="dinámicas_ILT"/>
      <sheetName val="indicador_ILT"/>
      <sheetName val="ILT"/>
      <sheetName val="TIPOS_ABSENTISMOS"/>
      <sheetName val="convenios_PAS_PDI"/>
      <sheetName val="tramos_I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K11" t="str">
            <v>Homes</v>
          </cell>
          <cell r="L11" t="str">
            <v>Mulleres</v>
          </cell>
        </row>
        <row r="12">
          <cell r="I12" t="str">
            <v>PAS</v>
          </cell>
          <cell r="K12">
            <v>1</v>
          </cell>
          <cell r="N12">
            <v>224</v>
          </cell>
        </row>
        <row r="13">
          <cell r="K13">
            <v>16</v>
          </cell>
          <cell r="L13">
            <v>89</v>
          </cell>
        </row>
        <row r="14">
          <cell r="K14">
            <v>61</v>
          </cell>
          <cell r="L14">
            <v>57</v>
          </cell>
        </row>
        <row r="15">
          <cell r="I15" t="str">
            <v>PDI</v>
          </cell>
          <cell r="K15">
            <v>39</v>
          </cell>
          <cell r="L15">
            <v>29</v>
          </cell>
          <cell r="N15">
            <v>155</v>
          </cell>
        </row>
        <row r="16">
          <cell r="K16">
            <v>43</v>
          </cell>
          <cell r="L16">
            <v>44</v>
          </cell>
        </row>
        <row r="17">
          <cell r="I17" t="str">
            <v>Persoal investigador</v>
          </cell>
          <cell r="K17">
            <v>22</v>
          </cell>
          <cell r="L17">
            <v>45</v>
          </cell>
          <cell r="N17">
            <v>67</v>
          </cell>
        </row>
        <row r="18">
          <cell r="K18">
            <v>182</v>
          </cell>
          <cell r="L18">
            <v>264</v>
          </cell>
        </row>
        <row r="32">
          <cell r="A32" t="str">
            <v>ILT por tipo e colectivo</v>
          </cell>
          <cell r="H32" t="str">
            <v>Total Homes</v>
          </cell>
          <cell r="I32" t="str">
            <v>Total Mulleres</v>
          </cell>
        </row>
        <row r="34">
          <cell r="A34" t="str">
            <v>Accidente Laboral - Enfermidade Profesional</v>
          </cell>
          <cell r="H34">
            <v>62</v>
          </cell>
          <cell r="I34">
            <v>82</v>
          </cell>
          <cell r="J34">
            <v>144</v>
          </cell>
        </row>
        <row r="35">
          <cell r="A35" t="str">
            <v>Enfermidade Común-Accidente non Laboral</v>
          </cell>
          <cell r="H35">
            <v>143</v>
          </cell>
          <cell r="I35">
            <v>227</v>
          </cell>
          <cell r="J35">
            <v>370</v>
          </cell>
        </row>
        <row r="41">
          <cell r="A41" t="str">
            <v>Ata 20 días</v>
          </cell>
          <cell r="C41">
            <v>95</v>
          </cell>
          <cell r="D41">
            <v>36</v>
          </cell>
          <cell r="E41">
            <v>44</v>
          </cell>
          <cell r="F41">
            <v>14</v>
          </cell>
          <cell r="G41">
            <v>39</v>
          </cell>
          <cell r="H41">
            <v>275</v>
          </cell>
        </row>
        <row r="42">
          <cell r="A42" t="str">
            <v>De 21 días a 3 meses</v>
          </cell>
          <cell r="C42">
            <v>47</v>
          </cell>
          <cell r="D42">
            <v>35</v>
          </cell>
          <cell r="E42">
            <v>27</v>
          </cell>
          <cell r="F42">
            <v>7</v>
          </cell>
          <cell r="G42">
            <v>8</v>
          </cell>
          <cell r="H42">
            <v>155</v>
          </cell>
        </row>
        <row r="43">
          <cell r="A43" t="str">
            <v>De 3 a 6 meses</v>
          </cell>
          <cell r="C43">
            <v>12</v>
          </cell>
          <cell r="D43">
            <v>10</v>
          </cell>
          <cell r="E43">
            <v>8</v>
          </cell>
          <cell r="G43">
            <v>1</v>
          </cell>
          <cell r="H43">
            <v>41</v>
          </cell>
        </row>
        <row r="44">
          <cell r="A44" t="str">
            <v>De 6 a 12 meses</v>
          </cell>
          <cell r="C44">
            <v>20</v>
          </cell>
          <cell r="D44">
            <v>5</v>
          </cell>
          <cell r="E44">
            <v>7</v>
          </cell>
          <cell r="F44">
            <v>2</v>
          </cell>
          <cell r="G44">
            <v>1</v>
          </cell>
          <cell r="H44">
            <v>43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_IL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950569-E796-4F27-9EB2-0AC5B4535A2A}" name="Tabla10" displayName="Tabla10" ref="A11:D15" totalsRowShown="0" headerRowDxfId="6" dataDxfId="5">
  <autoFilter ref="A11:D15" xr:uid="{6C854C56-9377-4762-A0E2-99B281662A15}"/>
  <tableColumns count="4">
    <tableColumn id="1" xr3:uid="{B2F5F943-E07A-4471-99CD-9453DAF242AD}" name="PAS" dataDxfId="4"/>
    <tableColumn id="2" xr3:uid="{DF58BFAB-EAC3-4B97-85E8-28591F915CC4}" name="Homes" dataDxfId="3"/>
    <tableColumn id="3" xr3:uid="{229897CF-54BD-420A-9EB0-D762255E1171}" name="Mulleres" dataDxfId="2"/>
    <tableColumn id="4" xr3:uid="{393DCC3F-5845-4E3A-AC15-C0CD74C805AB}" name="Total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ECE017-6C8F-4ED1-BA80-BC4114BB2B25}" name="Tabla11" displayName="Tabla11" ref="A18:D21" totalsRowShown="0">
  <autoFilter ref="A18:D21" xr:uid="{6FBF73A8-4CD8-4D98-AA3E-1AF98FB7F8E6}"/>
  <tableColumns count="4">
    <tableColumn id="1" xr3:uid="{EB9F02AA-A02F-4A6A-876F-67A5B43E429D}" name="PDI"/>
    <tableColumn id="2" xr3:uid="{13230214-7F72-4565-A621-C44578530D42}" name="Homes"/>
    <tableColumn id="3" xr3:uid="{A6152FAF-EB7F-46FA-BEDE-A4D8A41D2F19}" name="Mulleres"/>
    <tableColumn id="4" xr3:uid="{1F5DF225-C6E9-4E16-9173-607DF4787C52}" name="Total xeral" dataDxfId="0">
      <calculatedColumnFormula>SUM(B19:C19)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ABC8-B8E6-433A-8850-0CDA868958F4}">
  <dimension ref="A1:IV46"/>
  <sheetViews>
    <sheetView topLeftCell="A4" workbookViewId="0">
      <selection activeCell="H12" sqref="H12"/>
    </sheetView>
  </sheetViews>
  <sheetFormatPr baseColWidth="10" defaultRowHeight="15" x14ac:dyDescent="0.25"/>
  <cols>
    <col min="1" max="1" width="31.85546875" bestFit="1" customWidth="1"/>
    <col min="4" max="4" width="12.42578125" customWidth="1"/>
    <col min="8" max="8" width="12" bestFit="1" customWidth="1"/>
    <col min="9" max="9" width="22.28515625" customWidth="1"/>
    <col min="10" max="10" width="21.140625" customWidth="1"/>
    <col min="14" max="14" width="13.85546875" customWidth="1"/>
    <col min="15" max="15" width="12.140625" bestFit="1" customWidth="1"/>
    <col min="16" max="16" width="19.85546875" customWidth="1"/>
  </cols>
  <sheetData>
    <row r="1" spans="1:256" s="23" customFormat="1" ht="57" customHeight="1" thickBot="1" x14ac:dyDescent="0.3">
      <c r="A1" s="29"/>
      <c r="B1" s="28"/>
      <c r="C1" s="28"/>
      <c r="D1" s="27"/>
      <c r="E1" s="26"/>
      <c r="F1" s="26"/>
      <c r="G1" s="28"/>
      <c r="H1" s="28"/>
      <c r="I1" s="28"/>
      <c r="J1" s="30" t="s">
        <v>50</v>
      </c>
      <c r="K1" s="30"/>
      <c r="L1" s="30"/>
      <c r="M1" s="30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s="23" customFormat="1" ht="15" customHeight="1" x14ac:dyDescent="0.25">
      <c r="A2" s="31"/>
      <c r="B2" s="24"/>
      <c r="C2" s="24"/>
      <c r="D2" s="32"/>
      <c r="G2" s="24"/>
      <c r="H2" s="24"/>
      <c r="I2" s="24"/>
      <c r="J2" s="33"/>
      <c r="K2" s="33"/>
      <c r="L2" s="33"/>
      <c r="M2" s="33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</row>
    <row r="3" spans="1:256" s="23" customFormat="1" ht="15" customHeight="1" x14ac:dyDescent="0.25">
      <c r="A3" s="34"/>
      <c r="B3" s="34"/>
      <c r="C3" s="34"/>
      <c r="D3" s="35" t="s">
        <v>51</v>
      </c>
      <c r="E3" s="36"/>
      <c r="F3" s="36"/>
      <c r="G3" s="36"/>
      <c r="H3" s="36"/>
      <c r="I3" s="37"/>
      <c r="J3" s="33"/>
      <c r="K3" s="33"/>
      <c r="L3" s="33"/>
      <c r="M3" s="3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pans="1:256" s="23" customFormat="1" ht="15" customHeight="1" x14ac:dyDescent="0.25">
      <c r="A4" s="34"/>
      <c r="B4" s="34"/>
      <c r="C4" s="34"/>
      <c r="D4" s="38"/>
      <c r="E4" s="38"/>
      <c r="F4" s="38"/>
      <c r="G4" s="38"/>
      <c r="H4" s="38"/>
      <c r="I4" s="24"/>
      <c r="J4" s="33"/>
      <c r="K4" s="33"/>
      <c r="L4" s="33"/>
      <c r="M4" s="33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spans="1:256" s="23" customFormat="1" ht="15" customHeight="1" x14ac:dyDescent="0.25">
      <c r="A5" s="39" t="s">
        <v>47</v>
      </c>
      <c r="B5" s="34"/>
      <c r="C5" s="34"/>
      <c r="D5" s="34"/>
      <c r="G5" s="24"/>
      <c r="H5" s="24"/>
      <c r="I5" s="24"/>
      <c r="J5" s="33"/>
      <c r="K5" s="33"/>
      <c r="L5" s="33"/>
      <c r="M5" s="3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spans="1:256" s="4" customFormat="1" ht="15.75" x14ac:dyDescent="0.25">
      <c r="A6" s="39" t="s">
        <v>52</v>
      </c>
      <c r="B6" s="39"/>
      <c r="C6" s="39"/>
      <c r="D6" s="39"/>
    </row>
    <row r="9" spans="1:256" x14ac:dyDescent="0.25">
      <c r="A9" s="40" t="s">
        <v>53</v>
      </c>
      <c r="B9" s="4"/>
      <c r="C9" s="4"/>
      <c r="D9" s="4"/>
    </row>
    <row r="10" spans="1:256" x14ac:dyDescent="0.25">
      <c r="A10" s="4"/>
      <c r="B10" s="4"/>
      <c r="C10" s="4"/>
      <c r="D10" s="4"/>
    </row>
    <row r="11" spans="1:256" ht="30.75" thickBot="1" x14ac:dyDescent="0.3">
      <c r="A11" s="41" t="s">
        <v>36</v>
      </c>
      <c r="B11" s="42" t="s">
        <v>33</v>
      </c>
      <c r="C11" s="42" t="s">
        <v>32</v>
      </c>
      <c r="D11" s="42" t="s">
        <v>0</v>
      </c>
      <c r="I11" s="43" t="s">
        <v>54</v>
      </c>
      <c r="J11" s="44" t="s">
        <v>55</v>
      </c>
      <c r="K11" s="45" t="s">
        <v>33</v>
      </c>
      <c r="L11" s="45" t="s">
        <v>32</v>
      </c>
      <c r="M11" s="45" t="s">
        <v>0</v>
      </c>
      <c r="N11" s="46" t="s">
        <v>56</v>
      </c>
      <c r="O11" s="45" t="s">
        <v>57</v>
      </c>
      <c r="P11" s="46" t="s">
        <v>58</v>
      </c>
    </row>
    <row r="12" spans="1:256" ht="15.75" thickTop="1" x14ac:dyDescent="0.25">
      <c r="A12" t="s">
        <v>41</v>
      </c>
      <c r="B12">
        <v>4</v>
      </c>
      <c r="C12">
        <v>3</v>
      </c>
      <c r="D12">
        <f>SUM(B12:C12)</f>
        <v>7</v>
      </c>
      <c r="I12" s="14" t="s">
        <v>36</v>
      </c>
      <c r="J12" s="12" t="s">
        <v>41</v>
      </c>
      <c r="K12" s="12">
        <v>1</v>
      </c>
      <c r="L12" s="12"/>
      <c r="M12" s="12">
        <v>1</v>
      </c>
      <c r="N12" s="47">
        <v>224</v>
      </c>
      <c r="O12" s="47">
        <v>816</v>
      </c>
      <c r="P12" s="48">
        <f>N12/O12</f>
        <v>0.27450980392156865</v>
      </c>
    </row>
    <row r="13" spans="1:256" x14ac:dyDescent="0.25">
      <c r="A13" t="s">
        <v>59</v>
      </c>
      <c r="B13">
        <v>91</v>
      </c>
      <c r="C13">
        <v>332</v>
      </c>
      <c r="D13">
        <f>SUM(B13:C13)</f>
        <v>423</v>
      </c>
      <c r="I13" s="49"/>
      <c r="J13" s="13" t="s">
        <v>40</v>
      </c>
      <c r="K13" s="13">
        <v>16</v>
      </c>
      <c r="L13" s="13">
        <v>89</v>
      </c>
      <c r="M13" s="13">
        <v>105</v>
      </c>
      <c r="N13" s="50"/>
      <c r="O13" s="50"/>
      <c r="P13" s="51"/>
    </row>
    <row r="14" spans="1:256" x14ac:dyDescent="0.25">
      <c r="A14" t="s">
        <v>60</v>
      </c>
      <c r="B14">
        <v>227</v>
      </c>
      <c r="C14">
        <v>159</v>
      </c>
      <c r="D14">
        <f>SUM(B14:C14)</f>
        <v>386</v>
      </c>
      <c r="I14" s="49"/>
      <c r="J14" s="13" t="s">
        <v>39</v>
      </c>
      <c r="K14" s="13">
        <v>61</v>
      </c>
      <c r="L14" s="13">
        <v>57</v>
      </c>
      <c r="M14" s="13">
        <v>118</v>
      </c>
      <c r="N14" s="50"/>
      <c r="O14" s="50"/>
      <c r="P14" s="51"/>
    </row>
    <row r="15" spans="1:256" x14ac:dyDescent="0.25">
      <c r="A15" s="41" t="s">
        <v>0</v>
      </c>
      <c r="B15">
        <f>SUM(B12:B14)</f>
        <v>322</v>
      </c>
      <c r="C15">
        <f>SUM(C12:C14)</f>
        <v>494</v>
      </c>
      <c r="D15">
        <f>SUM(D12:D14)</f>
        <v>816</v>
      </c>
      <c r="I15" s="49" t="s">
        <v>35</v>
      </c>
      <c r="J15" s="13" t="s">
        <v>40</v>
      </c>
      <c r="K15" s="13">
        <v>39</v>
      </c>
      <c r="L15" s="13">
        <v>29</v>
      </c>
      <c r="M15" s="13">
        <v>68</v>
      </c>
      <c r="N15" s="50">
        <v>155</v>
      </c>
      <c r="O15" s="50">
        <v>1497</v>
      </c>
      <c r="P15" s="51">
        <f>N15/O15</f>
        <v>0.10354041416165664</v>
      </c>
    </row>
    <row r="16" spans="1:256" x14ac:dyDescent="0.25">
      <c r="I16" s="49"/>
      <c r="J16" s="13" t="s">
        <v>39</v>
      </c>
      <c r="K16" s="13">
        <v>43</v>
      </c>
      <c r="L16" s="13">
        <v>44</v>
      </c>
      <c r="M16" s="13">
        <v>87</v>
      </c>
      <c r="N16" s="50"/>
      <c r="O16" s="50"/>
      <c r="P16" s="51"/>
    </row>
    <row r="17" spans="1:16" x14ac:dyDescent="0.25">
      <c r="I17" s="13" t="s">
        <v>34</v>
      </c>
      <c r="J17" s="13" t="s">
        <v>39</v>
      </c>
      <c r="K17" s="13">
        <v>22</v>
      </c>
      <c r="L17" s="13">
        <v>45</v>
      </c>
      <c r="M17" s="13">
        <v>67</v>
      </c>
      <c r="N17" s="52">
        <v>67</v>
      </c>
      <c r="O17" s="52">
        <v>681</v>
      </c>
      <c r="P17" s="53">
        <f>N17/O17</f>
        <v>9.8384728340675479E-2</v>
      </c>
    </row>
    <row r="18" spans="1:16" ht="15.75" thickBot="1" x14ac:dyDescent="0.3">
      <c r="A18" t="s">
        <v>35</v>
      </c>
      <c r="B18" t="s">
        <v>33</v>
      </c>
      <c r="C18" t="s">
        <v>32</v>
      </c>
      <c r="D18" t="s">
        <v>61</v>
      </c>
      <c r="I18" s="44" t="s">
        <v>0</v>
      </c>
      <c r="J18" s="44"/>
      <c r="K18" s="44">
        <v>182</v>
      </c>
      <c r="L18" s="44">
        <v>264</v>
      </c>
      <c r="M18" s="44">
        <v>446</v>
      </c>
      <c r="N18" s="45">
        <v>446</v>
      </c>
      <c r="O18" s="45">
        <v>2994</v>
      </c>
      <c r="P18" s="54">
        <f>N18/O18</f>
        <v>0.14896459585838343</v>
      </c>
    </row>
    <row r="19" spans="1:16" ht="15.75" thickTop="1" x14ac:dyDescent="0.25">
      <c r="A19" t="s">
        <v>40</v>
      </c>
      <c r="B19">
        <v>475</v>
      </c>
      <c r="C19">
        <v>300</v>
      </c>
      <c r="D19" s="55">
        <f>SUM(B19:C19)</f>
        <v>775</v>
      </c>
      <c r="F19" s="56"/>
    </row>
    <row r="20" spans="1:16" x14ac:dyDescent="0.25">
      <c r="A20" t="s">
        <v>39</v>
      </c>
      <c r="B20">
        <v>386</v>
      </c>
      <c r="C20">
        <v>336</v>
      </c>
      <c r="D20" s="55">
        <f>SUM(B20:C20)</f>
        <v>722</v>
      </c>
      <c r="F20" s="56"/>
    </row>
    <row r="21" spans="1:16" x14ac:dyDescent="0.25">
      <c r="A21" t="s">
        <v>0</v>
      </c>
      <c r="B21">
        <f>SUM(B19:B20)</f>
        <v>861</v>
      </c>
      <c r="C21">
        <f>SUM(C19:C20)</f>
        <v>636</v>
      </c>
      <c r="D21" s="55">
        <f>SUM(B21:C21)</f>
        <v>1497</v>
      </c>
      <c r="F21" s="56"/>
    </row>
    <row r="24" spans="1:16" x14ac:dyDescent="0.25">
      <c r="A24" s="40" t="s">
        <v>34</v>
      </c>
      <c r="B24" s="57" t="s">
        <v>33</v>
      </c>
      <c r="C24" s="57" t="s">
        <v>32</v>
      </c>
      <c r="D24" s="58" t="s">
        <v>61</v>
      </c>
    </row>
    <row r="25" spans="1:16" x14ac:dyDescent="0.25">
      <c r="A25" s="59" t="s">
        <v>62</v>
      </c>
      <c r="B25" s="60">
        <v>209</v>
      </c>
      <c r="C25" s="60">
        <v>203</v>
      </c>
      <c r="D25" s="61">
        <f>SUM(B25:C25)</f>
        <v>412</v>
      </c>
      <c r="F25" s="56"/>
    </row>
    <row r="26" spans="1:16" x14ac:dyDescent="0.25">
      <c r="A26" s="62" t="s">
        <v>63</v>
      </c>
      <c r="B26" s="63">
        <v>107</v>
      </c>
      <c r="C26" s="63">
        <v>132</v>
      </c>
      <c r="D26" s="64">
        <f>SUM(B26:C26)</f>
        <v>239</v>
      </c>
      <c r="F26" s="56"/>
    </row>
    <row r="27" spans="1:16" x14ac:dyDescent="0.25">
      <c r="A27" s="59" t="s">
        <v>64</v>
      </c>
      <c r="B27" s="60">
        <v>10</v>
      </c>
      <c r="C27" s="60">
        <v>20</v>
      </c>
      <c r="D27" s="61">
        <f>SUM(B27:C27)</f>
        <v>30</v>
      </c>
      <c r="F27" s="56"/>
    </row>
    <row r="28" spans="1:16" x14ac:dyDescent="0.25">
      <c r="A28" s="59" t="s">
        <v>0</v>
      </c>
      <c r="B28" s="60">
        <f>SUM(B25:B27)</f>
        <v>326</v>
      </c>
      <c r="C28" s="60">
        <f>SUM(C25:C27)</f>
        <v>355</v>
      </c>
      <c r="D28" s="61">
        <f>SUM(B28:C28)</f>
        <v>681</v>
      </c>
      <c r="F28" s="56"/>
    </row>
    <row r="32" spans="1:16" x14ac:dyDescent="0.25">
      <c r="A32" s="65" t="s">
        <v>65</v>
      </c>
      <c r="B32" s="66" t="s">
        <v>36</v>
      </c>
      <c r="C32" s="66"/>
      <c r="D32" s="66" t="s">
        <v>35</v>
      </c>
      <c r="E32" s="66"/>
      <c r="F32" s="66" t="s">
        <v>34</v>
      </c>
      <c r="G32" s="66"/>
      <c r="H32" s="66" t="s">
        <v>66</v>
      </c>
      <c r="I32" s="66" t="s">
        <v>67</v>
      </c>
      <c r="J32" s="66" t="s">
        <v>0</v>
      </c>
    </row>
    <row r="33" spans="1:17" ht="15.75" thickBot="1" x14ac:dyDescent="0.3">
      <c r="A33" s="67"/>
      <c r="B33" s="45" t="s">
        <v>33</v>
      </c>
      <c r="C33" s="45" t="s">
        <v>32</v>
      </c>
      <c r="D33" s="45" t="s">
        <v>33</v>
      </c>
      <c r="E33" s="45" t="s">
        <v>32</v>
      </c>
      <c r="F33" s="45" t="s">
        <v>33</v>
      </c>
      <c r="G33" s="45" t="s">
        <v>32</v>
      </c>
      <c r="H33" s="68"/>
      <c r="I33" s="68"/>
      <c r="J33" s="68"/>
    </row>
    <row r="34" spans="1:17" ht="15.75" thickTop="1" x14ac:dyDescent="0.25">
      <c r="A34" s="12" t="s">
        <v>68</v>
      </c>
      <c r="B34" s="12">
        <v>34</v>
      </c>
      <c r="C34" s="12">
        <v>50</v>
      </c>
      <c r="D34" s="12">
        <v>16</v>
      </c>
      <c r="E34" s="12">
        <v>9</v>
      </c>
      <c r="F34" s="12">
        <v>12</v>
      </c>
      <c r="G34" s="12">
        <v>23</v>
      </c>
      <c r="H34" s="12">
        <f t="shared" ref="H34:I36" si="0">B34+D34+F34</f>
        <v>62</v>
      </c>
      <c r="I34" s="12">
        <f t="shared" si="0"/>
        <v>82</v>
      </c>
      <c r="J34" s="12">
        <v>144</v>
      </c>
    </row>
    <row r="35" spans="1:17" x14ac:dyDescent="0.25">
      <c r="A35" s="13" t="s">
        <v>69</v>
      </c>
      <c r="B35" s="13">
        <v>62</v>
      </c>
      <c r="C35" s="13">
        <v>124</v>
      </c>
      <c r="D35" s="13">
        <v>70</v>
      </c>
      <c r="E35" s="13">
        <v>77</v>
      </c>
      <c r="F35" s="13">
        <v>11</v>
      </c>
      <c r="G35" s="13">
        <v>26</v>
      </c>
      <c r="H35" s="13">
        <f t="shared" si="0"/>
        <v>143</v>
      </c>
      <c r="I35" s="13">
        <f t="shared" si="0"/>
        <v>227</v>
      </c>
      <c r="J35" s="13">
        <v>370</v>
      </c>
    </row>
    <row r="36" spans="1:17" ht="15.75" thickBot="1" x14ac:dyDescent="0.3">
      <c r="A36" s="44" t="s">
        <v>0</v>
      </c>
      <c r="B36" s="44">
        <v>96</v>
      </c>
      <c r="C36" s="44">
        <v>174</v>
      </c>
      <c r="D36" s="44">
        <v>86</v>
      </c>
      <c r="E36" s="44">
        <v>86</v>
      </c>
      <c r="F36" s="44">
        <v>23</v>
      </c>
      <c r="G36" s="44">
        <v>49</v>
      </c>
      <c r="H36" s="44">
        <f t="shared" si="0"/>
        <v>205</v>
      </c>
      <c r="I36" s="44">
        <f t="shared" si="0"/>
        <v>309</v>
      </c>
      <c r="J36" s="44">
        <v>514</v>
      </c>
    </row>
    <row r="37" spans="1:17" ht="15.75" thickTop="1" x14ac:dyDescent="0.25"/>
    <row r="39" spans="1:17" x14ac:dyDescent="0.25">
      <c r="A39" s="65" t="s">
        <v>70</v>
      </c>
      <c r="B39" s="66" t="s">
        <v>36</v>
      </c>
      <c r="C39" s="66"/>
      <c r="D39" s="66" t="s">
        <v>35</v>
      </c>
      <c r="E39" s="66"/>
      <c r="F39" s="66" t="s">
        <v>34</v>
      </c>
      <c r="G39" s="66"/>
      <c r="H39" s="66" t="s">
        <v>0</v>
      </c>
      <c r="J39" s="65" t="s">
        <v>71</v>
      </c>
      <c r="K39" s="66" t="s">
        <v>36</v>
      </c>
      <c r="L39" s="66"/>
      <c r="M39" s="66" t="s">
        <v>35</v>
      </c>
      <c r="N39" s="66"/>
      <c r="O39" s="66" t="s">
        <v>34</v>
      </c>
      <c r="P39" s="66"/>
      <c r="Q39" s="66" t="s">
        <v>0</v>
      </c>
    </row>
    <row r="40" spans="1:17" ht="15.75" thickBot="1" x14ac:dyDescent="0.3">
      <c r="A40" s="67"/>
      <c r="B40" s="45" t="s">
        <v>33</v>
      </c>
      <c r="C40" s="45" t="s">
        <v>32</v>
      </c>
      <c r="D40" s="45" t="s">
        <v>33</v>
      </c>
      <c r="E40" s="45" t="s">
        <v>32</v>
      </c>
      <c r="F40" s="45" t="s">
        <v>33</v>
      </c>
      <c r="G40" s="45" t="s">
        <v>32</v>
      </c>
      <c r="H40" s="68"/>
      <c r="J40" s="67" t="s">
        <v>71</v>
      </c>
      <c r="K40" s="45" t="s">
        <v>33</v>
      </c>
      <c r="L40" s="45" t="s">
        <v>32</v>
      </c>
      <c r="M40" s="45" t="s">
        <v>33</v>
      </c>
      <c r="N40" s="45" t="s">
        <v>32</v>
      </c>
      <c r="O40" s="45" t="s">
        <v>33</v>
      </c>
      <c r="P40" s="45" t="s">
        <v>32</v>
      </c>
      <c r="Q40" s="68"/>
    </row>
    <row r="41" spans="1:17" ht="15.75" thickTop="1" x14ac:dyDescent="0.25">
      <c r="A41" s="12" t="s">
        <v>72</v>
      </c>
      <c r="B41" s="12">
        <v>47</v>
      </c>
      <c r="C41" s="12">
        <v>95</v>
      </c>
      <c r="D41" s="12">
        <v>36</v>
      </c>
      <c r="E41" s="12">
        <v>44</v>
      </c>
      <c r="F41" s="12">
        <v>14</v>
      </c>
      <c r="G41" s="12">
        <v>39</v>
      </c>
      <c r="H41" s="12">
        <v>275</v>
      </c>
      <c r="J41" s="12" t="s">
        <v>72</v>
      </c>
      <c r="K41" s="12">
        <v>29</v>
      </c>
      <c r="L41" s="12">
        <v>71</v>
      </c>
      <c r="M41" s="12">
        <v>32</v>
      </c>
      <c r="N41" s="12">
        <v>33</v>
      </c>
      <c r="O41" s="12">
        <v>11</v>
      </c>
      <c r="P41" s="12">
        <v>36</v>
      </c>
      <c r="Q41" s="12">
        <f>SUM(K41:P41)</f>
        <v>212</v>
      </c>
    </row>
    <row r="42" spans="1:17" x14ac:dyDescent="0.25">
      <c r="A42" s="13" t="s">
        <v>73</v>
      </c>
      <c r="B42" s="13">
        <v>31</v>
      </c>
      <c r="C42" s="13">
        <v>47</v>
      </c>
      <c r="D42" s="13">
        <v>35</v>
      </c>
      <c r="E42" s="13">
        <v>27</v>
      </c>
      <c r="F42" s="13">
        <v>7</v>
      </c>
      <c r="G42" s="13">
        <v>8</v>
      </c>
      <c r="H42" s="13">
        <v>155</v>
      </c>
      <c r="J42" s="13" t="s">
        <v>73</v>
      </c>
      <c r="K42" s="13">
        <v>31</v>
      </c>
      <c r="L42" s="13">
        <v>40</v>
      </c>
      <c r="M42" s="13">
        <v>33</v>
      </c>
      <c r="N42" s="13">
        <v>23</v>
      </c>
      <c r="O42" s="13">
        <v>9</v>
      </c>
      <c r="P42" s="13">
        <v>7</v>
      </c>
      <c r="Q42" s="12">
        <f>SUM(K42:P42)</f>
        <v>143</v>
      </c>
    </row>
    <row r="43" spans="1:17" x14ac:dyDescent="0.25">
      <c r="A43" s="13" t="s">
        <v>74</v>
      </c>
      <c r="B43" s="13">
        <v>10</v>
      </c>
      <c r="C43" s="13">
        <v>12</v>
      </c>
      <c r="D43" s="13">
        <v>10</v>
      </c>
      <c r="E43" s="13">
        <v>8</v>
      </c>
      <c r="F43" s="13"/>
      <c r="G43" s="13">
        <v>1</v>
      </c>
      <c r="H43" s="13">
        <v>41</v>
      </c>
      <c r="J43" s="13" t="s">
        <v>74</v>
      </c>
      <c r="K43" s="13">
        <v>9</v>
      </c>
      <c r="L43" s="13">
        <v>14</v>
      </c>
      <c r="M43" s="13">
        <v>12</v>
      </c>
      <c r="N43" s="13">
        <v>9</v>
      </c>
      <c r="O43" s="13"/>
      <c r="P43" s="13">
        <v>1</v>
      </c>
      <c r="Q43" s="12">
        <f>SUM(K43:P43)</f>
        <v>45</v>
      </c>
    </row>
    <row r="44" spans="1:17" x14ac:dyDescent="0.25">
      <c r="A44" s="13" t="s">
        <v>75</v>
      </c>
      <c r="B44" s="13">
        <v>8</v>
      </c>
      <c r="C44" s="13">
        <v>20</v>
      </c>
      <c r="D44" s="13">
        <v>5</v>
      </c>
      <c r="E44" s="13">
        <v>7</v>
      </c>
      <c r="F44" s="13">
        <v>2</v>
      </c>
      <c r="G44" s="13">
        <v>1</v>
      </c>
      <c r="H44" s="13">
        <v>43</v>
      </c>
      <c r="J44" s="13" t="s">
        <v>75</v>
      </c>
      <c r="K44" s="13">
        <v>9</v>
      </c>
      <c r="L44" s="13">
        <v>21</v>
      </c>
      <c r="M44" s="13">
        <v>5</v>
      </c>
      <c r="N44" s="13">
        <v>8</v>
      </c>
      <c r="O44" s="13">
        <v>2</v>
      </c>
      <c r="P44" s="13">
        <v>1</v>
      </c>
      <c r="Q44" s="12">
        <f>SUM(K44:P44)</f>
        <v>46</v>
      </c>
    </row>
    <row r="45" spans="1:17" ht="15.75" thickBot="1" x14ac:dyDescent="0.3">
      <c r="A45" s="44" t="s">
        <v>0</v>
      </c>
      <c r="B45" s="44">
        <v>96</v>
      </c>
      <c r="C45" s="44">
        <v>174</v>
      </c>
      <c r="D45" s="44">
        <v>86</v>
      </c>
      <c r="E45" s="44">
        <v>86</v>
      </c>
      <c r="F45" s="44">
        <v>23</v>
      </c>
      <c r="G45" s="44">
        <v>49</v>
      </c>
      <c r="H45" s="44">
        <v>514</v>
      </c>
      <c r="J45" s="44" t="s">
        <v>0</v>
      </c>
      <c r="K45" s="44">
        <f t="shared" ref="K45:P45" si="1">SUM(K41:K44)</f>
        <v>78</v>
      </c>
      <c r="L45" s="44">
        <f t="shared" si="1"/>
        <v>146</v>
      </c>
      <c r="M45" s="44">
        <f t="shared" si="1"/>
        <v>82</v>
      </c>
      <c r="N45" s="44">
        <f t="shared" si="1"/>
        <v>73</v>
      </c>
      <c r="O45" s="44">
        <f t="shared" si="1"/>
        <v>22</v>
      </c>
      <c r="P45" s="44">
        <f t="shared" si="1"/>
        <v>45</v>
      </c>
      <c r="Q45" s="44">
        <f>SUM(K45:P45)</f>
        <v>446</v>
      </c>
    </row>
    <row r="46" spans="1:17" ht="15.75" thickTop="1" x14ac:dyDescent="0.25"/>
  </sheetData>
  <mergeCells count="27">
    <mergeCell ref="K39:L39"/>
    <mergeCell ref="M39:N39"/>
    <mergeCell ref="O39:P39"/>
    <mergeCell ref="Q39:Q40"/>
    <mergeCell ref="J32:J33"/>
    <mergeCell ref="A39:A40"/>
    <mergeCell ref="B39:C39"/>
    <mergeCell ref="D39:E39"/>
    <mergeCell ref="F39:G39"/>
    <mergeCell ref="H39:H40"/>
    <mergeCell ref="J39:J40"/>
    <mergeCell ref="I15:I16"/>
    <mergeCell ref="N15:N16"/>
    <mergeCell ref="O15:O16"/>
    <mergeCell ref="P15:P16"/>
    <mergeCell ref="A32:A33"/>
    <mergeCell ref="B32:C32"/>
    <mergeCell ref="D32:E32"/>
    <mergeCell ref="F32:G32"/>
    <mergeCell ref="H32:H33"/>
    <mergeCell ref="I32:I33"/>
    <mergeCell ref="J1:M1"/>
    <mergeCell ref="D3:I3"/>
    <mergeCell ref="I12:I14"/>
    <mergeCell ref="N12:N14"/>
    <mergeCell ref="O12:O14"/>
    <mergeCell ref="P12:P14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7CA4-F04E-4209-8F45-86079FC0E7A8}">
  <dimension ref="A1:IV58"/>
  <sheetViews>
    <sheetView workbookViewId="0">
      <selection activeCell="A6" sqref="A6"/>
    </sheetView>
  </sheetViews>
  <sheetFormatPr baseColWidth="10" defaultRowHeight="15" x14ac:dyDescent="0.25"/>
  <cols>
    <col min="1" max="1" width="59.28515625" customWidth="1"/>
    <col min="2" max="2" width="18.5703125" bestFit="1" customWidth="1"/>
    <col min="10" max="10" width="37.5703125" customWidth="1"/>
    <col min="11" max="11" width="18.5703125" bestFit="1" customWidth="1"/>
  </cols>
  <sheetData>
    <row r="1" spans="1:256" s="23" customFormat="1" ht="57" customHeight="1" thickBot="1" x14ac:dyDescent="0.3">
      <c r="A1" s="29"/>
      <c r="B1" s="28"/>
      <c r="C1" s="28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5" t="s">
        <v>50</v>
      </c>
      <c r="P1" s="25"/>
      <c r="Q1" s="25"/>
      <c r="R1" s="25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3" spans="1:256" x14ac:dyDescent="0.25">
      <c r="A3" t="s">
        <v>49</v>
      </c>
    </row>
    <row r="4" spans="1:256" x14ac:dyDescent="0.25">
      <c r="A4" t="s">
        <v>48</v>
      </c>
    </row>
    <row r="5" spans="1:256" x14ac:dyDescent="0.25">
      <c r="A5" t="s">
        <v>47</v>
      </c>
    </row>
    <row r="6" spans="1:256" x14ac:dyDescent="0.25">
      <c r="A6" t="s">
        <v>46</v>
      </c>
    </row>
    <row r="9" spans="1:256" ht="15.75" thickBot="1" x14ac:dyDescent="0.3">
      <c r="A9" s="21" t="s">
        <v>45</v>
      </c>
      <c r="B9" s="21"/>
      <c r="C9" s="20"/>
      <c r="J9" s="22" t="s">
        <v>44</v>
      </c>
      <c r="K9" s="21"/>
      <c r="L9" s="20"/>
    </row>
    <row r="10" spans="1:256" ht="15.75" thickTop="1" x14ac:dyDescent="0.25"/>
    <row r="11" spans="1:256" ht="15.75" thickBot="1" x14ac:dyDescent="0.3">
      <c r="A11" s="19" t="s">
        <v>43</v>
      </c>
      <c r="B11" s="19" t="s">
        <v>42</v>
      </c>
      <c r="C11" s="18" t="s">
        <v>33</v>
      </c>
      <c r="D11" s="18" t="s">
        <v>32</v>
      </c>
      <c r="E11" s="18" t="s">
        <v>0</v>
      </c>
      <c r="J11" s="19" t="s">
        <v>43</v>
      </c>
      <c r="K11" s="19" t="s">
        <v>42</v>
      </c>
      <c r="L11" s="18" t="s">
        <v>33</v>
      </c>
      <c r="M11" s="18" t="s">
        <v>32</v>
      </c>
      <c r="N11" s="18" t="s">
        <v>0</v>
      </c>
    </row>
    <row r="12" spans="1:256" ht="15.75" thickTop="1" x14ac:dyDescent="0.25">
      <c r="A12" s="17" t="s">
        <v>36</v>
      </c>
      <c r="B12" s="12" t="s">
        <v>41</v>
      </c>
      <c r="C12" s="12">
        <v>3</v>
      </c>
      <c r="D12" s="12"/>
      <c r="E12" s="12">
        <f>SUM(C12:D12)</f>
        <v>3</v>
      </c>
      <c r="J12" s="17" t="s">
        <v>36</v>
      </c>
      <c r="K12" s="12" t="s">
        <v>41</v>
      </c>
      <c r="L12" s="12">
        <v>3</v>
      </c>
      <c r="M12" s="12"/>
      <c r="N12" s="12">
        <f>SUM(L12:M12)</f>
        <v>3</v>
      </c>
    </row>
    <row r="13" spans="1:256" x14ac:dyDescent="0.25">
      <c r="A13" s="16"/>
      <c r="B13" s="13" t="s">
        <v>40</v>
      </c>
      <c r="C13" s="13">
        <v>53</v>
      </c>
      <c r="D13" s="13">
        <v>208</v>
      </c>
      <c r="E13" s="12">
        <f>SUM(C13:D13)</f>
        <v>261</v>
      </c>
      <c r="J13" s="16"/>
      <c r="K13" s="13" t="s">
        <v>40</v>
      </c>
      <c r="L13" s="13">
        <v>44</v>
      </c>
      <c r="M13" s="13">
        <v>189</v>
      </c>
      <c r="N13" s="12">
        <f>SUM(L13:M13)</f>
        <v>233</v>
      </c>
    </row>
    <row r="14" spans="1:256" x14ac:dyDescent="0.25">
      <c r="A14" s="14"/>
      <c r="B14" s="13" t="s">
        <v>39</v>
      </c>
      <c r="C14" s="13">
        <v>109</v>
      </c>
      <c r="D14" s="13">
        <v>121</v>
      </c>
      <c r="E14" s="12">
        <f>SUM(C14:D14)</f>
        <v>230</v>
      </c>
      <c r="J14" s="14"/>
      <c r="K14" s="13" t="s">
        <v>39</v>
      </c>
      <c r="L14" s="13">
        <v>104</v>
      </c>
      <c r="M14" s="13">
        <v>106</v>
      </c>
      <c r="N14" s="12">
        <f>SUM(L14:M14)</f>
        <v>210</v>
      </c>
    </row>
    <row r="15" spans="1:256" x14ac:dyDescent="0.25">
      <c r="A15" s="15" t="s">
        <v>35</v>
      </c>
      <c r="B15" s="13" t="s">
        <v>40</v>
      </c>
      <c r="C15" s="13">
        <v>81</v>
      </c>
      <c r="D15" s="13">
        <v>71</v>
      </c>
      <c r="E15" s="12">
        <f>SUM(C15:D15)</f>
        <v>152</v>
      </c>
      <c r="J15" s="15" t="s">
        <v>35</v>
      </c>
      <c r="K15" s="13" t="s">
        <v>40</v>
      </c>
      <c r="L15" s="13">
        <v>76</v>
      </c>
      <c r="M15" s="13">
        <v>67</v>
      </c>
      <c r="N15" s="12">
        <f>SUM(L15:M15)</f>
        <v>143</v>
      </c>
    </row>
    <row r="16" spans="1:256" x14ac:dyDescent="0.25">
      <c r="A16" s="14"/>
      <c r="B16" s="13" t="s">
        <v>39</v>
      </c>
      <c r="C16" s="13">
        <v>25</v>
      </c>
      <c r="D16" s="13">
        <v>28</v>
      </c>
      <c r="E16" s="12">
        <f>SUM(C16:D16)</f>
        <v>53</v>
      </c>
      <c r="J16" s="14"/>
      <c r="K16" s="13" t="s">
        <v>39</v>
      </c>
      <c r="L16" s="13">
        <v>23</v>
      </c>
      <c r="M16" s="13">
        <v>23</v>
      </c>
      <c r="N16" s="12">
        <f>SUM(L16:M16)</f>
        <v>46</v>
      </c>
    </row>
    <row r="17" spans="1:17" x14ac:dyDescent="0.25">
      <c r="A17" s="13" t="s">
        <v>34</v>
      </c>
      <c r="B17" s="13" t="s">
        <v>39</v>
      </c>
      <c r="C17" s="13">
        <v>63</v>
      </c>
      <c r="D17" s="13">
        <v>60</v>
      </c>
      <c r="E17" s="12">
        <f>SUM(C17:D17)</f>
        <v>123</v>
      </c>
      <c r="J17" s="13" t="s">
        <v>34</v>
      </c>
      <c r="K17" s="13" t="s">
        <v>39</v>
      </c>
      <c r="L17" s="13">
        <v>45</v>
      </c>
      <c r="M17" s="13">
        <v>44</v>
      </c>
      <c r="N17" s="12">
        <f>SUM(L17:M17)</f>
        <v>89</v>
      </c>
    </row>
    <row r="18" spans="1:17" ht="15.75" thickBot="1" x14ac:dyDescent="0.3">
      <c r="A18" s="11" t="s">
        <v>0</v>
      </c>
      <c r="B18" s="11"/>
      <c r="C18" s="11">
        <f>SUM(C12:C17)</f>
        <v>334</v>
      </c>
      <c r="D18" s="11">
        <f>SUM(D12:D17)</f>
        <v>488</v>
      </c>
      <c r="E18" s="11">
        <f>SUM(E12:E17)</f>
        <v>822</v>
      </c>
      <c r="J18" s="11" t="s">
        <v>0</v>
      </c>
      <c r="K18" s="11"/>
      <c r="L18" s="11">
        <f>SUM(L12:L17)</f>
        <v>295</v>
      </c>
      <c r="M18" s="11">
        <f>SUM(M12:M17)</f>
        <v>429</v>
      </c>
      <c r="N18" s="11">
        <f>SUM(N12:N17)</f>
        <v>724</v>
      </c>
    </row>
    <row r="19" spans="1:17" ht="15.75" thickTop="1" x14ac:dyDescent="0.25"/>
    <row r="24" spans="1:17" x14ac:dyDescent="0.25">
      <c r="A24" s="10" t="s">
        <v>38</v>
      </c>
      <c r="B24" s="9" t="s">
        <v>36</v>
      </c>
      <c r="C24" s="9"/>
      <c r="D24" s="9" t="s">
        <v>35</v>
      </c>
      <c r="E24" s="9"/>
      <c r="F24" s="9" t="s">
        <v>34</v>
      </c>
      <c r="G24" s="9"/>
      <c r="H24" s="8" t="s">
        <v>0</v>
      </c>
      <c r="J24" s="10" t="s">
        <v>37</v>
      </c>
      <c r="K24" s="9" t="s">
        <v>36</v>
      </c>
      <c r="L24" s="9"/>
      <c r="M24" s="9" t="s">
        <v>35</v>
      </c>
      <c r="N24" s="9"/>
      <c r="O24" s="9" t="s">
        <v>34</v>
      </c>
      <c r="P24" s="9"/>
      <c r="Q24" s="8" t="s">
        <v>0</v>
      </c>
    </row>
    <row r="25" spans="1:17" ht="15.75" thickBot="1" x14ac:dyDescent="0.3">
      <c r="A25" s="7"/>
      <c r="B25" s="6" t="s">
        <v>33</v>
      </c>
      <c r="C25" s="6" t="s">
        <v>32</v>
      </c>
      <c r="D25" s="6" t="s">
        <v>33</v>
      </c>
      <c r="E25" s="6" t="s">
        <v>32</v>
      </c>
      <c r="F25" s="6" t="s">
        <v>33</v>
      </c>
      <c r="G25" s="6" t="s">
        <v>32</v>
      </c>
      <c r="H25" s="5"/>
      <c r="J25" s="7"/>
      <c r="K25" s="6" t="s">
        <v>33</v>
      </c>
      <c r="L25" s="6" t="s">
        <v>32</v>
      </c>
      <c r="M25" s="6" t="s">
        <v>33</v>
      </c>
      <c r="N25" s="6" t="s">
        <v>32</v>
      </c>
      <c r="O25" s="6" t="s">
        <v>33</v>
      </c>
      <c r="P25" s="6" t="s">
        <v>32</v>
      </c>
      <c r="Q25" s="5"/>
    </row>
    <row r="26" spans="1:17" ht="15.75" thickTop="1" x14ac:dyDescent="0.25">
      <c r="A26" s="2" t="s">
        <v>31</v>
      </c>
      <c r="B26" s="2">
        <v>6</v>
      </c>
      <c r="C26" s="2">
        <v>6</v>
      </c>
      <c r="D26" s="2">
        <v>1</v>
      </c>
      <c r="E26" s="2">
        <v>9</v>
      </c>
      <c r="F26" s="2"/>
      <c r="G26" s="2">
        <v>10</v>
      </c>
      <c r="H26" s="2">
        <f>SUM(B26:G26)</f>
        <v>32</v>
      </c>
      <c r="J26" s="2" t="s">
        <v>31</v>
      </c>
      <c r="K26" s="2">
        <v>6</v>
      </c>
      <c r="L26" s="2">
        <v>6</v>
      </c>
      <c r="M26" s="2">
        <v>1</v>
      </c>
      <c r="N26" s="2">
        <v>9</v>
      </c>
      <c r="O26" s="2"/>
      <c r="P26" s="2">
        <v>10</v>
      </c>
      <c r="Q26" s="2">
        <f>SUM(K26:P26)</f>
        <v>32</v>
      </c>
    </row>
    <row r="27" spans="1:17" x14ac:dyDescent="0.25">
      <c r="A27" s="3" t="s">
        <v>30</v>
      </c>
      <c r="B27" s="3">
        <v>10</v>
      </c>
      <c r="C27" s="3">
        <v>33</v>
      </c>
      <c r="D27" s="3"/>
      <c r="E27" s="3"/>
      <c r="F27" s="3">
        <v>1</v>
      </c>
      <c r="G27" s="3"/>
      <c r="H27" s="2">
        <f>SUM(B27:G27)</f>
        <v>44</v>
      </c>
      <c r="J27" s="3" t="s">
        <v>30</v>
      </c>
      <c r="K27" s="3">
        <v>4</v>
      </c>
      <c r="L27" s="3">
        <v>20</v>
      </c>
      <c r="M27" s="3"/>
      <c r="N27" s="3"/>
      <c r="O27" s="3"/>
      <c r="P27" s="3"/>
      <c r="Q27" s="2">
        <f>SUM(K27:P27)</f>
        <v>24</v>
      </c>
    </row>
    <row r="28" spans="1:17" x14ac:dyDescent="0.25">
      <c r="A28" s="4" t="s">
        <v>29</v>
      </c>
      <c r="B28" s="3">
        <v>5</v>
      </c>
      <c r="C28" s="3">
        <v>2</v>
      </c>
      <c r="D28" s="3"/>
      <c r="E28" s="3"/>
      <c r="F28" s="3"/>
      <c r="G28" s="3">
        <v>2</v>
      </c>
      <c r="H28" s="2">
        <f>SUM(B28:G28)</f>
        <v>9</v>
      </c>
      <c r="J28" s="3" t="s">
        <v>29</v>
      </c>
      <c r="K28" s="3">
        <v>3</v>
      </c>
      <c r="L28" s="3"/>
      <c r="M28" s="3"/>
      <c r="N28" s="3"/>
      <c r="O28" s="3"/>
      <c r="P28" s="3">
        <v>2</v>
      </c>
      <c r="Q28" s="2">
        <f>SUM(K28:P28)</f>
        <v>5</v>
      </c>
    </row>
    <row r="29" spans="1:17" x14ac:dyDescent="0.25">
      <c r="A29" s="3" t="s">
        <v>28</v>
      </c>
      <c r="B29" s="3"/>
      <c r="C29" s="3"/>
      <c r="D29" s="3">
        <v>8</v>
      </c>
      <c r="E29" s="3">
        <v>4</v>
      </c>
      <c r="F29" s="3"/>
      <c r="G29" s="3"/>
      <c r="H29" s="2">
        <f>SUM(B29:G29)</f>
        <v>12</v>
      </c>
      <c r="J29" s="3" t="s">
        <v>28</v>
      </c>
      <c r="K29" s="3"/>
      <c r="L29" s="3"/>
      <c r="M29" s="3">
        <v>4</v>
      </c>
      <c r="N29" s="3">
        <v>1</v>
      </c>
      <c r="O29" s="3"/>
      <c r="P29" s="3"/>
      <c r="Q29" s="2">
        <f>SUM(K29:P29)</f>
        <v>5</v>
      </c>
    </row>
    <row r="30" spans="1:17" x14ac:dyDescent="0.25">
      <c r="A30" s="3" t="s">
        <v>27</v>
      </c>
      <c r="B30" s="3"/>
      <c r="C30" s="3"/>
      <c r="D30" s="3"/>
      <c r="E30" s="3"/>
      <c r="F30" s="3"/>
      <c r="G30" s="3">
        <v>1</v>
      </c>
      <c r="H30" s="2">
        <f>SUM(B30:G30)</f>
        <v>1</v>
      </c>
      <c r="J30" s="3" t="s">
        <v>27</v>
      </c>
      <c r="K30" s="3"/>
      <c r="L30" s="3"/>
      <c r="M30" s="3"/>
      <c r="N30" s="3"/>
      <c r="O30" s="3"/>
      <c r="P30" s="3">
        <v>1</v>
      </c>
      <c r="Q30" s="2">
        <f>SUM(K30:P30)</f>
        <v>1</v>
      </c>
    </row>
    <row r="31" spans="1:17" x14ac:dyDescent="0.25">
      <c r="A31" s="3" t="s">
        <v>26</v>
      </c>
      <c r="B31" s="3">
        <v>54</v>
      </c>
      <c r="C31" s="3">
        <v>112</v>
      </c>
      <c r="D31" s="3">
        <v>12</v>
      </c>
      <c r="E31" s="3">
        <v>3</v>
      </c>
      <c r="F31" s="3">
        <v>2</v>
      </c>
      <c r="G31" s="3">
        <v>2</v>
      </c>
      <c r="H31" s="2">
        <f>SUM(B31:G31)</f>
        <v>185</v>
      </c>
      <c r="J31" s="3" t="s">
        <v>26</v>
      </c>
      <c r="K31" s="3">
        <v>53</v>
      </c>
      <c r="L31" s="3">
        <v>112</v>
      </c>
      <c r="M31" s="3">
        <v>12</v>
      </c>
      <c r="N31" s="3">
        <v>3</v>
      </c>
      <c r="O31" s="3">
        <v>2</v>
      </c>
      <c r="P31" s="3">
        <v>2</v>
      </c>
      <c r="Q31" s="2">
        <f>SUM(K31:P31)</f>
        <v>184</v>
      </c>
    </row>
    <row r="32" spans="1:17" x14ac:dyDescent="0.25">
      <c r="A32" s="3" t="s">
        <v>25</v>
      </c>
      <c r="B32" s="3">
        <v>1</v>
      </c>
      <c r="C32" s="3">
        <v>2</v>
      </c>
      <c r="D32" s="3"/>
      <c r="E32" s="3"/>
      <c r="F32" s="3"/>
      <c r="G32" s="3"/>
      <c r="H32" s="2">
        <f>SUM(B32:G32)</f>
        <v>3</v>
      </c>
      <c r="J32" s="3" t="s">
        <v>25</v>
      </c>
      <c r="K32" s="3">
        <v>1</v>
      </c>
      <c r="L32" s="3">
        <v>2</v>
      </c>
      <c r="M32" s="3"/>
      <c r="N32" s="3"/>
      <c r="O32" s="3"/>
      <c r="P32" s="3"/>
      <c r="Q32" s="2">
        <f>SUM(K32:P32)</f>
        <v>3</v>
      </c>
    </row>
    <row r="33" spans="1:17" x14ac:dyDescent="0.25">
      <c r="A33" s="3" t="s">
        <v>24</v>
      </c>
      <c r="B33" s="3"/>
      <c r="C33" s="3"/>
      <c r="D33" s="3"/>
      <c r="E33" s="3"/>
      <c r="F33" s="3">
        <v>7</v>
      </c>
      <c r="G33" s="3">
        <v>9</v>
      </c>
      <c r="H33" s="2">
        <f>SUM(B33:G33)</f>
        <v>16</v>
      </c>
      <c r="J33" s="3" t="s">
        <v>24</v>
      </c>
      <c r="K33" s="3"/>
      <c r="L33" s="3"/>
      <c r="M33" s="3"/>
      <c r="N33" s="3"/>
      <c r="O33" s="3"/>
      <c r="P33" s="3">
        <v>1</v>
      </c>
      <c r="Q33" s="2">
        <f>SUM(K33:P33)</f>
        <v>1</v>
      </c>
    </row>
    <row r="34" spans="1:17" x14ac:dyDescent="0.25">
      <c r="A34" s="3" t="s">
        <v>23</v>
      </c>
      <c r="B34" s="3"/>
      <c r="C34" s="3"/>
      <c r="D34" s="3"/>
      <c r="E34" s="3"/>
      <c r="F34" s="3">
        <v>1</v>
      </c>
      <c r="G34" s="3"/>
      <c r="H34" s="2">
        <f>SUM(B34:G34)</f>
        <v>1</v>
      </c>
      <c r="J34" s="3" t="s">
        <v>23</v>
      </c>
      <c r="K34" s="3"/>
      <c r="L34" s="3"/>
      <c r="M34" s="3"/>
      <c r="N34" s="3"/>
      <c r="O34" s="3">
        <v>1</v>
      </c>
      <c r="P34" s="3"/>
      <c r="Q34" s="2">
        <f>SUM(K34:P34)</f>
        <v>1</v>
      </c>
    </row>
    <row r="35" spans="1:17" x14ac:dyDescent="0.25">
      <c r="A35" s="3" t="s">
        <v>22</v>
      </c>
      <c r="B35" s="3"/>
      <c r="C35" s="3"/>
      <c r="D35" s="3"/>
      <c r="E35" s="3"/>
      <c r="F35" s="3">
        <v>30</v>
      </c>
      <c r="G35" s="3">
        <v>10</v>
      </c>
      <c r="H35" s="2">
        <f>SUM(B35:G35)</f>
        <v>40</v>
      </c>
      <c r="J35" s="3" t="s">
        <v>22</v>
      </c>
      <c r="K35" s="3"/>
      <c r="L35" s="3"/>
      <c r="M35" s="3"/>
      <c r="N35" s="3"/>
      <c r="O35" s="3">
        <v>21</v>
      </c>
      <c r="P35" s="3">
        <v>7</v>
      </c>
      <c r="Q35" s="2">
        <f>SUM(K35:P35)</f>
        <v>28</v>
      </c>
    </row>
    <row r="36" spans="1:17" x14ac:dyDescent="0.25">
      <c r="A36" s="3" t="s">
        <v>21</v>
      </c>
      <c r="B36" s="3">
        <v>1</v>
      </c>
      <c r="C36" s="3">
        <v>4</v>
      </c>
      <c r="D36" s="3"/>
      <c r="E36" s="3"/>
      <c r="F36" s="3"/>
      <c r="G36" s="3"/>
      <c r="H36" s="2">
        <f>SUM(B36:G36)</f>
        <v>5</v>
      </c>
      <c r="J36" s="3" t="s">
        <v>21</v>
      </c>
      <c r="K36" s="3">
        <v>1</v>
      </c>
      <c r="L36" s="3">
        <v>4</v>
      </c>
      <c r="M36" s="3"/>
      <c r="N36" s="3"/>
      <c r="O36" s="3"/>
      <c r="P36" s="3"/>
      <c r="Q36" s="2">
        <f>SUM(K36:P36)</f>
        <v>5</v>
      </c>
    </row>
    <row r="37" spans="1:17" x14ac:dyDescent="0.25">
      <c r="A37" s="3" t="s">
        <v>20</v>
      </c>
      <c r="B37" s="3"/>
      <c r="C37" s="3"/>
      <c r="D37" s="3">
        <v>62</v>
      </c>
      <c r="E37" s="3">
        <v>57</v>
      </c>
      <c r="F37" s="3"/>
      <c r="G37" s="3"/>
      <c r="H37" s="2">
        <f>SUM(B37:G37)</f>
        <v>119</v>
      </c>
      <c r="J37" s="3" t="s">
        <v>20</v>
      </c>
      <c r="K37" s="3"/>
      <c r="L37" s="3"/>
      <c r="M37" s="3">
        <v>62</v>
      </c>
      <c r="N37" s="3">
        <v>57</v>
      </c>
      <c r="O37" s="3"/>
      <c r="P37" s="3"/>
      <c r="Q37" s="2">
        <f>SUM(K37:P37)</f>
        <v>119</v>
      </c>
    </row>
    <row r="38" spans="1:17" x14ac:dyDescent="0.25">
      <c r="A38" s="3" t="s">
        <v>19</v>
      </c>
      <c r="B38" s="3">
        <v>14</v>
      </c>
      <c r="C38" s="3">
        <v>31</v>
      </c>
      <c r="D38" s="3"/>
      <c r="E38" s="3"/>
      <c r="F38" s="3"/>
      <c r="G38" s="3">
        <v>1</v>
      </c>
      <c r="H38" s="2">
        <f>SUM(B38:G38)</f>
        <v>46</v>
      </c>
      <c r="J38" s="3" t="s">
        <v>19</v>
      </c>
      <c r="K38" s="3">
        <v>14</v>
      </c>
      <c r="L38" s="3">
        <v>30</v>
      </c>
      <c r="M38" s="3"/>
      <c r="N38" s="3"/>
      <c r="O38" s="3"/>
      <c r="P38" s="3">
        <v>1</v>
      </c>
      <c r="Q38" s="2">
        <f>SUM(K38:P38)</f>
        <v>45</v>
      </c>
    </row>
    <row r="39" spans="1:17" x14ac:dyDescent="0.25">
      <c r="A39" s="3" t="s">
        <v>18</v>
      </c>
      <c r="B39" s="3">
        <v>2</v>
      </c>
      <c r="C39" s="3"/>
      <c r="D39" s="3"/>
      <c r="E39" s="3"/>
      <c r="F39" s="3"/>
      <c r="G39" s="3">
        <v>1</v>
      </c>
      <c r="H39" s="2">
        <f>SUM(B39:G39)</f>
        <v>3</v>
      </c>
      <c r="J39" s="3" t="s">
        <v>18</v>
      </c>
      <c r="K39" s="3">
        <v>2</v>
      </c>
      <c r="L39" s="3"/>
      <c r="M39" s="3"/>
      <c r="N39" s="3"/>
      <c r="O39" s="3"/>
      <c r="P39" s="3">
        <v>1</v>
      </c>
      <c r="Q39" s="2">
        <f>SUM(K39:P39)</f>
        <v>3</v>
      </c>
    </row>
    <row r="40" spans="1:17" x14ac:dyDescent="0.25">
      <c r="A40" s="3" t="s">
        <v>17</v>
      </c>
      <c r="B40" s="3"/>
      <c r="C40" s="3">
        <v>5</v>
      </c>
      <c r="D40" s="3"/>
      <c r="E40" s="3"/>
      <c r="F40" s="3"/>
      <c r="G40" s="3"/>
      <c r="H40" s="2">
        <f>SUM(B40:G40)</f>
        <v>5</v>
      </c>
      <c r="J40" s="3" t="s">
        <v>17</v>
      </c>
      <c r="K40" s="3"/>
      <c r="L40" s="3">
        <v>5</v>
      </c>
      <c r="M40" s="3"/>
      <c r="N40" s="3"/>
      <c r="O40" s="3"/>
      <c r="P40" s="3"/>
      <c r="Q40" s="2">
        <f>SUM(K40:P40)</f>
        <v>5</v>
      </c>
    </row>
    <row r="41" spans="1:17" x14ac:dyDescent="0.25">
      <c r="A41" s="3" t="s">
        <v>16</v>
      </c>
      <c r="B41" s="3"/>
      <c r="C41" s="3">
        <v>1</v>
      </c>
      <c r="D41" s="3">
        <v>1</v>
      </c>
      <c r="E41" s="3">
        <v>1</v>
      </c>
      <c r="F41" s="3">
        <v>1</v>
      </c>
      <c r="G41" s="3">
        <v>1</v>
      </c>
      <c r="H41" s="2">
        <f>SUM(B41:G41)</f>
        <v>5</v>
      </c>
      <c r="J41" s="3" t="s">
        <v>16</v>
      </c>
      <c r="K41" s="3"/>
      <c r="L41" s="3">
        <v>1</v>
      </c>
      <c r="M41" s="3">
        <v>1</v>
      </c>
      <c r="N41" s="3">
        <v>1</v>
      </c>
      <c r="O41" s="3"/>
      <c r="P41" s="3">
        <v>1</v>
      </c>
      <c r="Q41" s="2">
        <f>SUM(K41:P41)</f>
        <v>4</v>
      </c>
    </row>
    <row r="42" spans="1:17" x14ac:dyDescent="0.25">
      <c r="A42" s="3" t="s">
        <v>15</v>
      </c>
      <c r="B42" s="3">
        <v>9</v>
      </c>
      <c r="C42" s="3"/>
      <c r="D42" s="3">
        <v>20</v>
      </c>
      <c r="E42" s="3"/>
      <c r="F42" s="3">
        <v>20</v>
      </c>
      <c r="G42" s="3"/>
      <c r="H42" s="2">
        <f>SUM(B42:G42)</f>
        <v>49</v>
      </c>
      <c r="J42" s="3" t="s">
        <v>15</v>
      </c>
      <c r="K42" s="3">
        <v>9</v>
      </c>
      <c r="L42" s="3"/>
      <c r="M42" s="3">
        <v>17</v>
      </c>
      <c r="N42" s="3"/>
      <c r="O42" s="3">
        <v>20</v>
      </c>
      <c r="P42" s="3"/>
      <c r="Q42" s="2">
        <f>SUM(K42:P42)</f>
        <v>46</v>
      </c>
    </row>
    <row r="43" spans="1:17" x14ac:dyDescent="0.25">
      <c r="A43" s="3" t="s">
        <v>14</v>
      </c>
      <c r="B43" s="3">
        <v>31</v>
      </c>
      <c r="C43" s="3">
        <v>36</v>
      </c>
      <c r="D43" s="3"/>
      <c r="E43" s="3"/>
      <c r="F43" s="3">
        <v>1</v>
      </c>
      <c r="G43" s="3"/>
      <c r="H43" s="2">
        <f>SUM(B43:G43)</f>
        <v>68</v>
      </c>
      <c r="J43" s="3" t="s">
        <v>14</v>
      </c>
      <c r="K43" s="3">
        <v>31</v>
      </c>
      <c r="L43" s="3">
        <v>36</v>
      </c>
      <c r="M43" s="3"/>
      <c r="N43" s="3"/>
      <c r="O43" s="3">
        <v>1</v>
      </c>
      <c r="P43" s="3"/>
      <c r="Q43" s="2">
        <f>SUM(K43:P43)</f>
        <v>68</v>
      </c>
    </row>
    <row r="44" spans="1:17" x14ac:dyDescent="0.25">
      <c r="A44" s="3" t="s">
        <v>13</v>
      </c>
      <c r="B44" s="3">
        <v>5</v>
      </c>
      <c r="C44" s="3">
        <v>5</v>
      </c>
      <c r="D44" s="3"/>
      <c r="E44" s="3"/>
      <c r="F44" s="3"/>
      <c r="G44" s="3"/>
      <c r="H44" s="2">
        <f>SUM(B44:G44)</f>
        <v>10</v>
      </c>
      <c r="J44" s="3" t="s">
        <v>13</v>
      </c>
      <c r="K44" s="3">
        <v>5</v>
      </c>
      <c r="L44" s="3">
        <v>5</v>
      </c>
      <c r="M44" s="3"/>
      <c r="N44" s="3"/>
      <c r="O44" s="3"/>
      <c r="P44" s="3"/>
      <c r="Q44" s="2">
        <f>SUM(K44:P44)</f>
        <v>10</v>
      </c>
    </row>
    <row r="45" spans="1:17" x14ac:dyDescent="0.25">
      <c r="A45" s="3" t="s">
        <v>12</v>
      </c>
      <c r="B45" s="3"/>
      <c r="C45" s="3"/>
      <c r="D45" s="3"/>
      <c r="E45" s="3">
        <v>2</v>
      </c>
      <c r="F45" s="3"/>
      <c r="G45" s="3"/>
      <c r="H45" s="2">
        <f>SUM(B45:G45)</f>
        <v>2</v>
      </c>
      <c r="J45" s="3" t="s">
        <v>12</v>
      </c>
      <c r="K45" s="3"/>
      <c r="L45" s="3"/>
      <c r="M45" s="3"/>
      <c r="N45" s="3">
        <v>1</v>
      </c>
      <c r="O45" s="3"/>
      <c r="P45" s="3"/>
      <c r="Q45" s="2">
        <f>SUM(K45:P45)</f>
        <v>1</v>
      </c>
    </row>
    <row r="46" spans="1:17" x14ac:dyDescent="0.25">
      <c r="A46" s="3" t="s">
        <v>11</v>
      </c>
      <c r="B46" s="3"/>
      <c r="C46" s="3"/>
      <c r="D46" s="3">
        <v>1</v>
      </c>
      <c r="E46" s="3">
        <v>1</v>
      </c>
      <c r="F46" s="3"/>
      <c r="G46" s="3"/>
      <c r="H46" s="2">
        <f>SUM(B46:G46)</f>
        <v>2</v>
      </c>
      <c r="J46" s="3" t="s">
        <v>11</v>
      </c>
      <c r="K46" s="3"/>
      <c r="L46" s="3"/>
      <c r="M46" s="3">
        <v>1</v>
      </c>
      <c r="N46" s="3">
        <v>1</v>
      </c>
      <c r="O46" s="3"/>
      <c r="P46" s="3"/>
      <c r="Q46" s="2">
        <f>SUM(K46:P46)</f>
        <v>2</v>
      </c>
    </row>
    <row r="47" spans="1:17" x14ac:dyDescent="0.25">
      <c r="A47" s="3" t="s">
        <v>10</v>
      </c>
      <c r="B47" s="3">
        <v>3</v>
      </c>
      <c r="C47" s="3">
        <v>10</v>
      </c>
      <c r="D47" s="3"/>
      <c r="E47" s="3">
        <v>1</v>
      </c>
      <c r="F47" s="3"/>
      <c r="G47" s="3"/>
      <c r="H47" s="2">
        <f>SUM(B47:G47)</f>
        <v>14</v>
      </c>
      <c r="J47" s="3" t="s">
        <v>10</v>
      </c>
      <c r="K47" s="3">
        <v>3</v>
      </c>
      <c r="L47" s="3">
        <v>10</v>
      </c>
      <c r="M47" s="3"/>
      <c r="N47" s="3">
        <v>1</v>
      </c>
      <c r="O47" s="3"/>
      <c r="P47" s="3"/>
      <c r="Q47" s="2">
        <f>SUM(K47:P47)</f>
        <v>14</v>
      </c>
    </row>
    <row r="48" spans="1:17" x14ac:dyDescent="0.25">
      <c r="A48" s="3" t="s">
        <v>9</v>
      </c>
      <c r="B48" s="3"/>
      <c r="C48" s="3">
        <v>8</v>
      </c>
      <c r="D48" s="3"/>
      <c r="E48" s="3">
        <v>16</v>
      </c>
      <c r="F48" s="3"/>
      <c r="G48" s="3">
        <v>18</v>
      </c>
      <c r="H48" s="2">
        <f>SUM(B48:G48)</f>
        <v>42</v>
      </c>
      <c r="J48" s="3" t="s">
        <v>9</v>
      </c>
      <c r="K48" s="3"/>
      <c r="L48" s="3">
        <v>5</v>
      </c>
      <c r="M48" s="3"/>
      <c r="N48" s="3">
        <v>12</v>
      </c>
      <c r="O48" s="3"/>
      <c r="P48" s="3">
        <v>13</v>
      </c>
      <c r="Q48" s="2">
        <f>SUM(K48:P48)</f>
        <v>30</v>
      </c>
    </row>
    <row r="49" spans="1:17" x14ac:dyDescent="0.25">
      <c r="A49" s="3" t="s">
        <v>8</v>
      </c>
      <c r="B49" s="3"/>
      <c r="C49" s="3"/>
      <c r="D49" s="3"/>
      <c r="E49" s="3"/>
      <c r="F49" s="3"/>
      <c r="G49" s="3">
        <v>1</v>
      </c>
      <c r="H49" s="2">
        <f>SUM(B49:G49)</f>
        <v>1</v>
      </c>
      <c r="J49" s="3" t="s">
        <v>8</v>
      </c>
      <c r="K49" s="3"/>
      <c r="L49" s="3"/>
      <c r="M49" s="3"/>
      <c r="N49" s="3"/>
      <c r="O49" s="3"/>
      <c r="P49" s="3">
        <v>1</v>
      </c>
      <c r="Q49" s="2">
        <f>SUM(K49:P49)</f>
        <v>1</v>
      </c>
    </row>
    <row r="50" spans="1:17" x14ac:dyDescent="0.25">
      <c r="A50" s="3" t="s">
        <v>7</v>
      </c>
      <c r="B50" s="3"/>
      <c r="C50" s="3">
        <v>3</v>
      </c>
      <c r="D50" s="3"/>
      <c r="E50" s="3">
        <v>2</v>
      </c>
      <c r="F50" s="3"/>
      <c r="G50" s="3">
        <v>4</v>
      </c>
      <c r="H50" s="2">
        <f>SUM(B50:G50)</f>
        <v>9</v>
      </c>
      <c r="J50" s="3" t="s">
        <v>7</v>
      </c>
      <c r="K50" s="3"/>
      <c r="L50" s="3">
        <v>3</v>
      </c>
      <c r="M50" s="3"/>
      <c r="N50" s="3">
        <v>1</v>
      </c>
      <c r="O50" s="3"/>
      <c r="P50" s="3">
        <v>4</v>
      </c>
      <c r="Q50" s="2">
        <f>SUM(K50:P50)</f>
        <v>8</v>
      </c>
    </row>
    <row r="51" spans="1:17" x14ac:dyDescent="0.25">
      <c r="A51" s="3" t="s">
        <v>6</v>
      </c>
      <c r="B51" s="3">
        <v>12</v>
      </c>
      <c r="C51" s="3">
        <v>26</v>
      </c>
      <c r="D51" s="3"/>
      <c r="E51" s="3">
        <v>2</v>
      </c>
      <c r="F51" s="3"/>
      <c r="G51" s="3"/>
      <c r="H51" s="2">
        <f>SUM(B51:G51)</f>
        <v>40</v>
      </c>
      <c r="J51" s="3" t="s">
        <v>6</v>
      </c>
      <c r="K51" s="3">
        <v>11</v>
      </c>
      <c r="L51" s="3">
        <v>22</v>
      </c>
      <c r="M51" s="3"/>
      <c r="N51" s="3">
        <v>2</v>
      </c>
      <c r="O51" s="3"/>
      <c r="P51" s="3"/>
      <c r="Q51" s="2">
        <f>SUM(K51:P51)</f>
        <v>35</v>
      </c>
    </row>
    <row r="52" spans="1:17" x14ac:dyDescent="0.25">
      <c r="A52" s="3" t="s">
        <v>5</v>
      </c>
      <c r="B52" s="3"/>
      <c r="C52" s="3">
        <v>12</v>
      </c>
      <c r="D52" s="3"/>
      <c r="E52" s="3"/>
      <c r="F52" s="3"/>
      <c r="G52" s="3"/>
      <c r="H52" s="2">
        <f>SUM(B52:G52)</f>
        <v>12</v>
      </c>
      <c r="J52" s="3" t="s">
        <v>5</v>
      </c>
      <c r="K52" s="3"/>
      <c r="L52" s="3">
        <v>10</v>
      </c>
      <c r="M52" s="3"/>
      <c r="N52" s="3"/>
      <c r="O52" s="3"/>
      <c r="P52" s="3"/>
      <c r="Q52" s="2">
        <f>SUM(K52:P52)</f>
        <v>10</v>
      </c>
    </row>
    <row r="53" spans="1:17" x14ac:dyDescent="0.25">
      <c r="A53" s="3" t="s">
        <v>4</v>
      </c>
      <c r="B53" s="3"/>
      <c r="C53" s="3">
        <v>5</v>
      </c>
      <c r="D53" s="3"/>
      <c r="E53" s="3"/>
      <c r="F53" s="3"/>
      <c r="G53" s="3"/>
      <c r="H53" s="2">
        <f>SUM(B53:G53)</f>
        <v>5</v>
      </c>
      <c r="J53" s="3" t="s">
        <v>4</v>
      </c>
      <c r="K53" s="3"/>
      <c r="L53" s="3">
        <v>4</v>
      </c>
      <c r="M53" s="3"/>
      <c r="N53" s="3"/>
      <c r="O53" s="3"/>
      <c r="P53" s="3"/>
      <c r="Q53" s="2">
        <f>SUM(K53:P53)</f>
        <v>4</v>
      </c>
    </row>
    <row r="54" spans="1:17" x14ac:dyDescent="0.25">
      <c r="A54" s="3" t="s">
        <v>3</v>
      </c>
      <c r="B54" s="3">
        <v>1</v>
      </c>
      <c r="C54" s="3">
        <v>4</v>
      </c>
      <c r="D54" s="3"/>
      <c r="E54" s="3"/>
      <c r="F54" s="3"/>
      <c r="G54" s="3"/>
      <c r="H54" s="2">
        <f>SUM(B54:G54)</f>
        <v>5</v>
      </c>
      <c r="J54" s="3" t="s">
        <v>3</v>
      </c>
      <c r="K54" s="3">
        <v>1</v>
      </c>
      <c r="L54" s="3">
        <v>4</v>
      </c>
      <c r="M54" s="3"/>
      <c r="N54" s="3"/>
      <c r="O54" s="3"/>
      <c r="P54" s="3"/>
      <c r="Q54" s="2">
        <f>SUM(K54:P54)</f>
        <v>5</v>
      </c>
    </row>
    <row r="55" spans="1:17" x14ac:dyDescent="0.25">
      <c r="A55" s="3" t="s">
        <v>2</v>
      </c>
      <c r="B55" s="3">
        <v>9</v>
      </c>
      <c r="C55" s="3">
        <v>15</v>
      </c>
      <c r="D55" s="3"/>
      <c r="E55" s="3"/>
      <c r="F55" s="3"/>
      <c r="G55" s="3"/>
      <c r="H55" s="2">
        <f>SUM(B55:G55)</f>
        <v>24</v>
      </c>
      <c r="J55" s="3" t="s">
        <v>2</v>
      </c>
      <c r="K55" s="3">
        <v>5</v>
      </c>
      <c r="L55" s="3">
        <v>7</v>
      </c>
      <c r="M55" s="3"/>
      <c r="N55" s="3"/>
      <c r="O55" s="3"/>
      <c r="P55" s="3"/>
      <c r="Q55" s="2">
        <f>SUM(K55:P55)</f>
        <v>12</v>
      </c>
    </row>
    <row r="56" spans="1:17" x14ac:dyDescent="0.25">
      <c r="A56" s="3" t="s">
        <v>1</v>
      </c>
      <c r="B56" s="3">
        <v>2</v>
      </c>
      <c r="C56" s="3">
        <v>9</v>
      </c>
      <c r="D56" s="3">
        <v>1</v>
      </c>
      <c r="E56" s="3">
        <v>1</v>
      </c>
      <c r="F56" s="3"/>
      <c r="G56" s="3"/>
      <c r="H56" s="2">
        <f>SUM(B56:G56)</f>
        <v>13</v>
      </c>
      <c r="J56" s="3" t="s">
        <v>1</v>
      </c>
      <c r="K56" s="3">
        <v>2</v>
      </c>
      <c r="L56" s="3">
        <v>9</v>
      </c>
      <c r="M56" s="3">
        <v>1</v>
      </c>
      <c r="N56" s="3">
        <v>1</v>
      </c>
      <c r="O56" s="3"/>
      <c r="P56" s="3"/>
      <c r="Q56" s="2">
        <f>SUM(K56:P56)</f>
        <v>13</v>
      </c>
    </row>
    <row r="57" spans="1:17" ht="15.75" thickBot="1" x14ac:dyDescent="0.3">
      <c r="A57" s="1" t="s">
        <v>0</v>
      </c>
      <c r="B57" s="1">
        <f>SUM(B26:B56)</f>
        <v>165</v>
      </c>
      <c r="C57" s="1">
        <f>SUM(C26:C56)</f>
        <v>329</v>
      </c>
      <c r="D57" s="1">
        <f>SUM(D26:D56)</f>
        <v>106</v>
      </c>
      <c r="E57" s="1">
        <f>SUM(E26:E56)</f>
        <v>99</v>
      </c>
      <c r="F57" s="1">
        <f>SUM(F26:F56)</f>
        <v>63</v>
      </c>
      <c r="G57" s="1">
        <f>SUM(G26:G56)</f>
        <v>60</v>
      </c>
      <c r="H57" s="1">
        <f>SUM(H26:H56)</f>
        <v>822</v>
      </c>
      <c r="J57" s="1" t="s">
        <v>0</v>
      </c>
      <c r="K57" s="1">
        <f>SUM(K26:K56)</f>
        <v>151</v>
      </c>
      <c r="L57" s="1">
        <f>SUM(L26:L56)</f>
        <v>295</v>
      </c>
      <c r="M57" s="1">
        <f>SUM(M26:M56)</f>
        <v>99</v>
      </c>
      <c r="N57" s="1">
        <f>SUM(N26:N56)</f>
        <v>90</v>
      </c>
      <c r="O57" s="1">
        <f>SUM(O26:O56)</f>
        <v>45</v>
      </c>
      <c r="P57" s="1">
        <f>SUM(P26:P56)</f>
        <v>44</v>
      </c>
      <c r="Q57" s="1">
        <f>SUM(Q26:Q56)</f>
        <v>724</v>
      </c>
    </row>
    <row r="58" spans="1:17" ht="15.75" thickTop="1" x14ac:dyDescent="0.25"/>
  </sheetData>
  <mergeCells count="15">
    <mergeCell ref="A12:A14"/>
    <mergeCell ref="J12:J14"/>
    <mergeCell ref="A15:A16"/>
    <mergeCell ref="J15:J16"/>
    <mergeCell ref="A24:A25"/>
    <mergeCell ref="B24:C24"/>
    <mergeCell ref="D24:E24"/>
    <mergeCell ref="F24:G24"/>
    <mergeCell ref="H24:H25"/>
    <mergeCell ref="J24:J25"/>
    <mergeCell ref="K24:L24"/>
    <mergeCell ref="M24:N24"/>
    <mergeCell ref="O24:P24"/>
    <mergeCell ref="Q24:Q25"/>
    <mergeCell ref="O1:R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24E0-FA57-424B-8A81-009311823271}">
  <dimension ref="A1:IV20"/>
  <sheetViews>
    <sheetView tabSelected="1" workbookViewId="0">
      <selection activeCell="H20" sqref="H20"/>
    </sheetView>
  </sheetViews>
  <sheetFormatPr baseColWidth="10" defaultRowHeight="15" x14ac:dyDescent="0.25"/>
  <cols>
    <col min="1" max="1" width="33.42578125" bestFit="1" customWidth="1"/>
    <col min="2" max="2" width="18.5703125" bestFit="1" customWidth="1"/>
    <col min="8" max="8" width="43.42578125" bestFit="1" customWidth="1"/>
  </cols>
  <sheetData>
    <row r="1" spans="1:256" s="23" customFormat="1" ht="57" customHeight="1" thickBot="1" x14ac:dyDescent="0.3">
      <c r="A1" s="29"/>
      <c r="B1" s="28"/>
      <c r="C1" s="28"/>
      <c r="D1" s="27"/>
      <c r="E1" s="26"/>
      <c r="F1" s="26"/>
      <c r="G1" s="28"/>
      <c r="H1" s="28"/>
      <c r="I1" s="28"/>
      <c r="J1" s="25" t="s">
        <v>50</v>
      </c>
      <c r="K1" s="25"/>
      <c r="L1" s="25"/>
      <c r="M1" s="25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3" spans="1:256" x14ac:dyDescent="0.25">
      <c r="A3" t="s">
        <v>76</v>
      </c>
    </row>
    <row r="4" spans="1:256" x14ac:dyDescent="0.25">
      <c r="A4" t="s">
        <v>48</v>
      </c>
    </row>
    <row r="5" spans="1:256" x14ac:dyDescent="0.25">
      <c r="A5" t="s">
        <v>47</v>
      </c>
    </row>
    <row r="6" spans="1:256" x14ac:dyDescent="0.25">
      <c r="A6" t="s">
        <v>52</v>
      </c>
    </row>
    <row r="10" spans="1:256" ht="15.75" thickBot="1" x14ac:dyDescent="0.3">
      <c r="A10" s="44" t="s">
        <v>77</v>
      </c>
      <c r="B10" s="44" t="s">
        <v>42</v>
      </c>
      <c r="C10" s="45" t="s">
        <v>33</v>
      </c>
      <c r="D10" s="45" t="s">
        <v>32</v>
      </c>
      <c r="E10" s="45" t="s">
        <v>0</v>
      </c>
      <c r="H10" s="65" t="s">
        <v>78</v>
      </c>
      <c r="I10" s="66" t="s">
        <v>36</v>
      </c>
      <c r="J10" s="66"/>
      <c r="K10" s="66"/>
      <c r="L10" s="66" t="s">
        <v>35</v>
      </c>
      <c r="M10" s="66"/>
      <c r="N10" s="66"/>
      <c r="O10" s="66" t="s">
        <v>34</v>
      </c>
      <c r="P10" s="66"/>
      <c r="Q10" s="66"/>
      <c r="R10" s="66" t="s">
        <v>0</v>
      </c>
    </row>
    <row r="11" spans="1:256" ht="16.5" thickTop="1" thickBot="1" x14ac:dyDescent="0.3">
      <c r="A11" s="69" t="s">
        <v>36</v>
      </c>
      <c r="B11" s="70" t="s">
        <v>41</v>
      </c>
      <c r="C11" s="70">
        <v>2</v>
      </c>
      <c r="D11" s="70"/>
      <c r="E11" s="70">
        <v>2</v>
      </c>
      <c r="H11" s="67"/>
      <c r="I11" s="45" t="s">
        <v>33</v>
      </c>
      <c r="J11" s="45" t="s">
        <v>32</v>
      </c>
      <c r="K11" s="71" t="s">
        <v>79</v>
      </c>
      <c r="L11" s="45" t="s">
        <v>33</v>
      </c>
      <c r="M11" s="45" t="s">
        <v>32</v>
      </c>
      <c r="N11" s="71" t="s">
        <v>79</v>
      </c>
      <c r="O11" s="45" t="s">
        <v>33</v>
      </c>
      <c r="P11" s="45" t="s">
        <v>32</v>
      </c>
      <c r="Q11" s="71" t="s">
        <v>79</v>
      </c>
      <c r="R11" s="68"/>
    </row>
    <row r="12" spans="1:256" ht="15.75" thickTop="1" x14ac:dyDescent="0.25">
      <c r="A12" s="49"/>
      <c r="B12" s="13" t="s">
        <v>40</v>
      </c>
      <c r="C12" s="13">
        <v>4</v>
      </c>
      <c r="D12" s="13">
        <v>38</v>
      </c>
      <c r="E12" s="13">
        <v>42</v>
      </c>
      <c r="H12" s="12" t="s">
        <v>80</v>
      </c>
      <c r="I12" s="12">
        <v>19</v>
      </c>
      <c r="J12" s="12">
        <v>45</v>
      </c>
      <c r="K12" s="72">
        <f>SUM(I12:J12)</f>
        <v>64</v>
      </c>
      <c r="L12" s="12">
        <v>176</v>
      </c>
      <c r="M12" s="12">
        <v>143</v>
      </c>
      <c r="N12" s="72">
        <f>SUM(L12:M12)</f>
        <v>319</v>
      </c>
      <c r="O12" s="12">
        <v>57</v>
      </c>
      <c r="P12" s="12">
        <v>105</v>
      </c>
      <c r="Q12" s="72">
        <f>SUM(O12:P12)</f>
        <v>162</v>
      </c>
      <c r="R12" s="12">
        <f>K12+N12+Q12</f>
        <v>545</v>
      </c>
    </row>
    <row r="13" spans="1:256" x14ac:dyDescent="0.25">
      <c r="A13" s="73"/>
      <c r="B13" s="74" t="s">
        <v>39</v>
      </c>
      <c r="C13" s="74">
        <v>28</v>
      </c>
      <c r="D13" s="74">
        <v>23</v>
      </c>
      <c r="E13" s="74">
        <v>51</v>
      </c>
      <c r="H13" s="13" t="s">
        <v>81</v>
      </c>
      <c r="I13" s="13">
        <v>1</v>
      </c>
      <c r="J13" s="13">
        <v>4</v>
      </c>
      <c r="K13" s="75">
        <f t="shared" ref="K13:K17" si="0">SUM(I13:J13)</f>
        <v>5</v>
      </c>
      <c r="L13" s="13"/>
      <c r="M13" s="13"/>
      <c r="N13" s="75">
        <f t="shared" ref="N13:N17" si="1">SUM(L13:M13)</f>
        <v>0</v>
      </c>
      <c r="O13" s="13"/>
      <c r="P13" s="13"/>
      <c r="Q13" s="75">
        <f t="shared" ref="Q13:Q17" si="2">SUM(O13:P13)</f>
        <v>0</v>
      </c>
      <c r="R13" s="13">
        <f t="shared" ref="R13:R17" si="3">K13+N13+Q13</f>
        <v>5</v>
      </c>
    </row>
    <row r="14" spans="1:256" ht="15.75" thickBot="1" x14ac:dyDescent="0.3">
      <c r="A14" s="76" t="s">
        <v>82</v>
      </c>
      <c r="B14" s="76"/>
      <c r="C14" s="76">
        <f>SUM(C11:C13)</f>
        <v>34</v>
      </c>
      <c r="D14" s="76">
        <f t="shared" ref="D14:E14" si="4">SUM(D11:D13)</f>
        <v>61</v>
      </c>
      <c r="E14" s="76">
        <f t="shared" si="4"/>
        <v>95</v>
      </c>
      <c r="H14" s="13" t="s">
        <v>83</v>
      </c>
      <c r="I14" s="13"/>
      <c r="J14" s="13"/>
      <c r="K14" s="75">
        <f t="shared" si="0"/>
        <v>0</v>
      </c>
      <c r="L14" s="13">
        <v>1</v>
      </c>
      <c r="M14" s="13">
        <v>1</v>
      </c>
      <c r="N14" s="75">
        <f t="shared" si="1"/>
        <v>2</v>
      </c>
      <c r="O14" s="13"/>
      <c r="P14" s="13"/>
      <c r="Q14" s="75">
        <f t="shared" si="2"/>
        <v>0</v>
      </c>
      <c r="R14" s="13">
        <f t="shared" si="3"/>
        <v>2</v>
      </c>
    </row>
    <row r="15" spans="1:256" ht="15.75" thickTop="1" x14ac:dyDescent="0.25">
      <c r="A15" s="14" t="s">
        <v>35</v>
      </c>
      <c r="B15" s="12" t="s">
        <v>40</v>
      </c>
      <c r="C15" s="12">
        <v>55</v>
      </c>
      <c r="D15" s="12">
        <v>47</v>
      </c>
      <c r="E15" s="12">
        <v>102</v>
      </c>
      <c r="H15" s="13" t="s">
        <v>84</v>
      </c>
      <c r="I15" s="13">
        <v>5</v>
      </c>
      <c r="J15" s="13">
        <v>12</v>
      </c>
      <c r="K15" s="75">
        <f t="shared" si="0"/>
        <v>17</v>
      </c>
      <c r="L15" s="13"/>
      <c r="M15" s="13">
        <v>16</v>
      </c>
      <c r="N15" s="75">
        <f t="shared" si="1"/>
        <v>16</v>
      </c>
      <c r="O15" s="13"/>
      <c r="P15" s="13">
        <v>15</v>
      </c>
      <c r="Q15" s="75">
        <f t="shared" si="2"/>
        <v>15</v>
      </c>
      <c r="R15" s="13">
        <f t="shared" si="3"/>
        <v>48</v>
      </c>
    </row>
    <row r="16" spans="1:256" x14ac:dyDescent="0.25">
      <c r="A16" s="73"/>
      <c r="B16" s="74" t="s">
        <v>39</v>
      </c>
      <c r="C16" s="74">
        <v>143</v>
      </c>
      <c r="D16" s="74">
        <v>113</v>
      </c>
      <c r="E16" s="74">
        <v>256</v>
      </c>
      <c r="H16" s="13" t="s">
        <v>85</v>
      </c>
      <c r="I16" s="13">
        <v>9</v>
      </c>
      <c r="J16" s="13"/>
      <c r="K16" s="75">
        <f t="shared" si="0"/>
        <v>9</v>
      </c>
      <c r="L16" s="13">
        <v>21</v>
      </c>
      <c r="M16" s="13"/>
      <c r="N16" s="75">
        <f t="shared" si="1"/>
        <v>21</v>
      </c>
      <c r="O16" s="13">
        <v>17</v>
      </c>
      <c r="P16" s="13"/>
      <c r="Q16" s="75">
        <f t="shared" si="2"/>
        <v>17</v>
      </c>
      <c r="R16" s="13">
        <f t="shared" si="3"/>
        <v>47</v>
      </c>
    </row>
    <row r="17" spans="1:18" ht="15.75" thickBot="1" x14ac:dyDescent="0.3">
      <c r="A17" s="76" t="s">
        <v>86</v>
      </c>
      <c r="B17" s="76"/>
      <c r="C17" s="76">
        <f>SUM(C15:C16)</f>
        <v>198</v>
      </c>
      <c r="D17" s="76">
        <f t="shared" ref="D17:E17" si="5">SUM(D15:D16)</f>
        <v>160</v>
      </c>
      <c r="E17" s="76">
        <f t="shared" si="5"/>
        <v>358</v>
      </c>
      <c r="H17" s="44" t="s">
        <v>0</v>
      </c>
      <c r="I17" s="44">
        <f>SUM(I12:I16)</f>
        <v>34</v>
      </c>
      <c r="J17" s="44">
        <f t="shared" ref="J17" si="6">SUM(J12:J16)</f>
        <v>61</v>
      </c>
      <c r="K17" s="77">
        <f t="shared" si="0"/>
        <v>95</v>
      </c>
      <c r="L17" s="44">
        <f>SUM(L12:L16)</f>
        <v>198</v>
      </c>
      <c r="M17" s="44">
        <f t="shared" ref="M17" si="7">SUM(M12:M16)</f>
        <v>160</v>
      </c>
      <c r="N17" s="77">
        <f t="shared" si="1"/>
        <v>358</v>
      </c>
      <c r="O17" s="44">
        <f>SUM(O12:O16)</f>
        <v>74</v>
      </c>
      <c r="P17" s="44">
        <f t="shared" ref="P17" si="8">SUM(P12:P16)</f>
        <v>120</v>
      </c>
      <c r="Q17" s="77">
        <f t="shared" si="2"/>
        <v>194</v>
      </c>
      <c r="R17" s="44">
        <f t="shared" si="3"/>
        <v>647</v>
      </c>
    </row>
    <row r="18" spans="1:18" ht="15.75" thickTop="1" x14ac:dyDescent="0.25">
      <c r="A18" s="12" t="s">
        <v>34</v>
      </c>
      <c r="B18" s="12" t="s">
        <v>39</v>
      </c>
      <c r="C18" s="12">
        <v>74</v>
      </c>
      <c r="D18" s="12">
        <v>120</v>
      </c>
      <c r="E18" s="12">
        <v>194</v>
      </c>
    </row>
    <row r="19" spans="1:18" ht="15.75" thickBot="1" x14ac:dyDescent="0.3">
      <c r="A19" s="44" t="s">
        <v>0</v>
      </c>
      <c r="B19" s="44"/>
      <c r="C19" s="44">
        <f>C14+C17+C18</f>
        <v>306</v>
      </c>
      <c r="D19" s="44">
        <f t="shared" ref="D19:E19" si="9">D14+D17+D18</f>
        <v>341</v>
      </c>
      <c r="E19" s="44">
        <f t="shared" si="9"/>
        <v>647</v>
      </c>
    </row>
    <row r="20" spans="1:18" ht="15.75" thickTop="1" x14ac:dyDescent="0.25"/>
  </sheetData>
  <mergeCells count="8">
    <mergeCell ref="A11:A13"/>
    <mergeCell ref="A15:A16"/>
    <mergeCell ref="J1:M1"/>
    <mergeCell ref="H10:H11"/>
    <mergeCell ref="I10:K10"/>
    <mergeCell ref="L10:N10"/>
    <mergeCell ref="O10:Q10"/>
    <mergeCell ref="R10:R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2021_ILT</vt:lpstr>
      <vt:lpstr>2021_Licenzas</vt:lpstr>
      <vt:lpstr>2021_Outras situacións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2022-03-14T08:18:37Z</dcterms:created>
  <dcterms:modified xsi:type="dcterms:W3CDTF">2022-03-14T08:53:17Z</dcterms:modified>
</cp:coreProperties>
</file>