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BEA2E278-4400-4A73-A89D-8890B749E15E}" xr6:coauthVersionLast="47" xr6:coauthVersionMax="47" xr10:uidLastSave="{00000000-0000-0000-0000-000000000000}"/>
  <bookViews>
    <workbookView xWindow="-120" yWindow="-120" windowWidth="29040" windowHeight="15720" xr2:uid="{BAF290AC-9620-4CC1-AB0D-54715C4BCF8B}"/>
  </bookViews>
  <sheets>
    <sheet name="datos_xerais" sheetId="1" r:id="rId1"/>
    <sheet name="listado_activ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2" l="1"/>
  <c r="F65" i="2"/>
  <c r="E65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D19" i="1"/>
  <c r="C19" i="1"/>
  <c r="B19" i="1"/>
  <c r="E10" i="1"/>
  <c r="E11" i="1"/>
  <c r="E12" i="1"/>
  <c r="E13" i="1"/>
  <c r="E14" i="1"/>
  <c r="E15" i="1"/>
  <c r="E16" i="1"/>
  <c r="E17" i="1"/>
  <c r="E18" i="1"/>
  <c r="E19" i="1" l="1"/>
</calcChain>
</file>

<file path=xl/sharedStrings.xml><?xml version="1.0" encoding="utf-8"?>
<sst xmlns="http://schemas.openxmlformats.org/spreadsheetml/2006/main" count="260" uniqueCount="93">
  <si>
    <t>Unidade de Análises e Programas</t>
  </si>
  <si>
    <t>Fonte: Matrícula Bubela; SIGMA</t>
  </si>
  <si>
    <t>Tipo de actividade</t>
  </si>
  <si>
    <t>Nº de cursos</t>
  </si>
  <si>
    <t>Homes</t>
  </si>
  <si>
    <t>Mulleres</t>
  </si>
  <si>
    <t>Total participantes</t>
  </si>
  <si>
    <t>Actividades de Voluntariado e Cooperación</t>
  </si>
  <si>
    <t>Diploma de curso avanzado de posgrado</t>
  </si>
  <si>
    <t>Diploma de curso de formación universitaria</t>
  </si>
  <si>
    <t>Especialista</t>
  </si>
  <si>
    <t>Experto</t>
  </si>
  <si>
    <t>Outros cursos</t>
  </si>
  <si>
    <t>TOTAL</t>
  </si>
  <si>
    <t>Nº actividades segundo entidade organizadora</t>
  </si>
  <si>
    <t>Nº actividades</t>
  </si>
  <si>
    <t>Centro de Posgrao e Formación Permanente</t>
  </si>
  <si>
    <t>Unidade de Igualdade</t>
  </si>
  <si>
    <t>Vicerreitoría de Extensión Universitaria</t>
  </si>
  <si>
    <t>Títulos e cursos propios, curso 2024/2025</t>
  </si>
  <si>
    <t>Curso académico 2024/2025</t>
  </si>
  <si>
    <t>Data de actualización: setembro 2025</t>
  </si>
  <si>
    <t>Taller</t>
  </si>
  <si>
    <t>Microcredenciais</t>
  </si>
  <si>
    <t>Programas de formación adaptados á diversidade</t>
  </si>
  <si>
    <t>Área de Emprego e Emprendemento</t>
  </si>
  <si>
    <t>Facultade de Ciencias Sociais e da Comunicación</t>
  </si>
  <si>
    <t>Axenda 2030- Axentes do Cambio</t>
  </si>
  <si>
    <t>Virtual asíncrona</t>
  </si>
  <si>
    <t>Diseño y medida de circuitos integrados fotónicos</t>
  </si>
  <si>
    <t>Semipresencial</t>
  </si>
  <si>
    <t>Advanced Trading</t>
  </si>
  <si>
    <t>Presencial</t>
  </si>
  <si>
    <t>Ciberoperaciones de Intrusión de Sistemas. Nivel básico</t>
  </si>
  <si>
    <t>Mixta virtual</t>
  </si>
  <si>
    <t>Ciberoperaciones Defensivas. Nivel básico.</t>
  </si>
  <si>
    <t>Comunicación Digital para la Movilidad</t>
  </si>
  <si>
    <t>Digitalización del Sector de Transporte y Logística</t>
  </si>
  <si>
    <t>El IVA en la fiscalidad empresarial</t>
  </si>
  <si>
    <t>Estadística con R para Investigadores</t>
  </si>
  <si>
    <t>Asíncrona (on-line)</t>
  </si>
  <si>
    <t>Innovación en el modelo de negocio de la nueva movilidad</t>
  </si>
  <si>
    <t>Inteligencia Artificial con Deep Learning</t>
  </si>
  <si>
    <t>Inteligencia de Ciberamenazas. Nivel básico</t>
  </si>
  <si>
    <t>Introducción a la bolsa</t>
  </si>
  <si>
    <t>Negociación colectiva e individual en el ámbito laboral</t>
  </si>
  <si>
    <t>Protecciones eléctricas en subestaciones</t>
  </si>
  <si>
    <t>Virtual síncrona</t>
  </si>
  <si>
    <t>Sistemas de Gestión de Seguridad de la Información. Consultor de Riesgos IT y Ciberseguridad</t>
  </si>
  <si>
    <t>Transformación Ágil de Organizaciones</t>
  </si>
  <si>
    <t>Especialista en Electrónica para Componentes de Automoción</t>
  </si>
  <si>
    <t>Especialista en industria musical</t>
  </si>
  <si>
    <t>Especialista en Traducción para la Industria del Videojuego (ETIV)</t>
  </si>
  <si>
    <t>Sostenibilidad Alimentaria</t>
  </si>
  <si>
    <t>Desarrollo de dispositivos de fotónica integrada</t>
  </si>
  <si>
    <t>Excel Avanzado y Análisis de Datos: De los Fundamentos a la Integración con Power BI.</t>
  </si>
  <si>
    <t>Visualizaciones interactivas de datos en Power BI</t>
  </si>
  <si>
    <t>Obradoiro A Unión Europea da era dixital: unha alternativa para os investigadores mozos (3ª edición)</t>
  </si>
  <si>
    <t>Virtual (síncrona e asíncrona)</t>
  </si>
  <si>
    <t>Obradoiro Elaboración e Xestión de Proxectos financiados pola UE no contexto dixital (3ª edición)</t>
  </si>
  <si>
    <t>Seminario Dixitalización, Servizos Públicos e Unión Europea (3ª ed.)</t>
  </si>
  <si>
    <t>A comunicación e o xénero</t>
  </si>
  <si>
    <t>A inclusión da perspectiva e a análise de xénero/sexo na investigación e a innovación</t>
  </si>
  <si>
    <t>A perspectiva de xénero na educación</t>
  </si>
  <si>
    <t>A prostitución no marco do capitalismo neoliberal</t>
  </si>
  <si>
    <t>A sustentabilidade da vida no centro. Conciliación e corresponsabilidade</t>
  </si>
  <si>
    <t>A universidade, espazo libre de violencias machistas?</t>
  </si>
  <si>
    <t>Deconstruír o discurso prehistórico dende o feminismo</t>
  </si>
  <si>
    <t>Dimensión de xénero nos proxectos I+D+I das TIC</t>
  </si>
  <si>
    <t>E ti, sabes como actuar ante o acoso sexual e o acoso por razón de sexo?</t>
  </si>
  <si>
    <t>Economía de xénero</t>
  </si>
  <si>
    <t>Educación afectivo-sexual</t>
  </si>
  <si>
    <t>Inclusión da perspectiva de xénero na docencia universitaria</t>
  </si>
  <si>
    <t>Intelixencia artificial e xénero</t>
  </si>
  <si>
    <t>Introdución á perspectiva de xénero</t>
  </si>
  <si>
    <t>Machismo dixital. A manosfera</t>
  </si>
  <si>
    <t>Mulleres e ciencia</t>
  </si>
  <si>
    <t>Mulleres e Saúde</t>
  </si>
  <si>
    <t>Normativa básica de xénero</t>
  </si>
  <si>
    <t>Novas leis para atallar as violencias machistas: medidas normativas do Pacto de Estado contra a Violencia de Xénero</t>
  </si>
  <si>
    <t>Novas masculinidades</t>
  </si>
  <si>
    <t>O acoso sexual e o acoso en función do sexo: Unha inxustiza invisible</t>
  </si>
  <si>
    <t>O xénero e o sexo no século XXI</t>
  </si>
  <si>
    <t>Pensar o amor no século XXI</t>
  </si>
  <si>
    <t>Políticas públicas de igualdade</t>
  </si>
  <si>
    <t>Pornografía</t>
  </si>
  <si>
    <t>Tres pensadoras na historia da teoría feminista</t>
  </si>
  <si>
    <t>Programa universitario para el empleo y la vida autónoma</t>
  </si>
  <si>
    <t>Obradoiro de Creación dun Videocurriculum</t>
  </si>
  <si>
    <t>Nome_curso</t>
  </si>
  <si>
    <t>Modalidade</t>
  </si>
  <si>
    <t>Total</t>
  </si>
  <si>
    <t>Entidade_organizadora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</si>
</sst>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0" xfId="1" applyFont="1"/>
    <xf numFmtId="0" fontId="1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1" applyFont="1"/>
    <xf numFmtId="0" fontId="7" fillId="0" borderId="0" xfId="1" applyFont="1"/>
    <xf numFmtId="0" fontId="6" fillId="0" borderId="0" xfId="1" applyFont="1"/>
    <xf numFmtId="0" fontId="8" fillId="0" borderId="0" xfId="1" applyFont="1"/>
    <xf numFmtId="0" fontId="2" fillId="0" borderId="0" xfId="1"/>
    <xf numFmtId="0" fontId="1" fillId="0" borderId="0" xfId="0" applyFont="1"/>
    <xf numFmtId="0" fontId="1" fillId="0" borderId="1" xfId="0" applyFont="1" applyBorder="1"/>
    <xf numFmtId="0" fontId="0" fillId="0" borderId="0" xfId="0" applyNumberFormat="1"/>
  </cellXfs>
  <cellStyles count="2">
    <cellStyle name="Normal" xfId="0" builtinId="0"/>
    <cellStyle name="Normal 2 3" xfId="1" xr:uid="{EA6715DA-85B2-4EB6-88F8-C2CAABA39FE0}"/>
  </cellStyles>
  <dxfs count="13"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104775</xdr:rowOff>
    </xdr:from>
    <xdr:to>
      <xdr:col>0</xdr:col>
      <xdr:colOff>2876551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3558442-08FA-4B3D-B0D7-10A8BB1A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2743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2686050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A4D7514-B55D-4AFF-823C-2959DB02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686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262597-1BCD-419F-8D26-6C281B342D97}" name="Tabla2" displayName="Tabla2" ref="A24:B29" totalsRowShown="0" headerRowDxfId="12" dataDxfId="11" headerRowCellStyle="Normal 2 3">
  <autoFilter ref="A24:B29" xr:uid="{61C48F06-9125-4B6B-9174-8BA7FB000798}"/>
  <tableColumns count="2">
    <tableColumn id="1" xr3:uid="{F26C662E-CC5D-4B42-83FC-BA5F429BF896}" name="Nº actividades segundo entidade organizadora" dataDxfId="10"/>
    <tableColumn id="2" xr3:uid="{B0EA7C1B-AB2A-4880-9148-803F0AA99184}" name="Nº actividades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2CD563-A268-442B-9C0D-262360D8C30C}" name="Tabla3" displayName="Tabla3" ref="A9:E19" totalsRowShown="0" headerRowDxfId="3" dataDxfId="4" headerRowCellStyle="Normal 2 3" dataCellStyle="Normal 2 3">
  <autoFilter ref="A9:E19" xr:uid="{B22CD563-A268-442B-9C0D-262360D8C30C}"/>
  <tableColumns count="5">
    <tableColumn id="1" xr3:uid="{9575AA11-1282-4DC9-ADDB-35B495BD3AF8}" name="Tipo de actividade" dataDxfId="8" dataCellStyle="Normal 2 3"/>
    <tableColumn id="2" xr3:uid="{2FF79F20-B905-4973-A49F-E545D5CEFD2A}" name="Nº de cursos" dataDxfId="7" dataCellStyle="Normal 2 3"/>
    <tableColumn id="3" xr3:uid="{78EEEC2E-FD58-45BB-914D-BA57D6A07B3B}" name="Homes" dataDxfId="6" dataCellStyle="Normal 2 3"/>
    <tableColumn id="4" xr3:uid="{A29F67AB-4AF7-4E7A-86AA-2CA7EBCE2ADB}" name="Mulleres" dataDxfId="5" dataCellStyle="Normal 2 3"/>
    <tableColumn id="5" xr3:uid="{C051DEF6-4EAF-478D-8000-227FE8CC503A}" name="Total participantes" dataDxfId="2" dataCellStyle="Normal 2 3">
      <calculatedColumnFormula>SUM(Tabla3[[#This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CCE8072-814F-4A74-B397-DC2EA16207BB}" name="Tabla4" displayName="Tabla4" ref="A9:G65" totalsRowCount="1">
  <autoFilter ref="A9:G64" xr:uid="{7CCE8072-814F-4A74-B397-DC2EA16207BB}"/>
  <tableColumns count="7">
    <tableColumn id="1" xr3:uid="{82C29ED7-E4F3-44A8-8DCB-9228F5B5B385}" name="Tipo de actividade" totalsRowLabel="TOTAL"/>
    <tableColumn id="2" xr3:uid="{1F07C9AF-E590-4D97-BC9B-FC9EDD1548F4}" name="Entidade_organizadora"/>
    <tableColumn id="3" xr3:uid="{73702C7C-B2F9-452E-AFDA-9E6FC08AC147}" name="Nome_curso"/>
    <tableColumn id="4" xr3:uid="{67404544-451D-4A71-8E37-79F528A6508A}" name="Modalidade"/>
    <tableColumn id="5" xr3:uid="{836E3901-B6E5-49D8-8101-E6BC40ADCAB5}" name="Homes" totalsRowFunction="sum"/>
    <tableColumn id="6" xr3:uid="{BA91C1C5-BD81-423D-825A-B8634118CCA5}" name="Mulleres" totalsRowFunction="sum"/>
    <tableColumn id="7" xr3:uid="{502C93D7-CD7D-4FE4-A3F8-3F7608BCC87A}" name="Total" totalsRowFunction="sum" dataDxfId="1" totalsRowDxfId="0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8213-84D2-463B-A61A-6E4F943F5839}">
  <dimension ref="A1:J334"/>
  <sheetViews>
    <sheetView tabSelected="1" workbookViewId="0">
      <selection activeCell="K15" sqref="K15"/>
    </sheetView>
  </sheetViews>
  <sheetFormatPr baseColWidth="10" defaultRowHeight="12.75" x14ac:dyDescent="0.2"/>
  <cols>
    <col min="1" max="1" width="45.7109375" style="13" bestFit="1" customWidth="1"/>
    <col min="2" max="2" width="16.7109375" style="13" bestFit="1" customWidth="1"/>
    <col min="3" max="4" width="11.42578125" style="13"/>
    <col min="5" max="5" width="22.140625" style="13" bestFit="1" customWidth="1"/>
    <col min="6" max="16384" width="11.42578125" style="13"/>
  </cols>
  <sheetData>
    <row r="1" spans="1:10" s="3" customFormat="1" ht="50.25" customHeight="1" thickBot="1" x14ac:dyDescent="0.3">
      <c r="A1" s="1"/>
      <c r="B1" s="2"/>
      <c r="E1" s="4"/>
      <c r="F1" s="4"/>
      <c r="G1" s="5" t="s">
        <v>0</v>
      </c>
      <c r="H1" s="5"/>
      <c r="I1" s="5"/>
      <c r="J1" s="5"/>
    </row>
    <row r="2" spans="1:10" s="3" customFormat="1" ht="34.5" customHeight="1" x14ac:dyDescent="0.25">
      <c r="A2" s="6" t="s">
        <v>19</v>
      </c>
      <c r="B2" s="6"/>
      <c r="C2" s="6"/>
      <c r="D2" s="6"/>
      <c r="E2" s="7"/>
    </row>
    <row r="3" spans="1:10" s="3" customFormat="1" ht="19.5" customHeight="1" x14ac:dyDescent="0.25">
      <c r="A3" s="8"/>
      <c r="B3" s="8"/>
      <c r="C3" s="8"/>
      <c r="D3" s="8"/>
      <c r="E3" s="8"/>
    </row>
    <row r="4" spans="1:10" s="3" customFormat="1" ht="15" customHeight="1" x14ac:dyDescent="0.25">
      <c r="A4" s="9" t="s">
        <v>20</v>
      </c>
      <c r="B4" s="8"/>
      <c r="C4" s="8"/>
      <c r="D4" s="8"/>
      <c r="E4" s="8"/>
    </row>
    <row r="5" spans="1:10" s="3" customFormat="1" ht="15" customHeight="1" x14ac:dyDescent="0.25">
      <c r="A5" s="10" t="s">
        <v>1</v>
      </c>
      <c r="B5" s="8"/>
      <c r="C5" s="8"/>
      <c r="D5" s="8"/>
      <c r="E5" s="8"/>
    </row>
    <row r="6" spans="1:10" s="3" customFormat="1" ht="15" x14ac:dyDescent="0.25">
      <c r="A6" s="9" t="s">
        <v>21</v>
      </c>
      <c r="B6" s="9"/>
      <c r="C6" s="9"/>
      <c r="D6" s="9"/>
      <c r="E6" s="9"/>
    </row>
    <row r="7" spans="1:10" s="3" customFormat="1" ht="15" x14ac:dyDescent="0.25">
      <c r="A7" s="9"/>
      <c r="B7" s="9"/>
      <c r="C7" s="9"/>
      <c r="D7" s="9"/>
      <c r="E7" s="9"/>
    </row>
    <row r="8" spans="1:10" s="3" customFormat="1" ht="15" x14ac:dyDescent="0.25">
      <c r="A8" s="9"/>
      <c r="B8" s="9"/>
      <c r="C8" s="9"/>
      <c r="D8" s="9"/>
      <c r="E8" s="9"/>
    </row>
    <row r="9" spans="1:10" s="3" customFormat="1" ht="15" x14ac:dyDescent="0.25">
      <c r="A9" s="9" t="s">
        <v>2</v>
      </c>
      <c r="B9" s="9" t="s">
        <v>3</v>
      </c>
      <c r="C9" s="9" t="s">
        <v>4</v>
      </c>
      <c r="D9" s="9" t="s">
        <v>5</v>
      </c>
      <c r="E9" s="9" t="s">
        <v>6</v>
      </c>
    </row>
    <row r="10" spans="1:10" s="3" customFormat="1" ht="15" x14ac:dyDescent="0.25">
      <c r="A10" s="9" t="s">
        <v>7</v>
      </c>
      <c r="B10" s="9">
        <v>1</v>
      </c>
      <c r="C10" s="9">
        <v>7</v>
      </c>
      <c r="D10" s="9">
        <v>34</v>
      </c>
      <c r="E10" s="9">
        <f>SUM(Tabla3[[#This Row],[Homes]:[Mulleres]])</f>
        <v>41</v>
      </c>
    </row>
    <row r="11" spans="1:10" s="3" customFormat="1" ht="15" x14ac:dyDescent="0.25">
      <c r="A11" s="9" t="s">
        <v>8</v>
      </c>
      <c r="B11" s="9">
        <v>1</v>
      </c>
      <c r="C11" s="9">
        <v>1</v>
      </c>
      <c r="D11" s="9">
        <v>1</v>
      </c>
      <c r="E11" s="9">
        <f>SUM(Tabla3[[#This Row],[Homes]:[Mulleres]])</f>
        <v>2</v>
      </c>
    </row>
    <row r="12" spans="1:10" s="3" customFormat="1" ht="15" x14ac:dyDescent="0.25">
      <c r="A12" s="9" t="s">
        <v>9</v>
      </c>
      <c r="B12" s="9">
        <v>15</v>
      </c>
      <c r="C12" s="9">
        <v>33</v>
      </c>
      <c r="D12" s="9">
        <v>33</v>
      </c>
      <c r="E12" s="9">
        <f>SUM(Tabla3[[#This Row],[Homes]:[Mulleres]])</f>
        <v>66</v>
      </c>
    </row>
    <row r="13" spans="1:10" s="3" customFormat="1" ht="15" x14ac:dyDescent="0.25">
      <c r="A13" s="9" t="s">
        <v>10</v>
      </c>
      <c r="B13" s="9">
        <v>4</v>
      </c>
      <c r="C13" s="9">
        <v>7</v>
      </c>
      <c r="D13" s="9">
        <v>5</v>
      </c>
      <c r="E13" s="9">
        <f>SUM(Tabla3[[#This Row],[Homes]:[Mulleres]])</f>
        <v>12</v>
      </c>
    </row>
    <row r="14" spans="1:10" s="3" customFormat="1" ht="15" x14ac:dyDescent="0.25">
      <c r="A14" s="9" t="s">
        <v>11</v>
      </c>
      <c r="B14" s="9">
        <v>1</v>
      </c>
      <c r="C14" s="9">
        <v>1</v>
      </c>
      <c r="D14" s="9">
        <v>1</v>
      </c>
      <c r="E14" s="9">
        <f>SUM(Tabla3[[#This Row],[Homes]:[Mulleres]])</f>
        <v>2</v>
      </c>
    </row>
    <row r="15" spans="1:10" s="3" customFormat="1" ht="15" x14ac:dyDescent="0.25">
      <c r="A15" s="9" t="s">
        <v>23</v>
      </c>
      <c r="B15" s="9">
        <v>2</v>
      </c>
      <c r="C15" s="9">
        <v>6</v>
      </c>
      <c r="D15" s="9">
        <v>4</v>
      </c>
      <c r="E15" s="9">
        <f>SUM(Tabla3[[#This Row],[Homes]:[Mulleres]])</f>
        <v>10</v>
      </c>
    </row>
    <row r="16" spans="1:10" s="3" customFormat="1" ht="15" x14ac:dyDescent="0.25">
      <c r="A16" s="9" t="s">
        <v>12</v>
      </c>
      <c r="B16" s="9">
        <v>54</v>
      </c>
      <c r="C16" s="9">
        <v>428</v>
      </c>
      <c r="D16" s="9">
        <v>1718</v>
      </c>
      <c r="E16" s="9">
        <f>SUM(Tabla3[[#This Row],[Homes]:[Mulleres]])</f>
        <v>2146</v>
      </c>
    </row>
    <row r="17" spans="1:5" s="3" customFormat="1" ht="15" x14ac:dyDescent="0.25">
      <c r="A17" s="9" t="s">
        <v>24</v>
      </c>
      <c r="B17" s="9">
        <v>1</v>
      </c>
      <c r="C17" s="9">
        <v>2</v>
      </c>
      <c r="D17" s="9"/>
      <c r="E17" s="9">
        <f>SUM(Tabla3[[#This Row],[Homes]:[Mulleres]])</f>
        <v>2</v>
      </c>
    </row>
    <row r="18" spans="1:5" s="3" customFormat="1" ht="15" x14ac:dyDescent="0.25">
      <c r="A18" s="9" t="s">
        <v>22</v>
      </c>
      <c r="B18" s="9">
        <v>1</v>
      </c>
      <c r="C18" s="9">
        <v>10</v>
      </c>
      <c r="D18" s="9">
        <v>14</v>
      </c>
      <c r="E18" s="9">
        <f>SUM(Tabla3[[#This Row],[Homes]:[Mulleres]])</f>
        <v>24</v>
      </c>
    </row>
    <row r="19" spans="1:5" s="3" customFormat="1" ht="15" x14ac:dyDescent="0.25">
      <c r="A19" s="11" t="s">
        <v>13</v>
      </c>
      <c r="B19" s="11">
        <f>SUBTOTAL(109,B10:B18)</f>
        <v>80</v>
      </c>
      <c r="C19" s="11">
        <f>SUBTOTAL(109,C10:C18)</f>
        <v>495</v>
      </c>
      <c r="D19" s="11">
        <f>SUBTOTAL(109,D10:D18)</f>
        <v>1810</v>
      </c>
      <c r="E19" s="11">
        <f>SUM(Tabla3[[#This Row],[Homes]:[Mulleres]])</f>
        <v>2305</v>
      </c>
    </row>
    <row r="20" spans="1:5" s="3" customFormat="1" ht="15" x14ac:dyDescent="0.25">
      <c r="A20" s="9"/>
      <c r="B20" s="9"/>
      <c r="C20" s="9"/>
      <c r="D20" s="9"/>
      <c r="E20" s="9"/>
    </row>
    <row r="21" spans="1:5" s="3" customFormat="1" ht="15" x14ac:dyDescent="0.25">
      <c r="A21" s="9"/>
      <c r="B21" s="9"/>
      <c r="C21" s="9"/>
      <c r="D21" s="9"/>
      <c r="E21" s="9"/>
    </row>
    <row r="22" spans="1:5" s="3" customFormat="1" ht="15" x14ac:dyDescent="0.25">
      <c r="A22" s="9"/>
      <c r="B22" s="9"/>
      <c r="C22" s="9"/>
      <c r="D22" s="9"/>
      <c r="E22" s="9"/>
    </row>
    <row r="23" spans="1:5" s="3" customFormat="1" ht="15" x14ac:dyDescent="0.25">
      <c r="A23" s="9"/>
      <c r="B23" s="9"/>
      <c r="C23" s="9"/>
      <c r="D23" s="9"/>
      <c r="E23" s="9"/>
    </row>
    <row r="24" spans="1:5" s="3" customFormat="1" ht="15" x14ac:dyDescent="0.25">
      <c r="A24" s="9" t="s">
        <v>14</v>
      </c>
      <c r="B24" s="9" t="s">
        <v>15</v>
      </c>
      <c r="C24" s="9"/>
      <c r="D24" s="9"/>
      <c r="E24" s="9"/>
    </row>
    <row r="25" spans="1:5" s="3" customFormat="1" ht="15" x14ac:dyDescent="0.25">
      <c r="A25" s="9" t="s">
        <v>25</v>
      </c>
      <c r="B25" s="9">
        <v>1</v>
      </c>
      <c r="C25" s="9"/>
      <c r="D25" s="9"/>
      <c r="E25" s="9"/>
    </row>
    <row r="26" spans="1:5" ht="15" x14ac:dyDescent="0.25">
      <c r="A26" s="9" t="s">
        <v>16</v>
      </c>
      <c r="B26" s="9">
        <v>24</v>
      </c>
      <c r="C26" s="12"/>
      <c r="D26" s="12"/>
      <c r="E26" s="12"/>
    </row>
    <row r="27" spans="1:5" ht="15" x14ac:dyDescent="0.25">
      <c r="A27" s="9" t="s">
        <v>26</v>
      </c>
      <c r="B27" s="9">
        <v>3</v>
      </c>
      <c r="C27" s="12"/>
      <c r="D27" s="12"/>
      <c r="E27" s="12"/>
    </row>
    <row r="28" spans="1:5" ht="15" x14ac:dyDescent="0.25">
      <c r="A28" s="9" t="s">
        <v>17</v>
      </c>
      <c r="B28" s="9">
        <v>51</v>
      </c>
      <c r="C28" s="12"/>
      <c r="D28" s="12"/>
      <c r="E28" s="12"/>
    </row>
    <row r="29" spans="1:5" ht="15" x14ac:dyDescent="0.25">
      <c r="A29" s="9" t="s">
        <v>18</v>
      </c>
      <c r="B29" s="9">
        <v>1</v>
      </c>
      <c r="C29" s="12"/>
      <c r="D29" s="12"/>
      <c r="E29" s="12"/>
    </row>
    <row r="30" spans="1:5" ht="15" customHeight="1" x14ac:dyDescent="0.2">
      <c r="A30" s="12"/>
      <c r="B30" s="12"/>
      <c r="C30" s="12"/>
      <c r="D30" s="12"/>
      <c r="E30" s="12"/>
    </row>
    <row r="31" spans="1:5" ht="15" customHeight="1" x14ac:dyDescent="0.2">
      <c r="A31" s="12"/>
      <c r="B31" s="12"/>
      <c r="C31" s="12"/>
      <c r="D31" s="12"/>
      <c r="E31" s="12"/>
    </row>
    <row r="32" spans="1:5" ht="15" customHeight="1" x14ac:dyDescent="0.2">
      <c r="A32" s="12"/>
      <c r="B32" s="12"/>
      <c r="C32" s="12"/>
      <c r="D32" s="12"/>
      <c r="E32" s="12"/>
    </row>
    <row r="33" spans="1:5" ht="15" customHeight="1" x14ac:dyDescent="0.2">
      <c r="A33" s="12"/>
      <c r="B33" s="12"/>
      <c r="C33" s="12"/>
      <c r="D33" s="12"/>
      <c r="E33" s="12"/>
    </row>
    <row r="34" spans="1:5" ht="15" customHeight="1" x14ac:dyDescent="0.2"/>
    <row r="35" spans="1:5" ht="15" customHeight="1" x14ac:dyDescent="0.2"/>
    <row r="36" spans="1:5" ht="15" customHeight="1" x14ac:dyDescent="0.2"/>
    <row r="37" spans="1:5" ht="15" customHeight="1" x14ac:dyDescent="0.2"/>
    <row r="38" spans="1:5" ht="15" customHeight="1" x14ac:dyDescent="0.2"/>
    <row r="39" spans="1:5" ht="15" customHeight="1" x14ac:dyDescent="0.2"/>
    <row r="40" spans="1:5" ht="15" customHeight="1" x14ac:dyDescent="0.2"/>
    <row r="41" spans="1:5" ht="15" customHeight="1" x14ac:dyDescent="0.2"/>
    <row r="42" spans="1:5" ht="15" customHeight="1" x14ac:dyDescent="0.2"/>
    <row r="43" spans="1:5" ht="15" customHeight="1" x14ac:dyDescent="0.2"/>
    <row r="44" spans="1:5" ht="15" customHeight="1" x14ac:dyDescent="0.2"/>
    <row r="45" spans="1:5" ht="15" customHeight="1" x14ac:dyDescent="0.2"/>
    <row r="46" spans="1:5" ht="15" customHeight="1" x14ac:dyDescent="0.2"/>
    <row r="47" spans="1:5" ht="15" customHeight="1" x14ac:dyDescent="0.2"/>
    <row r="48" spans="1: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</sheetData>
  <mergeCells count="2">
    <mergeCell ref="G1:J1"/>
    <mergeCell ref="A2:E2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DA3A-5731-4DDA-A8F1-4A691365030F}">
  <dimension ref="A1:J65"/>
  <sheetViews>
    <sheetView workbookViewId="0">
      <pane ySplit="9" topLeftCell="A10" activePane="bottomLeft" state="frozen"/>
      <selection pane="bottomLeft" activeCell="A10" sqref="A10:XFD10"/>
    </sheetView>
  </sheetViews>
  <sheetFormatPr baseColWidth="10" defaultRowHeight="15" x14ac:dyDescent="0.25"/>
  <cols>
    <col min="1" max="1" width="46" bestFit="1" customWidth="1"/>
    <col min="2" max="2" width="44.28515625" bestFit="1" customWidth="1"/>
    <col min="3" max="3" width="105.140625" bestFit="1" customWidth="1"/>
    <col min="4" max="4" width="26.85546875" bestFit="1" customWidth="1"/>
  </cols>
  <sheetData>
    <row r="1" spans="1:10" s="14" customFormat="1" ht="49.5" customHeight="1" thickBot="1" x14ac:dyDescent="0.3">
      <c r="A1" s="1"/>
      <c r="B1" s="2"/>
      <c r="E1" s="15"/>
      <c r="F1" s="15"/>
      <c r="G1" s="5" t="s">
        <v>0</v>
      </c>
      <c r="H1" s="5"/>
      <c r="I1" s="5"/>
      <c r="J1" s="5"/>
    </row>
    <row r="2" spans="1:10" s="14" customFormat="1" ht="49.5" customHeight="1" x14ac:dyDescent="0.25">
      <c r="A2" s="6" t="s">
        <v>19</v>
      </c>
      <c r="B2" s="6"/>
      <c r="C2" s="6"/>
      <c r="D2" s="6"/>
      <c r="E2" s="6"/>
      <c r="F2" s="6"/>
    </row>
    <row r="3" spans="1:10" s="14" customFormat="1" ht="19.5" customHeight="1" x14ac:dyDescent="0.25">
      <c r="A3" s="8"/>
      <c r="B3" s="8"/>
      <c r="C3" s="8"/>
      <c r="D3" s="8"/>
      <c r="E3" s="8"/>
    </row>
    <row r="4" spans="1:10" s="14" customFormat="1" ht="15" customHeight="1" x14ac:dyDescent="0.25">
      <c r="A4" s="9" t="s">
        <v>20</v>
      </c>
      <c r="B4" s="8"/>
      <c r="C4" s="8"/>
      <c r="D4" s="8"/>
      <c r="E4" s="8"/>
    </row>
    <row r="5" spans="1:10" s="14" customFormat="1" ht="15" customHeight="1" x14ac:dyDescent="0.25">
      <c r="A5" s="10" t="s">
        <v>1</v>
      </c>
      <c r="B5" s="8"/>
      <c r="C5" s="8"/>
      <c r="D5" s="8"/>
      <c r="E5" s="8"/>
    </row>
    <row r="6" spans="1:10" s="14" customFormat="1" x14ac:dyDescent="0.25">
      <c r="A6" s="9" t="s">
        <v>21</v>
      </c>
      <c r="B6" s="9"/>
      <c r="C6" s="9"/>
      <c r="D6" s="9"/>
      <c r="E6" s="9"/>
    </row>
    <row r="9" spans="1:10" x14ac:dyDescent="0.25">
      <c r="A9" t="s">
        <v>2</v>
      </c>
      <c r="B9" t="s">
        <v>92</v>
      </c>
      <c r="C9" t="s">
        <v>89</v>
      </c>
      <c r="D9" t="s">
        <v>90</v>
      </c>
      <c r="E9" t="s">
        <v>4</v>
      </c>
      <c r="F9" t="s">
        <v>5</v>
      </c>
      <c r="G9" t="s">
        <v>91</v>
      </c>
    </row>
    <row r="10" spans="1:10" x14ac:dyDescent="0.25">
      <c r="A10" t="s">
        <v>7</v>
      </c>
      <c r="B10" t="s">
        <v>18</v>
      </c>
      <c r="C10" t="s">
        <v>27</v>
      </c>
      <c r="D10" t="s">
        <v>28</v>
      </c>
      <c r="E10">
        <v>7</v>
      </c>
      <c r="F10">
        <v>34</v>
      </c>
      <c r="G10">
        <f>SUM(Tabla4[[#This Row],[Homes]:[Mulleres]])</f>
        <v>41</v>
      </c>
    </row>
    <row r="11" spans="1:10" x14ac:dyDescent="0.25">
      <c r="A11" t="s">
        <v>8</v>
      </c>
      <c r="B11" t="s">
        <v>16</v>
      </c>
      <c r="C11" t="s">
        <v>29</v>
      </c>
      <c r="D11" t="s">
        <v>30</v>
      </c>
      <c r="E11">
        <v>1</v>
      </c>
      <c r="F11">
        <v>1</v>
      </c>
      <c r="G11">
        <f>SUM(Tabla4[[#This Row],[Homes]:[Mulleres]])</f>
        <v>2</v>
      </c>
    </row>
    <row r="12" spans="1:10" x14ac:dyDescent="0.25">
      <c r="A12" t="s">
        <v>9</v>
      </c>
      <c r="B12" t="s">
        <v>16</v>
      </c>
      <c r="C12" t="s">
        <v>31</v>
      </c>
      <c r="D12" t="s">
        <v>32</v>
      </c>
      <c r="F12">
        <v>2</v>
      </c>
      <c r="G12">
        <f>SUM(Tabla4[[#This Row],[Homes]:[Mulleres]])</f>
        <v>2</v>
      </c>
    </row>
    <row r="13" spans="1:10" x14ac:dyDescent="0.25">
      <c r="A13" t="s">
        <v>9</v>
      </c>
      <c r="B13" t="s">
        <v>16</v>
      </c>
      <c r="C13" t="s">
        <v>33</v>
      </c>
      <c r="D13" t="s">
        <v>34</v>
      </c>
      <c r="E13">
        <v>4</v>
      </c>
      <c r="F13">
        <v>2</v>
      </c>
      <c r="G13">
        <f>SUM(Tabla4[[#This Row],[Homes]:[Mulleres]])</f>
        <v>6</v>
      </c>
    </row>
    <row r="14" spans="1:10" x14ac:dyDescent="0.25">
      <c r="A14" t="s">
        <v>9</v>
      </c>
      <c r="B14" t="s">
        <v>16</v>
      </c>
      <c r="C14" t="s">
        <v>35</v>
      </c>
      <c r="D14" t="s">
        <v>34</v>
      </c>
      <c r="F14">
        <v>2</v>
      </c>
      <c r="G14">
        <f>SUM(Tabla4[[#This Row],[Homes]:[Mulleres]])</f>
        <v>2</v>
      </c>
    </row>
    <row r="15" spans="1:10" x14ac:dyDescent="0.25">
      <c r="A15" t="s">
        <v>9</v>
      </c>
      <c r="B15" t="s">
        <v>16</v>
      </c>
      <c r="C15" t="s">
        <v>36</v>
      </c>
      <c r="D15" t="s">
        <v>34</v>
      </c>
      <c r="E15">
        <v>6</v>
      </c>
      <c r="F15">
        <v>2</v>
      </c>
      <c r="G15">
        <f>SUM(Tabla4[[#This Row],[Homes]:[Mulleres]])</f>
        <v>8</v>
      </c>
    </row>
    <row r="16" spans="1:10" x14ac:dyDescent="0.25">
      <c r="A16" t="s">
        <v>9</v>
      </c>
      <c r="B16" t="s">
        <v>16</v>
      </c>
      <c r="C16" t="s">
        <v>37</v>
      </c>
      <c r="D16" t="s">
        <v>34</v>
      </c>
      <c r="E16">
        <v>6</v>
      </c>
      <c r="G16">
        <f>SUM(Tabla4[[#This Row],[Homes]:[Mulleres]])</f>
        <v>6</v>
      </c>
    </row>
    <row r="17" spans="1:7" x14ac:dyDescent="0.25">
      <c r="A17" t="s">
        <v>9</v>
      </c>
      <c r="B17" t="s">
        <v>16</v>
      </c>
      <c r="C17" t="s">
        <v>38</v>
      </c>
      <c r="D17" t="s">
        <v>32</v>
      </c>
      <c r="F17">
        <v>1</v>
      </c>
      <c r="G17">
        <f>SUM(Tabla4[[#This Row],[Homes]:[Mulleres]])</f>
        <v>1</v>
      </c>
    </row>
    <row r="18" spans="1:7" x14ac:dyDescent="0.25">
      <c r="A18" t="s">
        <v>9</v>
      </c>
      <c r="B18" t="s">
        <v>16</v>
      </c>
      <c r="C18" t="s">
        <v>39</v>
      </c>
      <c r="D18" t="s">
        <v>40</v>
      </c>
      <c r="F18">
        <v>2</v>
      </c>
      <c r="G18">
        <f>SUM(Tabla4[[#This Row],[Homes]:[Mulleres]])</f>
        <v>2</v>
      </c>
    </row>
    <row r="19" spans="1:7" x14ac:dyDescent="0.25">
      <c r="A19" t="s">
        <v>9</v>
      </c>
      <c r="B19" t="s">
        <v>16</v>
      </c>
      <c r="C19" t="s">
        <v>41</v>
      </c>
      <c r="D19" t="s">
        <v>30</v>
      </c>
      <c r="F19">
        <v>1</v>
      </c>
      <c r="G19">
        <f>SUM(Tabla4[[#This Row],[Homes]:[Mulleres]])</f>
        <v>1</v>
      </c>
    </row>
    <row r="20" spans="1:7" x14ac:dyDescent="0.25">
      <c r="A20" t="s">
        <v>9</v>
      </c>
      <c r="B20" t="s">
        <v>16</v>
      </c>
      <c r="C20" t="s">
        <v>42</v>
      </c>
      <c r="D20" t="s">
        <v>32</v>
      </c>
      <c r="F20">
        <v>1</v>
      </c>
      <c r="G20">
        <f>SUM(Tabla4[[#This Row],[Homes]:[Mulleres]])</f>
        <v>1</v>
      </c>
    </row>
    <row r="21" spans="1:7" x14ac:dyDescent="0.25">
      <c r="A21" t="s">
        <v>9</v>
      </c>
      <c r="B21" t="s">
        <v>16</v>
      </c>
      <c r="C21" t="s">
        <v>43</v>
      </c>
      <c r="D21" t="s">
        <v>34</v>
      </c>
      <c r="F21">
        <v>2</v>
      </c>
      <c r="G21">
        <f>SUM(Tabla4[[#This Row],[Homes]:[Mulleres]])</f>
        <v>2</v>
      </c>
    </row>
    <row r="22" spans="1:7" x14ac:dyDescent="0.25">
      <c r="A22" t="s">
        <v>9</v>
      </c>
      <c r="B22" t="s">
        <v>16</v>
      </c>
      <c r="C22" t="s">
        <v>44</v>
      </c>
      <c r="D22" t="s">
        <v>32</v>
      </c>
      <c r="E22">
        <v>4</v>
      </c>
      <c r="G22">
        <f>SUM(Tabla4[[#This Row],[Homes]:[Mulleres]])</f>
        <v>4</v>
      </c>
    </row>
    <row r="23" spans="1:7" x14ac:dyDescent="0.25">
      <c r="A23" t="s">
        <v>9</v>
      </c>
      <c r="B23" t="s">
        <v>16</v>
      </c>
      <c r="C23" t="s">
        <v>45</v>
      </c>
      <c r="D23" t="s">
        <v>32</v>
      </c>
      <c r="F23">
        <v>2</v>
      </c>
      <c r="G23">
        <f>SUM(Tabla4[[#This Row],[Homes]:[Mulleres]])</f>
        <v>2</v>
      </c>
    </row>
    <row r="24" spans="1:7" x14ac:dyDescent="0.25">
      <c r="A24" t="s">
        <v>9</v>
      </c>
      <c r="B24" t="s">
        <v>16</v>
      </c>
      <c r="C24" t="s">
        <v>46</v>
      </c>
      <c r="D24" t="s">
        <v>47</v>
      </c>
      <c r="E24">
        <v>1</v>
      </c>
      <c r="G24">
        <f>SUM(Tabla4[[#This Row],[Homes]:[Mulleres]])</f>
        <v>1</v>
      </c>
    </row>
    <row r="25" spans="1:7" x14ac:dyDescent="0.25">
      <c r="A25" t="s">
        <v>9</v>
      </c>
      <c r="B25" t="s">
        <v>16</v>
      </c>
      <c r="C25" t="s">
        <v>48</v>
      </c>
      <c r="D25" t="s">
        <v>34</v>
      </c>
      <c r="E25">
        <v>8</v>
      </c>
      <c r="F25">
        <v>12</v>
      </c>
      <c r="G25">
        <f>SUM(Tabla4[[#This Row],[Homes]:[Mulleres]])</f>
        <v>20</v>
      </c>
    </row>
    <row r="26" spans="1:7" x14ac:dyDescent="0.25">
      <c r="A26" t="s">
        <v>9</v>
      </c>
      <c r="B26" t="s">
        <v>16</v>
      </c>
      <c r="C26" t="s">
        <v>49</v>
      </c>
      <c r="D26" t="s">
        <v>34</v>
      </c>
      <c r="E26">
        <v>4</v>
      </c>
      <c r="F26">
        <v>4</v>
      </c>
      <c r="G26">
        <f>SUM(Tabla4[[#This Row],[Homes]:[Mulleres]])</f>
        <v>8</v>
      </c>
    </row>
    <row r="27" spans="1:7" x14ac:dyDescent="0.25">
      <c r="A27" t="s">
        <v>10</v>
      </c>
      <c r="B27" t="s">
        <v>16</v>
      </c>
      <c r="C27" t="s">
        <v>50</v>
      </c>
      <c r="D27" t="s">
        <v>32</v>
      </c>
      <c r="E27">
        <v>1</v>
      </c>
      <c r="F27">
        <v>1</v>
      </c>
      <c r="G27">
        <f>SUM(Tabla4[[#This Row],[Homes]:[Mulleres]])</f>
        <v>2</v>
      </c>
    </row>
    <row r="28" spans="1:7" x14ac:dyDescent="0.25">
      <c r="A28" t="s">
        <v>10</v>
      </c>
      <c r="B28" t="s">
        <v>16</v>
      </c>
      <c r="C28" t="s">
        <v>51</v>
      </c>
      <c r="D28" t="s">
        <v>32</v>
      </c>
      <c r="E28">
        <v>2</v>
      </c>
      <c r="F28">
        <v>1</v>
      </c>
      <c r="G28">
        <f>SUM(Tabla4[[#This Row],[Homes]:[Mulleres]])</f>
        <v>3</v>
      </c>
    </row>
    <row r="29" spans="1:7" x14ac:dyDescent="0.25">
      <c r="A29" t="s">
        <v>10</v>
      </c>
      <c r="B29" t="s">
        <v>16</v>
      </c>
      <c r="C29" t="s">
        <v>52</v>
      </c>
      <c r="D29" t="s">
        <v>32</v>
      </c>
      <c r="E29">
        <v>4</v>
      </c>
      <c r="G29">
        <f>SUM(Tabla4[[#This Row],[Homes]:[Mulleres]])</f>
        <v>4</v>
      </c>
    </row>
    <row r="30" spans="1:7" x14ac:dyDescent="0.25">
      <c r="A30" t="s">
        <v>10</v>
      </c>
      <c r="B30" t="s">
        <v>16</v>
      </c>
      <c r="C30" t="s">
        <v>53</v>
      </c>
      <c r="D30" t="s">
        <v>40</v>
      </c>
      <c r="F30">
        <v>3</v>
      </c>
      <c r="G30">
        <f>SUM(Tabla4[[#This Row],[Homes]:[Mulleres]])</f>
        <v>3</v>
      </c>
    </row>
    <row r="31" spans="1:7" x14ac:dyDescent="0.25">
      <c r="A31" t="s">
        <v>11</v>
      </c>
      <c r="B31" t="s">
        <v>16</v>
      </c>
      <c r="C31" t="s">
        <v>54</v>
      </c>
      <c r="D31" t="s">
        <v>30</v>
      </c>
      <c r="E31">
        <v>1</v>
      </c>
      <c r="F31">
        <v>1</v>
      </c>
      <c r="G31">
        <f>SUM(Tabla4[[#This Row],[Homes]:[Mulleres]])</f>
        <v>2</v>
      </c>
    </row>
    <row r="32" spans="1:7" x14ac:dyDescent="0.25">
      <c r="A32" t="s">
        <v>23</v>
      </c>
      <c r="B32" t="s">
        <v>16</v>
      </c>
      <c r="C32" t="s">
        <v>55</v>
      </c>
      <c r="D32" t="s">
        <v>47</v>
      </c>
      <c r="E32">
        <v>4</v>
      </c>
      <c r="F32">
        <v>2</v>
      </c>
      <c r="G32">
        <f>SUM(Tabla4[[#This Row],[Homes]:[Mulleres]])</f>
        <v>6</v>
      </c>
    </row>
    <row r="33" spans="1:7" x14ac:dyDescent="0.25">
      <c r="A33" t="s">
        <v>23</v>
      </c>
      <c r="B33" t="s">
        <v>16</v>
      </c>
      <c r="C33" t="s">
        <v>56</v>
      </c>
      <c r="D33" t="s">
        <v>47</v>
      </c>
      <c r="E33">
        <v>2</v>
      </c>
      <c r="F33">
        <v>2</v>
      </c>
      <c r="G33">
        <f>SUM(Tabla4[[#This Row],[Homes]:[Mulleres]])</f>
        <v>4</v>
      </c>
    </row>
    <row r="34" spans="1:7" x14ac:dyDescent="0.25">
      <c r="A34" t="s">
        <v>12</v>
      </c>
      <c r="B34" t="s">
        <v>26</v>
      </c>
      <c r="C34" t="s">
        <v>57</v>
      </c>
      <c r="D34" t="s">
        <v>58</v>
      </c>
      <c r="E34">
        <v>7</v>
      </c>
      <c r="F34">
        <v>12</v>
      </c>
      <c r="G34">
        <f>SUM(Tabla4[[#This Row],[Homes]:[Mulleres]])</f>
        <v>19</v>
      </c>
    </row>
    <row r="35" spans="1:7" x14ac:dyDescent="0.25">
      <c r="A35" t="s">
        <v>12</v>
      </c>
      <c r="B35" t="s">
        <v>26</v>
      </c>
      <c r="C35" t="s">
        <v>59</v>
      </c>
      <c r="D35" t="s">
        <v>47</v>
      </c>
      <c r="E35">
        <v>15</v>
      </c>
      <c r="F35">
        <v>37</v>
      </c>
      <c r="G35">
        <f>SUM(Tabla4[[#This Row],[Homes]:[Mulleres]])</f>
        <v>52</v>
      </c>
    </row>
    <row r="36" spans="1:7" x14ac:dyDescent="0.25">
      <c r="A36" t="s">
        <v>12</v>
      </c>
      <c r="B36" t="s">
        <v>26</v>
      </c>
      <c r="C36" t="s">
        <v>60</v>
      </c>
      <c r="D36" t="s">
        <v>47</v>
      </c>
      <c r="E36">
        <v>6</v>
      </c>
      <c r="F36">
        <v>16</v>
      </c>
      <c r="G36">
        <f>SUM(Tabla4[[#This Row],[Homes]:[Mulleres]])</f>
        <v>22</v>
      </c>
    </row>
    <row r="37" spans="1:7" x14ac:dyDescent="0.25">
      <c r="A37" t="s">
        <v>12</v>
      </c>
      <c r="B37" t="s">
        <v>17</v>
      </c>
      <c r="C37" t="s">
        <v>61</v>
      </c>
      <c r="D37" t="s">
        <v>28</v>
      </c>
      <c r="E37">
        <v>11</v>
      </c>
      <c r="F37">
        <v>70</v>
      </c>
      <c r="G37">
        <f>SUM(Tabla4[[#This Row],[Homes]:[Mulleres]])</f>
        <v>81</v>
      </c>
    </row>
    <row r="38" spans="1:7" x14ac:dyDescent="0.25">
      <c r="A38" t="s">
        <v>12</v>
      </c>
      <c r="B38" t="s">
        <v>17</v>
      </c>
      <c r="C38" t="s">
        <v>62</v>
      </c>
      <c r="D38" t="s">
        <v>28</v>
      </c>
      <c r="E38">
        <v>19</v>
      </c>
      <c r="F38">
        <v>69</v>
      </c>
      <c r="G38">
        <f>SUM(Tabla4[[#This Row],[Homes]:[Mulleres]])</f>
        <v>88</v>
      </c>
    </row>
    <row r="39" spans="1:7" x14ac:dyDescent="0.25">
      <c r="A39" t="s">
        <v>12</v>
      </c>
      <c r="B39" t="s">
        <v>17</v>
      </c>
      <c r="C39" t="s">
        <v>63</v>
      </c>
      <c r="D39" t="s">
        <v>28</v>
      </c>
      <c r="E39">
        <v>15</v>
      </c>
      <c r="F39">
        <v>85</v>
      </c>
      <c r="G39">
        <f>SUM(Tabla4[[#This Row],[Homes]:[Mulleres]])</f>
        <v>100</v>
      </c>
    </row>
    <row r="40" spans="1:7" x14ac:dyDescent="0.25">
      <c r="A40" t="s">
        <v>12</v>
      </c>
      <c r="B40" t="s">
        <v>17</v>
      </c>
      <c r="C40" t="s">
        <v>64</v>
      </c>
      <c r="D40" t="s">
        <v>28</v>
      </c>
      <c r="E40">
        <v>14</v>
      </c>
      <c r="F40">
        <v>65</v>
      </c>
      <c r="G40">
        <f>SUM(Tabla4[[#This Row],[Homes]:[Mulleres]])</f>
        <v>79</v>
      </c>
    </row>
    <row r="41" spans="1:7" x14ac:dyDescent="0.25">
      <c r="A41" t="s">
        <v>12</v>
      </c>
      <c r="B41" t="s">
        <v>17</v>
      </c>
      <c r="C41" t="s">
        <v>65</v>
      </c>
      <c r="D41" t="s">
        <v>28</v>
      </c>
      <c r="E41">
        <v>15</v>
      </c>
      <c r="F41">
        <v>63</v>
      </c>
      <c r="G41">
        <f>SUM(Tabla4[[#This Row],[Homes]:[Mulleres]])</f>
        <v>78</v>
      </c>
    </row>
    <row r="42" spans="1:7" x14ac:dyDescent="0.25">
      <c r="A42" t="s">
        <v>12</v>
      </c>
      <c r="B42" t="s">
        <v>17</v>
      </c>
      <c r="C42" t="s">
        <v>66</v>
      </c>
      <c r="D42" t="s">
        <v>47</v>
      </c>
      <c r="E42">
        <v>5</v>
      </c>
      <c r="F42">
        <v>13</v>
      </c>
      <c r="G42">
        <f>SUM(Tabla4[[#This Row],[Homes]:[Mulleres]])</f>
        <v>18</v>
      </c>
    </row>
    <row r="43" spans="1:7" x14ac:dyDescent="0.25">
      <c r="A43" t="s">
        <v>12</v>
      </c>
      <c r="B43" t="s">
        <v>17</v>
      </c>
      <c r="C43" t="s">
        <v>67</v>
      </c>
      <c r="D43" t="s">
        <v>28</v>
      </c>
      <c r="E43">
        <v>15</v>
      </c>
      <c r="F43">
        <v>60</v>
      </c>
      <c r="G43">
        <f>SUM(Tabla4[[#This Row],[Homes]:[Mulleres]])</f>
        <v>75</v>
      </c>
    </row>
    <row r="44" spans="1:7" x14ac:dyDescent="0.25">
      <c r="A44" t="s">
        <v>12</v>
      </c>
      <c r="B44" t="s">
        <v>17</v>
      </c>
      <c r="C44" t="s">
        <v>68</v>
      </c>
      <c r="D44" t="s">
        <v>28</v>
      </c>
      <c r="E44">
        <v>13</v>
      </c>
      <c r="F44">
        <v>51</v>
      </c>
      <c r="G44">
        <f>SUM(Tabla4[[#This Row],[Homes]:[Mulleres]])</f>
        <v>64</v>
      </c>
    </row>
    <row r="45" spans="1:7" x14ac:dyDescent="0.25">
      <c r="A45" t="s">
        <v>12</v>
      </c>
      <c r="B45" t="s">
        <v>17</v>
      </c>
      <c r="C45" t="s">
        <v>69</v>
      </c>
      <c r="D45" t="s">
        <v>47</v>
      </c>
      <c r="E45">
        <v>6</v>
      </c>
      <c r="F45">
        <v>17</v>
      </c>
      <c r="G45">
        <f>SUM(Tabla4[[#This Row],[Homes]:[Mulleres]])</f>
        <v>23</v>
      </c>
    </row>
    <row r="46" spans="1:7" x14ac:dyDescent="0.25">
      <c r="A46" t="s">
        <v>12</v>
      </c>
      <c r="B46" t="s">
        <v>17</v>
      </c>
      <c r="C46" t="s">
        <v>70</v>
      </c>
      <c r="D46" t="s">
        <v>28</v>
      </c>
      <c r="E46">
        <v>16</v>
      </c>
      <c r="F46">
        <v>60</v>
      </c>
      <c r="G46">
        <f>SUM(Tabla4[[#This Row],[Homes]:[Mulleres]])</f>
        <v>76</v>
      </c>
    </row>
    <row r="47" spans="1:7" x14ac:dyDescent="0.25">
      <c r="A47" t="s">
        <v>12</v>
      </c>
      <c r="B47" t="s">
        <v>17</v>
      </c>
      <c r="C47" t="s">
        <v>71</v>
      </c>
      <c r="D47" t="s">
        <v>28</v>
      </c>
      <c r="E47">
        <v>17</v>
      </c>
      <c r="F47">
        <v>79</v>
      </c>
      <c r="G47">
        <f>SUM(Tabla4[[#This Row],[Homes]:[Mulleres]])</f>
        <v>96</v>
      </c>
    </row>
    <row r="48" spans="1:7" x14ac:dyDescent="0.25">
      <c r="A48" t="s">
        <v>12</v>
      </c>
      <c r="B48" t="s">
        <v>17</v>
      </c>
      <c r="C48" t="s">
        <v>72</v>
      </c>
      <c r="D48" t="s">
        <v>28</v>
      </c>
      <c r="E48">
        <v>37</v>
      </c>
      <c r="F48">
        <v>122</v>
      </c>
      <c r="G48">
        <f>SUM(Tabla4[[#This Row],[Homes]:[Mulleres]])</f>
        <v>159</v>
      </c>
    </row>
    <row r="49" spans="1:7" x14ac:dyDescent="0.25">
      <c r="A49" t="s">
        <v>12</v>
      </c>
      <c r="B49" t="s">
        <v>17</v>
      </c>
      <c r="C49" t="s">
        <v>73</v>
      </c>
      <c r="D49" t="s">
        <v>28</v>
      </c>
      <c r="E49">
        <v>22</v>
      </c>
      <c r="F49">
        <v>82</v>
      </c>
      <c r="G49">
        <f>SUM(Tabla4[[#This Row],[Homes]:[Mulleres]])</f>
        <v>104</v>
      </c>
    </row>
    <row r="50" spans="1:7" x14ac:dyDescent="0.25">
      <c r="A50" t="s">
        <v>12</v>
      </c>
      <c r="B50" t="s">
        <v>17</v>
      </c>
      <c r="C50" t="s">
        <v>74</v>
      </c>
      <c r="D50" t="s">
        <v>28</v>
      </c>
      <c r="E50">
        <v>17</v>
      </c>
      <c r="F50">
        <v>72</v>
      </c>
      <c r="G50">
        <f>SUM(Tabla4[[#This Row],[Homes]:[Mulleres]])</f>
        <v>89</v>
      </c>
    </row>
    <row r="51" spans="1:7" x14ac:dyDescent="0.25">
      <c r="A51" t="s">
        <v>12</v>
      </c>
      <c r="B51" t="s">
        <v>17</v>
      </c>
      <c r="C51" t="s">
        <v>75</v>
      </c>
      <c r="D51" t="s">
        <v>28</v>
      </c>
      <c r="E51">
        <v>18</v>
      </c>
      <c r="F51">
        <v>83</v>
      </c>
      <c r="G51">
        <f>SUM(Tabla4[[#This Row],[Homes]:[Mulleres]])</f>
        <v>101</v>
      </c>
    </row>
    <row r="52" spans="1:7" x14ac:dyDescent="0.25">
      <c r="A52" t="s">
        <v>12</v>
      </c>
      <c r="B52" t="s">
        <v>17</v>
      </c>
      <c r="C52" t="s">
        <v>76</v>
      </c>
      <c r="D52" t="s">
        <v>28</v>
      </c>
      <c r="E52">
        <v>13</v>
      </c>
      <c r="F52">
        <v>54</v>
      </c>
      <c r="G52">
        <f>SUM(Tabla4[[#This Row],[Homes]:[Mulleres]])</f>
        <v>67</v>
      </c>
    </row>
    <row r="53" spans="1:7" x14ac:dyDescent="0.25">
      <c r="A53" t="s">
        <v>12</v>
      </c>
      <c r="B53" t="s">
        <v>17</v>
      </c>
      <c r="C53" t="s">
        <v>77</v>
      </c>
      <c r="D53" t="s">
        <v>28</v>
      </c>
      <c r="E53">
        <v>11</v>
      </c>
      <c r="F53">
        <v>83</v>
      </c>
      <c r="G53">
        <f>SUM(Tabla4[[#This Row],[Homes]:[Mulleres]])</f>
        <v>94</v>
      </c>
    </row>
    <row r="54" spans="1:7" x14ac:dyDescent="0.25">
      <c r="A54" t="s">
        <v>12</v>
      </c>
      <c r="B54" t="s">
        <v>17</v>
      </c>
      <c r="C54" t="s">
        <v>78</v>
      </c>
      <c r="D54" t="s">
        <v>28</v>
      </c>
      <c r="E54">
        <v>13</v>
      </c>
      <c r="F54">
        <v>50</v>
      </c>
      <c r="G54">
        <f>SUM(Tabla4[[#This Row],[Homes]:[Mulleres]])</f>
        <v>63</v>
      </c>
    </row>
    <row r="55" spans="1:7" x14ac:dyDescent="0.25">
      <c r="A55" t="s">
        <v>12</v>
      </c>
      <c r="B55" t="s">
        <v>17</v>
      </c>
      <c r="C55" t="s">
        <v>79</v>
      </c>
      <c r="D55" t="s">
        <v>28</v>
      </c>
      <c r="E55">
        <v>19</v>
      </c>
      <c r="F55">
        <v>85</v>
      </c>
      <c r="G55">
        <f>SUM(Tabla4[[#This Row],[Homes]:[Mulleres]])</f>
        <v>104</v>
      </c>
    </row>
    <row r="56" spans="1:7" x14ac:dyDescent="0.25">
      <c r="A56" t="s">
        <v>12</v>
      </c>
      <c r="B56" t="s">
        <v>17</v>
      </c>
      <c r="C56" t="s">
        <v>80</v>
      </c>
      <c r="D56" t="s">
        <v>28</v>
      </c>
      <c r="E56">
        <v>16</v>
      </c>
      <c r="F56">
        <v>56</v>
      </c>
      <c r="G56">
        <f>SUM(Tabla4[[#This Row],[Homes]:[Mulleres]])</f>
        <v>72</v>
      </c>
    </row>
    <row r="57" spans="1:7" x14ac:dyDescent="0.25">
      <c r="A57" t="s">
        <v>12</v>
      </c>
      <c r="B57" t="s">
        <v>17</v>
      </c>
      <c r="C57" t="s">
        <v>81</v>
      </c>
      <c r="D57" t="s">
        <v>28</v>
      </c>
      <c r="E57">
        <v>15</v>
      </c>
      <c r="F57">
        <v>35</v>
      </c>
      <c r="G57">
        <f>SUM(Tabla4[[#This Row],[Homes]:[Mulleres]])</f>
        <v>50</v>
      </c>
    </row>
    <row r="58" spans="1:7" x14ac:dyDescent="0.25">
      <c r="A58" t="s">
        <v>12</v>
      </c>
      <c r="B58" t="s">
        <v>17</v>
      </c>
      <c r="C58" t="s">
        <v>82</v>
      </c>
      <c r="D58" t="s">
        <v>28</v>
      </c>
      <c r="E58">
        <v>14</v>
      </c>
      <c r="F58">
        <v>46</v>
      </c>
      <c r="G58">
        <f>SUM(Tabla4[[#This Row],[Homes]:[Mulleres]])</f>
        <v>60</v>
      </c>
    </row>
    <row r="59" spans="1:7" x14ac:dyDescent="0.25">
      <c r="A59" t="s">
        <v>12</v>
      </c>
      <c r="B59" t="s">
        <v>17</v>
      </c>
      <c r="C59" t="s">
        <v>83</v>
      </c>
      <c r="D59" t="s">
        <v>28</v>
      </c>
      <c r="E59">
        <v>12</v>
      </c>
      <c r="F59">
        <v>54</v>
      </c>
      <c r="G59">
        <f>SUM(Tabla4[[#This Row],[Homes]:[Mulleres]])</f>
        <v>66</v>
      </c>
    </row>
    <row r="60" spans="1:7" x14ac:dyDescent="0.25">
      <c r="A60" t="s">
        <v>12</v>
      </c>
      <c r="B60" t="s">
        <v>17</v>
      </c>
      <c r="C60" t="s">
        <v>84</v>
      </c>
      <c r="D60" t="s">
        <v>28</v>
      </c>
      <c r="E60">
        <v>20</v>
      </c>
      <c r="F60">
        <v>81</v>
      </c>
      <c r="G60">
        <f>SUM(Tabla4[[#This Row],[Homes]:[Mulleres]])</f>
        <v>101</v>
      </c>
    </row>
    <row r="61" spans="1:7" x14ac:dyDescent="0.25">
      <c r="A61" t="s">
        <v>12</v>
      </c>
      <c r="B61" t="s">
        <v>17</v>
      </c>
      <c r="C61" t="s">
        <v>85</v>
      </c>
      <c r="D61" t="s">
        <v>28</v>
      </c>
      <c r="E61">
        <v>13</v>
      </c>
      <c r="F61">
        <v>56</v>
      </c>
      <c r="G61">
        <f>SUM(Tabla4[[#This Row],[Homes]:[Mulleres]])</f>
        <v>69</v>
      </c>
    </row>
    <row r="62" spans="1:7" x14ac:dyDescent="0.25">
      <c r="A62" t="s">
        <v>12</v>
      </c>
      <c r="B62" t="s">
        <v>17</v>
      </c>
      <c r="C62" t="s">
        <v>86</v>
      </c>
      <c r="D62" t="s">
        <v>28</v>
      </c>
      <c r="E62">
        <v>14</v>
      </c>
      <c r="F62">
        <v>62</v>
      </c>
      <c r="G62">
        <f>SUM(Tabla4[[#This Row],[Homes]:[Mulleres]])</f>
        <v>76</v>
      </c>
    </row>
    <row r="63" spans="1:7" x14ac:dyDescent="0.25">
      <c r="A63" t="s">
        <v>24</v>
      </c>
      <c r="B63" t="s">
        <v>16</v>
      </c>
      <c r="C63" t="s">
        <v>87</v>
      </c>
      <c r="D63" t="s">
        <v>32</v>
      </c>
      <c r="E63">
        <v>2</v>
      </c>
      <c r="G63">
        <f>SUM(Tabla4[[#This Row],[Homes]:[Mulleres]])</f>
        <v>2</v>
      </c>
    </row>
    <row r="64" spans="1:7" x14ac:dyDescent="0.25">
      <c r="A64" t="s">
        <v>22</v>
      </c>
      <c r="B64" t="s">
        <v>25</v>
      </c>
      <c r="C64" t="s">
        <v>88</v>
      </c>
      <c r="D64" t="s">
        <v>28</v>
      </c>
      <c r="E64">
        <v>10</v>
      </c>
      <c r="F64">
        <v>14</v>
      </c>
      <c r="G64">
        <f>SUM(Tabla4[[#This Row],[Homes]:[Mulleres]])</f>
        <v>24</v>
      </c>
    </row>
    <row r="65" spans="1:7" x14ac:dyDescent="0.25">
      <c r="A65" t="s">
        <v>13</v>
      </c>
      <c r="E65">
        <f>SUBTOTAL(109,Tabla4[Homes])</f>
        <v>495</v>
      </c>
      <c r="F65">
        <f>SUBTOTAL(109,Tabla4[Mulleres])</f>
        <v>1810</v>
      </c>
      <c r="G65" s="16">
        <f>SUBTOTAL(109,Tabla4[Total])</f>
        <v>2305</v>
      </c>
    </row>
  </sheetData>
  <mergeCells count="2">
    <mergeCell ref="G1:J1"/>
    <mergeCell ref="A2:F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datos_xerais</vt:lpstr>
      <vt:lpstr>listado_actividades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2025-09-05T08:21:34Z</dcterms:created>
  <dcterms:modified xsi:type="dcterms:W3CDTF">2025-09-05T08:33:34Z</dcterms:modified>
</cp:coreProperties>
</file>