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UVIGO en cifras\2014-2015\"/>
    </mc:Choice>
  </mc:AlternateContent>
  <bookViews>
    <workbookView xWindow="0" yWindow="0" windowWidth="28800" windowHeight="12585"/>
  </bookViews>
  <sheets>
    <sheet name="prácticas" sheetId="2" r:id="rId1"/>
  </sheets>
  <definedNames>
    <definedName name="_xlnm._FilterDatabase" localSheetId="0" hidden="1">prácticas!$A$7:$H$128</definedName>
    <definedName name="_xlnm.Print_Titles" localSheetId="0">prácticas!$7:$7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2" l="1"/>
  <c r="F128" i="2"/>
  <c r="E128" i="2"/>
  <c r="G128" i="2"/>
  <c r="D128" i="2"/>
  <c r="F27" i="2" l="1"/>
  <c r="F28" i="2"/>
  <c r="F29" i="2"/>
  <c r="F117" i="2"/>
  <c r="F118" i="2"/>
  <c r="F119" i="2"/>
  <c r="F120" i="2"/>
  <c r="F121" i="2"/>
  <c r="F122" i="2"/>
  <c r="F123" i="2"/>
  <c r="F124" i="2"/>
  <c r="F125" i="2"/>
  <c r="F51" i="2"/>
  <c r="F30" i="2"/>
  <c r="F31" i="2"/>
  <c r="F32" i="2"/>
  <c r="F33" i="2"/>
  <c r="F126" i="2"/>
  <c r="F127" i="2"/>
  <c r="F8" i="2"/>
  <c r="F9" i="2"/>
  <c r="F52" i="2"/>
  <c r="F53" i="2"/>
  <c r="F54" i="2"/>
  <c r="F55" i="2"/>
  <c r="F56" i="2"/>
  <c r="F57" i="2"/>
  <c r="F10" i="2"/>
  <c r="F34" i="2"/>
  <c r="F58" i="2"/>
  <c r="F59" i="2"/>
  <c r="F60" i="2"/>
  <c r="F61" i="2"/>
  <c r="F62" i="2"/>
  <c r="F63" i="2"/>
  <c r="F64" i="2"/>
  <c r="F65" i="2"/>
  <c r="F66" i="2"/>
  <c r="F67" i="2"/>
  <c r="F35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36" i="2"/>
  <c r="F37" i="2"/>
  <c r="F38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39" i="2"/>
  <c r="F40" i="2"/>
  <c r="F41" i="2"/>
  <c r="F42" i="2"/>
  <c r="F43" i="2"/>
  <c r="F11" i="2"/>
  <c r="F12" i="2"/>
  <c r="F13" i="2"/>
  <c r="F14" i="2"/>
  <c r="F15" i="2"/>
  <c r="F16" i="2"/>
  <c r="F17" i="2"/>
  <c r="F18" i="2"/>
  <c r="F19" i="2"/>
  <c r="F20" i="2"/>
  <c r="F21" i="2"/>
  <c r="F44" i="2"/>
  <c r="F45" i="2"/>
  <c r="F46" i="2"/>
  <c r="F47" i="2"/>
  <c r="F48" i="2"/>
  <c r="F49" i="2"/>
  <c r="F50" i="2"/>
  <c r="F107" i="2"/>
  <c r="F108" i="2"/>
  <c r="F22" i="2"/>
  <c r="F23" i="2"/>
  <c r="F24" i="2"/>
  <c r="F25" i="2"/>
  <c r="F26" i="2"/>
  <c r="F109" i="2"/>
  <c r="F110" i="2"/>
  <c r="F111" i="2"/>
  <c r="F112" i="2"/>
  <c r="F113" i="2"/>
  <c r="F114" i="2"/>
  <c r="F115" i="2"/>
  <c r="F116" i="2"/>
  <c r="H28" i="2" l="1"/>
  <c r="H117" i="2"/>
  <c r="H8" i="2"/>
  <c r="H9" i="2"/>
  <c r="H52" i="2"/>
  <c r="H53" i="2"/>
  <c r="H54" i="2"/>
  <c r="H55" i="2"/>
  <c r="H56" i="2"/>
  <c r="H57" i="2"/>
  <c r="H10" i="2"/>
  <c r="H34" i="2"/>
  <c r="H58" i="2"/>
  <c r="H59" i="2"/>
  <c r="H60" i="2"/>
  <c r="H61" i="2"/>
  <c r="H62" i="2"/>
  <c r="H63" i="2"/>
  <c r="H64" i="2"/>
  <c r="H65" i="2"/>
  <c r="H66" i="2"/>
  <c r="H67" i="2"/>
  <c r="H35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36" i="2"/>
  <c r="H37" i="2"/>
  <c r="H38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39" i="2"/>
  <c r="H40" i="2"/>
  <c r="H41" i="2"/>
  <c r="H42" i="2"/>
  <c r="H43" i="2"/>
  <c r="H11" i="2"/>
  <c r="H12" i="2"/>
  <c r="H13" i="2"/>
  <c r="H14" i="2"/>
  <c r="H15" i="2"/>
  <c r="H16" i="2"/>
  <c r="H17" i="2"/>
  <c r="H18" i="2"/>
  <c r="H19" i="2"/>
  <c r="H20" i="2"/>
  <c r="H21" i="2"/>
  <c r="H44" i="2"/>
  <c r="H45" i="2"/>
  <c r="H46" i="2"/>
  <c r="H47" i="2"/>
  <c r="H48" i="2"/>
  <c r="H49" i="2"/>
  <c r="H50" i="2"/>
  <c r="H107" i="2"/>
  <c r="H108" i="2"/>
  <c r="H22" i="2"/>
  <c r="H23" i="2"/>
  <c r="H24" i="2"/>
  <c r="H25" i="2"/>
  <c r="H26" i="2"/>
  <c r="H109" i="2"/>
  <c r="H110" i="2"/>
  <c r="H111" i="2"/>
  <c r="H112" i="2"/>
  <c r="H113" i="2"/>
  <c r="H114" i="2"/>
  <c r="H115" i="2"/>
  <c r="H116" i="2"/>
  <c r="H27" i="2"/>
  <c r="H29" i="2"/>
  <c r="H118" i="2"/>
  <c r="H119" i="2"/>
  <c r="H120" i="2"/>
  <c r="H121" i="2"/>
  <c r="H122" i="2"/>
  <c r="H123" i="2"/>
  <c r="H124" i="2"/>
  <c r="H125" i="2"/>
  <c r="H51" i="2"/>
  <c r="H30" i="2"/>
  <c r="H31" i="2"/>
  <c r="H32" i="2"/>
  <c r="H33" i="2"/>
  <c r="H126" i="2"/>
  <c r="H127" i="2"/>
</calcChain>
</file>

<file path=xl/sharedStrings.xml><?xml version="1.0" encoding="utf-8"?>
<sst xmlns="http://schemas.openxmlformats.org/spreadsheetml/2006/main" count="375" uniqueCount="152">
  <si>
    <t>Unidade de Estudos e Programas</t>
  </si>
  <si>
    <t>Fonte: Base de datos prácticas / xescampus</t>
  </si>
  <si>
    <t>Centro</t>
  </si>
  <si>
    <t>Nº estudantes en 
prácticas extracurriculares</t>
  </si>
  <si>
    <t>Nº total de estudantes en prácticas*</t>
  </si>
  <si>
    <t>E. S. de Enxeñaría Informática</t>
  </si>
  <si>
    <t>Grao en Enxeñaría Informática</t>
  </si>
  <si>
    <t>E. T. S. de Enxeñaría de Minas</t>
  </si>
  <si>
    <t>Grao en Enxeñaría da Enerxía</t>
  </si>
  <si>
    <t>Grao en Enxeñaría dos Recursos Mineiros e Enerxéticos</t>
  </si>
  <si>
    <t>E. U. de Enfermaría "Meixoeiro"</t>
  </si>
  <si>
    <t>E. U. de Enfermaría "Povisa"</t>
  </si>
  <si>
    <t>E. U. de Enfermaría (Ourense)</t>
  </si>
  <si>
    <t>E. U. de Enfermaría (Pontevedra)</t>
  </si>
  <si>
    <t>E. U. de Estudos Empresariais</t>
  </si>
  <si>
    <t>Diplomatura en Ciencias Empresariais</t>
  </si>
  <si>
    <t>Grao en Comercio</t>
  </si>
  <si>
    <t>Máster Universitario en Comercio Internacional</t>
  </si>
  <si>
    <t>Máster Universitario en Dirección de PEMES</t>
  </si>
  <si>
    <t>E.U. de Profesorado de E.X.B. "María Sedes Sapientiae"</t>
  </si>
  <si>
    <t>Grao en Educación Infantil</t>
  </si>
  <si>
    <t>Grao en Educación Primaria</t>
  </si>
  <si>
    <t>Escola de Enxeñaría de Telecomunicación</t>
  </si>
  <si>
    <t>Grao en Enxeñaría de Tecnoloxías de Telecomunicación</t>
  </si>
  <si>
    <t>Escola de Enxeñaría Forestal</t>
  </si>
  <si>
    <t>Grao en Enxeñaría Forestal</t>
  </si>
  <si>
    <t>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</si>
  <si>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</si>
  <si>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</si>
  <si>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</si>
  <si>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</si>
  <si>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Industriales</t>
  </si>
  <si>
    <t>Máster Universitario en Enerxía e Sustentabilidade</t>
  </si>
  <si>
    <t>Máster Universitario en Prevención de Riscos Laborais</t>
  </si>
  <si>
    <t>Máster Universitario en Procesos de Deseño e Fabricación Mecánica</t>
  </si>
  <si>
    <t>Escola de Negocios Caixanova</t>
  </si>
  <si>
    <t>Grao en Administración e Dirección de Empresas</t>
  </si>
  <si>
    <t>Fac. de Belas Artes</t>
  </si>
  <si>
    <t>Grao en Belas Artes</t>
  </si>
  <si>
    <t>Máster Universitario en Arte Contemporánea. Creación e Investigación</t>
  </si>
  <si>
    <t>Máster Universitario en Libro Ilustrado e Animación Audiovisual</t>
  </si>
  <si>
    <t>Fac. de Bioloxía</t>
  </si>
  <si>
    <t>Grao en Bioloxía</t>
  </si>
  <si>
    <t>Licenciatura en Bioloxía</t>
  </si>
  <si>
    <t>Máster Universitario en Acuicultura</t>
  </si>
  <si>
    <t>Máster Universitario en Bioloxía Mariña</t>
  </si>
  <si>
    <t>Máster Universitario en Biotecnoloxía Avanzada</t>
  </si>
  <si>
    <t>Fac. de CC. Económicas e Empresariais</t>
  </si>
  <si>
    <t>Grao en Economía</t>
  </si>
  <si>
    <t>Licenciatura en Administración e Dirección de Empresas</t>
  </si>
  <si>
    <t>Licenciatura en Economía</t>
  </si>
  <si>
    <t>Máster Universitario en Innovación Industrial e Optimización de Procesos</t>
  </si>
  <si>
    <t>Máster Universitario en Políticas Comunitarias e Cooperación Territorial</t>
  </si>
  <si>
    <t>Máster Universitario en Xestión do Desenvolvemento Sostible</t>
  </si>
  <si>
    <t>Fac. de CC. Sociais e da Comunicación</t>
  </si>
  <si>
    <t>Grao en Comunicación Audiovisual</t>
  </si>
  <si>
    <t xml:space="preserve">Grao en Dirección e Xestión Pública </t>
  </si>
  <si>
    <t>Grao en Publicidade e Relacións Públicas</t>
  </si>
  <si>
    <t>Máster Universitario en Dirección de Arte en Publicidade</t>
  </si>
  <si>
    <t>Fac. de Ciencias</t>
  </si>
  <si>
    <t>Grao en Ciencia e Tecnoloxía dos Alimentos</t>
  </si>
  <si>
    <t>Grao en Ciencias Ambientais</t>
  </si>
  <si>
    <t>Máster Universitario en Fotónica e Tecnoloxías do Láser</t>
  </si>
  <si>
    <t>Fac. de Ciencias da Educación</t>
  </si>
  <si>
    <t>Grao en Educación Social</t>
  </si>
  <si>
    <t>Grao en Traballo Social</t>
  </si>
  <si>
    <t>Fac. de Ciencias da Educación e do Deporte</t>
  </si>
  <si>
    <t>Grao en Ciencias da Actividade Física e do Deporte</t>
  </si>
  <si>
    <t>Máster Universitario en Necesidades Específicas de Apoio Educativo</t>
  </si>
  <si>
    <t>Fac. de Ciencias do Mar</t>
  </si>
  <si>
    <t>Grao en Ciencias do Mar</t>
  </si>
  <si>
    <t>Licenciatura en Ciencias do Mar</t>
  </si>
  <si>
    <t>Fac. de Ciencias Empresariais e Turismo</t>
  </si>
  <si>
    <t>Grao en Turismo</t>
  </si>
  <si>
    <t>Máster Universitario en Creación, Dirección e Innovación na Empresa</t>
  </si>
  <si>
    <t>Máster Universitario en Dirección e Planificación do Turismo Interior e de Saúde</t>
  </si>
  <si>
    <t>Fac. de Ciencias Xurídicas e do Traballo</t>
  </si>
  <si>
    <t>Grao en Dereito</t>
  </si>
  <si>
    <t>Máster Universitario en Avogacía</t>
  </si>
  <si>
    <t>Máster Universitario en Dereito da Empresa</t>
  </si>
  <si>
    <t>Máster Universitario en Xestión e Dirección Laboral</t>
  </si>
  <si>
    <t>Fac. de Dereito</t>
  </si>
  <si>
    <t>Fac. de Filoloxía e Tradución</t>
  </si>
  <si>
    <t>Grao en Tradución e Interpretación</t>
  </si>
  <si>
    <t>Máster Universitario en Lingua e Comunicación nos Negocios</t>
  </si>
  <si>
    <t>Máster Universitario en Lingüística Aplicada</t>
  </si>
  <si>
    <t>Máster Universitario en Teatro e Artes Escénicas</t>
  </si>
  <si>
    <t>Máster Universitario en Tradución Multimedia</t>
  </si>
  <si>
    <t>Fac. de Fisioterapia</t>
  </si>
  <si>
    <t>Grao en Fisioterapia</t>
  </si>
  <si>
    <t>Fac. de Historia</t>
  </si>
  <si>
    <t>Grao en Xeografía e Historia</t>
  </si>
  <si>
    <t>Licenciatura en Historia</t>
  </si>
  <si>
    <t>Fac. de Química</t>
  </si>
  <si>
    <t>Grao en Química</t>
  </si>
  <si>
    <t>Totais</t>
  </si>
  <si>
    <t>* cada alumno/a pode realizar máis de 1 período de prácticas</t>
  </si>
  <si>
    <t>** cada alumno/a pode realizar máis de 1 período de prácticas polo que a porcentaxe pode ser superior a 100%</t>
  </si>
  <si>
    <t>CURSO 2014-2015</t>
  </si>
  <si>
    <t>Datos actualizados a 16/02/2016</t>
  </si>
  <si>
    <t>Campus</t>
  </si>
  <si>
    <t>Campus de Pontevedra</t>
  </si>
  <si>
    <t>Grao en Enxeñaría Mecánica</t>
  </si>
  <si>
    <t>Campus de Ourense</t>
  </si>
  <si>
    <t>Máster Universitario en Enxeñaría Informática</t>
  </si>
  <si>
    <t>Campus de Vigo</t>
  </si>
  <si>
    <t>Enxeñaría de Minas</t>
  </si>
  <si>
    <t>Máster Universitario en Enxeñaría de Minas</t>
  </si>
  <si>
    <t>Grao en Enfermaría</t>
  </si>
  <si>
    <t>Enxeñaría de Telecomunicación</t>
  </si>
  <si>
    <t>Enxeñaría Técnica de Telecomunicación, especialidade en Son e Imaxe</t>
  </si>
  <si>
    <t>Máster Universitario en Matemática Industrial</t>
  </si>
  <si>
    <t>Enxeñaría de Organización Industrial (2º ciclo)</t>
  </si>
  <si>
    <t>Enxeñaría Industrial</t>
  </si>
  <si>
    <t>Enxeñaría Técnica Industrial, especialidade en Electricidade</t>
  </si>
  <si>
    <t>Enxeñaría Técnica Industrial, especialidade en Electrónica Industrial</t>
  </si>
  <si>
    <t>Enxeñaría Técnica Industrial, especialidade en Mecánica</t>
  </si>
  <si>
    <t>Enxeñaría Técnica Industrial, especialidade en Química Industrial</t>
  </si>
  <si>
    <t>Máster Universitario en Contaminación Industrial: Avaliación, Prevención e Control</t>
  </si>
  <si>
    <t>Máster Universitario en Dirección e Xestión da Loxística e a Cadea de Subministración</t>
  </si>
  <si>
    <t>Máster Universitario en Enxeñaría da Automoción</t>
  </si>
  <si>
    <t>Máster Universitario en Enxeñaría da Construción</t>
  </si>
  <si>
    <t>Máster Universitario en Enxeñaría Industrial</t>
  </si>
  <si>
    <t>Máster Universitario en Mecatrónica</t>
  </si>
  <si>
    <t>Máster Universitario en Dirección e Administración de Empresas (MBA)</t>
  </si>
  <si>
    <t>Máster Universitario en Ciencias Biolóxicas: Bioloxía Molecular, Computacional e Ambiental e Bio-Industrias</t>
  </si>
  <si>
    <t>Máster Universitario en Profesorado en Educación Secundaria Obrigatoria, Bacharelato, Formación Profesional e Ensino de Idiomas</t>
  </si>
  <si>
    <t>Máster Universitario en Administración Integrada de Empresas: Responsabilidade Social Corporativa, Calidade e Medio Ambiente</t>
  </si>
  <si>
    <t>Máster Universitario en Finanzas</t>
  </si>
  <si>
    <t>Máster Universitario en Técnicas Estatísticas</t>
  </si>
  <si>
    <t>Licenciatura en Publicidade e Relacións Públicas</t>
  </si>
  <si>
    <t>Enxeñaría Técnica Agrícola, especialidade en Industrias Agrarias e Alimentarias</t>
  </si>
  <si>
    <t>Grao en Enxeñaría Agraria</t>
  </si>
  <si>
    <t>Máster Universitario en Ciencia e Tecnoloxía Agroalimentaria</t>
  </si>
  <si>
    <t>Licenciatura en Ciencias da Actividade Física e do Deporte</t>
  </si>
  <si>
    <t>Máster Universitario en Investigación en Actividade Física, Deporte e Saúde</t>
  </si>
  <si>
    <t>Máster Universitario en Xestión Empresarial do Deporte</t>
  </si>
  <si>
    <t>Grao en Relacións Laborais e Recursos Humanos</t>
  </si>
  <si>
    <t xml:space="preserve">Licenciatura en Dereito </t>
  </si>
  <si>
    <t>Máster Universitario en Menores en Situación de Desprotección e Conflito Social</t>
  </si>
  <si>
    <t>Programa de Doutoramento en Xestión e Resolución de Conflitos</t>
  </si>
  <si>
    <t>Grao en Estudos de Galego e Español</t>
  </si>
  <si>
    <t>Grao en Linguas Estranxeiras</t>
  </si>
  <si>
    <t>Licenciatura en Filoloxía Hispánica</t>
  </si>
  <si>
    <t>Máster Universitario en Tradución para a Comunicación Internacional</t>
  </si>
  <si>
    <t>Máster Universitario en Arqueoloxía e Ciencias da Antigüidade</t>
  </si>
  <si>
    <t>Máster Universitario en Valoración, Xestión e Protección do Patrimonio Cultural</t>
  </si>
  <si>
    <t>Máster Universitario en Investigación Química e Química Industrial</t>
  </si>
  <si>
    <t>Titulación</t>
  </si>
  <si>
    <t>Nº estudantes en 
prácticas curriculares</t>
  </si>
  <si>
    <t>% estudantes en prácticas con respecto a matrícula**</t>
  </si>
  <si>
    <t xml:space="preserve">Estudantes matriculados/as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</si>
</sst>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b/>
      <sz val="7.5"/>
      <color indexed="8"/>
      <name val="Arial"/>
      <family val="2"/>
    </font>
    <font>
      <b/>
      <sz val="9"/>
      <color indexed="8"/>
      <name val="Arial"/>
      <family val="2"/>
    </font>
    <font>
      <i/>
      <sz val="10"/>
      <color indexed="8"/>
      <name val="Calibri"/>
      <family val="2"/>
    </font>
    <font>
      <i/>
      <sz val="10"/>
      <name val="Calibri"/>
      <family val="2"/>
    </font>
    <font>
      <b/>
      <sz val="9"/>
      <color indexed="9"/>
      <name val="Arial"/>
      <family val="2"/>
    </font>
    <font>
      <sz val="8.5"/>
      <name val="Arial"/>
      <family val="2"/>
    </font>
    <font>
      <sz val="8.5"/>
      <color indexed="8"/>
      <name val="Calibri"/>
      <family val="2"/>
    </font>
    <font>
      <sz val="8.5"/>
      <color indexed="8"/>
      <name val="Arial"/>
      <family val="2"/>
    </font>
    <font>
      <b/>
      <sz val="8.5"/>
      <name val="Arial"/>
      <family val="2"/>
    </font>
    <font>
      <b/>
      <sz val="8.5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3" fillId="0" borderId="0" xfId="0" applyFont="1"/>
    <xf numFmtId="0" fontId="4" fillId="0" borderId="0" xfId="0" applyFont="1" applyFill="1"/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Fill="1"/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" fontId="10" fillId="0" borderId="2" xfId="0" applyNumberFormat="1" applyFont="1" applyBorder="1"/>
    <xf numFmtId="1" fontId="10" fillId="0" borderId="2" xfId="0" applyNumberFormat="1" applyFont="1" applyBorder="1" applyAlignment="1" applyProtection="1">
      <alignment wrapText="1"/>
    </xf>
    <xf numFmtId="10" fontId="10" fillId="0" borderId="2" xfId="0" applyNumberFormat="1" applyFont="1" applyBorder="1" applyAlignment="1" applyProtection="1">
      <alignment wrapText="1"/>
    </xf>
    <xf numFmtId="0" fontId="11" fillId="0" borderId="0" xfId="0" applyFont="1"/>
    <xf numFmtId="0" fontId="12" fillId="0" borderId="2" xfId="0" applyFont="1" applyFill="1" applyBorder="1"/>
    <xf numFmtId="1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/>
    <xf numFmtId="1" fontId="10" fillId="0" borderId="2" xfId="0" applyNumberFormat="1" applyFont="1" applyFill="1" applyBorder="1" applyAlignment="1" applyProtection="1">
      <alignment wrapText="1"/>
    </xf>
    <xf numFmtId="0" fontId="12" fillId="0" borderId="2" xfId="0" applyFont="1" applyFill="1" applyBorder="1" applyAlignment="1">
      <alignment wrapText="1"/>
    </xf>
    <xf numFmtId="1" fontId="11" fillId="0" borderId="0" xfId="0" applyNumberFormat="1" applyFont="1"/>
    <xf numFmtId="0" fontId="13" fillId="0" borderId="2" xfId="0" applyFont="1" applyBorder="1"/>
    <xf numFmtId="0" fontId="13" fillId="0" borderId="0" xfId="0" applyFont="1" applyBorder="1"/>
    <xf numFmtId="1" fontId="14" fillId="0" borderId="0" xfId="0" applyNumberFormat="1" applyFont="1" applyBorder="1"/>
    <xf numFmtId="10" fontId="14" fillId="0" borderId="0" xfId="0" applyNumberFormat="1" applyFont="1" applyBorder="1"/>
    <xf numFmtId="0" fontId="11" fillId="0" borderId="0" xfId="0" applyFont="1" applyBorder="1"/>
    <xf numFmtId="10" fontId="13" fillId="0" borderId="2" xfId="0" applyNumberFormat="1" applyFont="1" applyBorder="1" applyAlignment="1" applyProtection="1">
      <alignment wrapText="1"/>
    </xf>
    <xf numFmtId="0" fontId="1" fillId="0" borderId="1" xfId="1" applyFont="1" applyBorder="1" applyAlignment="1">
      <alignment horizontal="right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1344785</xdr:colOff>
      <xdr:row>0</xdr:row>
      <xdr:rowOff>393822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451883" cy="365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zoomScale="104" zoomScaleNormal="104" workbookViewId="0">
      <pane ySplit="7" topLeftCell="A8" activePane="bottomLeft" state="frozen"/>
      <selection pane="bottomLeft" activeCell="M8" sqref="M8"/>
    </sheetView>
  </sheetViews>
  <sheetFormatPr baseColWidth="10" defaultColWidth="11.42578125" defaultRowHeight="15" x14ac:dyDescent="0.25"/>
  <cols>
    <col min="1" max="1" width="17" customWidth="1"/>
    <col min="2" max="2" width="34.7109375" customWidth="1"/>
    <col min="3" max="3" width="60.7109375" customWidth="1"/>
    <col min="4" max="4" width="13.140625" customWidth="1"/>
    <col min="5" max="5" width="13.42578125" customWidth="1"/>
    <col min="6" max="6" width="12.5703125" bestFit="1" customWidth="1"/>
    <col min="7" max="7" width="13.5703125" customWidth="1"/>
    <col min="8" max="8" width="13.7109375" customWidth="1"/>
    <col min="9" max="9" width="5.5703125" customWidth="1"/>
    <col min="10" max="10" width="11.140625" customWidth="1"/>
  </cols>
  <sheetData>
    <row r="1" spans="1:8" ht="35.25" customHeight="1" thickBot="1" x14ac:dyDescent="0.3">
      <c r="A1" s="2"/>
      <c r="B1" s="1"/>
      <c r="C1" s="3"/>
      <c r="D1" s="3"/>
      <c r="E1" s="3"/>
      <c r="F1" s="3"/>
      <c r="G1" s="29" t="s">
        <v>0</v>
      </c>
      <c r="H1" s="29"/>
    </row>
    <row r="2" spans="1:8" ht="7.5" customHeight="1" x14ac:dyDescent="0.25"/>
    <row r="3" spans="1:8" ht="18.75" x14ac:dyDescent="0.3">
      <c r="A3" s="4" t="s">
        <v>98</v>
      </c>
    </row>
    <row r="4" spans="1:8" x14ac:dyDescent="0.25">
      <c r="A4" s="5" t="s">
        <v>1</v>
      </c>
      <c r="H4" s="9"/>
    </row>
    <row r="5" spans="1:8" x14ac:dyDescent="0.25">
      <c r="A5" s="8" t="s">
        <v>99</v>
      </c>
      <c r="H5" s="9"/>
    </row>
    <row r="6" spans="1:8" ht="9.75" customHeight="1" x14ac:dyDescent="0.25">
      <c r="G6" s="10"/>
      <c r="H6" s="10"/>
    </row>
    <row r="7" spans="1:8" ht="40.5" customHeight="1" x14ac:dyDescent="0.25">
      <c r="A7" s="11" t="s">
        <v>100</v>
      </c>
      <c r="B7" s="11" t="s">
        <v>2</v>
      </c>
      <c r="C7" s="11" t="s">
        <v>148</v>
      </c>
      <c r="D7" s="6" t="s">
        <v>3</v>
      </c>
      <c r="E7" s="6" t="s">
        <v>149</v>
      </c>
      <c r="F7" s="6" t="s">
        <v>4</v>
      </c>
      <c r="G7" s="6" t="s">
        <v>151</v>
      </c>
      <c r="H7" s="6" t="s">
        <v>150</v>
      </c>
    </row>
    <row r="8" spans="1:8" s="16" customFormat="1" ht="15.95" customHeight="1" x14ac:dyDescent="0.2">
      <c r="A8" s="12" t="s">
        <v>103</v>
      </c>
      <c r="B8" s="17" t="s">
        <v>5</v>
      </c>
      <c r="C8" s="17" t="s">
        <v>6</v>
      </c>
      <c r="D8" s="17">
        <v>9</v>
      </c>
      <c r="E8" s="17">
        <v>10</v>
      </c>
      <c r="F8" s="12">
        <f t="shared" ref="F8:F39" si="0">D8+E8</f>
        <v>19</v>
      </c>
      <c r="G8" s="13">
        <v>463</v>
      </c>
      <c r="H8" s="15">
        <f t="shared" ref="H8:H39" si="1">F8/G8</f>
        <v>4.1036717062634988E-2</v>
      </c>
    </row>
    <row r="9" spans="1:8" s="16" customFormat="1" ht="15.95" customHeight="1" x14ac:dyDescent="0.2">
      <c r="A9" s="12" t="s">
        <v>103</v>
      </c>
      <c r="B9" s="17" t="s">
        <v>5</v>
      </c>
      <c r="C9" s="12" t="s">
        <v>104</v>
      </c>
      <c r="D9" s="12">
        <v>2</v>
      </c>
      <c r="E9" s="12">
        <v>9</v>
      </c>
      <c r="F9" s="12">
        <f t="shared" si="0"/>
        <v>11</v>
      </c>
      <c r="G9" s="14">
        <v>41</v>
      </c>
      <c r="H9" s="15">
        <f t="shared" si="1"/>
        <v>0.26829268292682928</v>
      </c>
    </row>
    <row r="10" spans="1:8" s="16" customFormat="1" ht="15.95" customHeight="1" x14ac:dyDescent="0.2">
      <c r="A10" s="12" t="s">
        <v>103</v>
      </c>
      <c r="B10" s="17" t="s">
        <v>12</v>
      </c>
      <c r="C10" s="17" t="s">
        <v>108</v>
      </c>
      <c r="D10" s="17">
        <v>2</v>
      </c>
      <c r="E10" s="17">
        <v>222</v>
      </c>
      <c r="F10" s="12">
        <f t="shared" si="0"/>
        <v>224</v>
      </c>
      <c r="G10" s="13">
        <v>195</v>
      </c>
      <c r="H10" s="15">
        <f t="shared" si="1"/>
        <v>1.1487179487179486</v>
      </c>
    </row>
    <row r="11" spans="1:8" s="16" customFormat="1" ht="15.95" customHeight="1" x14ac:dyDescent="0.2">
      <c r="A11" s="12" t="s">
        <v>103</v>
      </c>
      <c r="B11" s="17" t="s">
        <v>59</v>
      </c>
      <c r="C11" s="17" t="s">
        <v>131</v>
      </c>
      <c r="D11" s="17">
        <v>1</v>
      </c>
      <c r="E11" s="17">
        <v>0</v>
      </c>
      <c r="F11" s="12">
        <f t="shared" si="0"/>
        <v>1</v>
      </c>
      <c r="G11" s="13">
        <v>9</v>
      </c>
      <c r="H11" s="15">
        <f t="shared" si="1"/>
        <v>0.1111111111111111</v>
      </c>
    </row>
    <row r="12" spans="1:8" s="16" customFormat="1" ht="15.95" customHeight="1" x14ac:dyDescent="0.2">
      <c r="A12" s="12" t="s">
        <v>103</v>
      </c>
      <c r="B12" s="17" t="s">
        <v>59</v>
      </c>
      <c r="C12" s="17" t="s">
        <v>60</v>
      </c>
      <c r="D12" s="17">
        <v>13</v>
      </c>
      <c r="E12" s="17">
        <v>7</v>
      </c>
      <c r="F12" s="12">
        <f t="shared" si="0"/>
        <v>20</v>
      </c>
      <c r="G12" s="13">
        <v>91</v>
      </c>
      <c r="H12" s="15">
        <f t="shared" si="1"/>
        <v>0.21978021978021978</v>
      </c>
    </row>
    <row r="13" spans="1:8" s="16" customFormat="1" ht="15.95" customHeight="1" x14ac:dyDescent="0.2">
      <c r="A13" s="12" t="s">
        <v>103</v>
      </c>
      <c r="B13" s="17" t="s">
        <v>59</v>
      </c>
      <c r="C13" s="12" t="s">
        <v>61</v>
      </c>
      <c r="D13" s="12">
        <v>27</v>
      </c>
      <c r="E13" s="12">
        <v>9</v>
      </c>
      <c r="F13" s="12">
        <f t="shared" si="0"/>
        <v>36</v>
      </c>
      <c r="G13" s="13">
        <v>178</v>
      </c>
      <c r="H13" s="15">
        <f t="shared" si="1"/>
        <v>0.20224719101123595</v>
      </c>
    </row>
    <row r="14" spans="1:8" s="16" customFormat="1" ht="15.95" customHeight="1" x14ac:dyDescent="0.2">
      <c r="A14" s="12" t="s">
        <v>103</v>
      </c>
      <c r="B14" s="12" t="s">
        <v>59</v>
      </c>
      <c r="C14" s="12" t="s">
        <v>132</v>
      </c>
      <c r="D14" s="12">
        <v>8</v>
      </c>
      <c r="E14" s="12">
        <v>5</v>
      </c>
      <c r="F14" s="12">
        <f t="shared" si="0"/>
        <v>13</v>
      </c>
      <c r="G14" s="13">
        <v>93</v>
      </c>
      <c r="H14" s="15">
        <f t="shared" si="1"/>
        <v>0.13978494623655913</v>
      </c>
    </row>
    <row r="15" spans="1:8" s="16" customFormat="1" ht="15.95" customHeight="1" x14ac:dyDescent="0.2">
      <c r="A15" s="12" t="s">
        <v>103</v>
      </c>
      <c r="B15" s="12" t="s">
        <v>59</v>
      </c>
      <c r="C15" s="19" t="s">
        <v>133</v>
      </c>
      <c r="D15" s="19">
        <v>2</v>
      </c>
      <c r="E15" s="17">
        <v>0</v>
      </c>
      <c r="F15" s="12">
        <f t="shared" si="0"/>
        <v>2</v>
      </c>
      <c r="G15" s="18">
        <v>2</v>
      </c>
      <c r="H15" s="15">
        <f t="shared" si="1"/>
        <v>1</v>
      </c>
    </row>
    <row r="16" spans="1:8" s="16" customFormat="1" ht="15.95" customHeight="1" x14ac:dyDescent="0.2">
      <c r="A16" s="12" t="s">
        <v>103</v>
      </c>
      <c r="B16" s="12" t="s">
        <v>59</v>
      </c>
      <c r="C16" s="17" t="s">
        <v>62</v>
      </c>
      <c r="D16" s="17">
        <v>1</v>
      </c>
      <c r="E16" s="17">
        <v>17</v>
      </c>
      <c r="F16" s="12">
        <f t="shared" si="0"/>
        <v>18</v>
      </c>
      <c r="G16" s="14">
        <v>14</v>
      </c>
      <c r="H16" s="15">
        <f t="shared" si="1"/>
        <v>1.2857142857142858</v>
      </c>
    </row>
    <row r="17" spans="1:8" s="16" customFormat="1" ht="15.95" customHeight="1" x14ac:dyDescent="0.2">
      <c r="A17" s="12" t="s">
        <v>103</v>
      </c>
      <c r="B17" s="17" t="s">
        <v>63</v>
      </c>
      <c r="C17" s="17" t="s">
        <v>20</v>
      </c>
      <c r="D17" s="17">
        <v>1</v>
      </c>
      <c r="E17" s="17">
        <v>75</v>
      </c>
      <c r="F17" s="12">
        <f t="shared" si="0"/>
        <v>76</v>
      </c>
      <c r="G17" s="13">
        <v>378</v>
      </c>
      <c r="H17" s="15">
        <f t="shared" si="1"/>
        <v>0.20105820105820105</v>
      </c>
    </row>
    <row r="18" spans="1:8" s="16" customFormat="1" ht="15.95" customHeight="1" x14ac:dyDescent="0.2">
      <c r="A18" s="12" t="s">
        <v>103</v>
      </c>
      <c r="B18" s="17" t="s">
        <v>63</v>
      </c>
      <c r="C18" s="17" t="s">
        <v>21</v>
      </c>
      <c r="D18" s="17">
        <v>1</v>
      </c>
      <c r="E18" s="17">
        <v>56</v>
      </c>
      <c r="F18" s="12">
        <f t="shared" si="0"/>
        <v>57</v>
      </c>
      <c r="G18" s="13">
        <v>333</v>
      </c>
      <c r="H18" s="15">
        <f t="shared" si="1"/>
        <v>0.17117117117117117</v>
      </c>
    </row>
    <row r="19" spans="1:8" s="16" customFormat="1" ht="15.95" customHeight="1" x14ac:dyDescent="0.2">
      <c r="A19" s="12" t="s">
        <v>103</v>
      </c>
      <c r="B19" s="17" t="s">
        <v>63</v>
      </c>
      <c r="C19" s="17" t="s">
        <v>64</v>
      </c>
      <c r="D19" s="17">
        <v>1</v>
      </c>
      <c r="E19" s="17">
        <v>108</v>
      </c>
      <c r="F19" s="12">
        <f t="shared" si="0"/>
        <v>109</v>
      </c>
      <c r="G19" s="13">
        <v>320</v>
      </c>
      <c r="H19" s="15">
        <f t="shared" si="1"/>
        <v>0.34062500000000001</v>
      </c>
    </row>
    <row r="20" spans="1:8" s="16" customFormat="1" ht="15.95" customHeight="1" x14ac:dyDescent="0.2">
      <c r="A20" s="12" t="s">
        <v>103</v>
      </c>
      <c r="B20" s="17" t="s">
        <v>63</v>
      </c>
      <c r="C20" s="17" t="s">
        <v>65</v>
      </c>
      <c r="D20" s="17">
        <v>12</v>
      </c>
      <c r="E20" s="17">
        <v>59</v>
      </c>
      <c r="F20" s="12">
        <f t="shared" si="0"/>
        <v>71</v>
      </c>
      <c r="G20" s="13">
        <v>298</v>
      </c>
      <c r="H20" s="15">
        <f t="shared" si="1"/>
        <v>0.23825503355704697</v>
      </c>
    </row>
    <row r="21" spans="1:8" s="16" customFormat="1" ht="15.95" customHeight="1" x14ac:dyDescent="0.2">
      <c r="A21" s="12" t="s">
        <v>103</v>
      </c>
      <c r="B21" s="17" t="s">
        <v>63</v>
      </c>
      <c r="C21" s="17" t="s">
        <v>126</v>
      </c>
      <c r="D21" s="17">
        <v>0</v>
      </c>
      <c r="E21" s="21">
        <v>54</v>
      </c>
      <c r="F21" s="12">
        <f t="shared" si="0"/>
        <v>54</v>
      </c>
      <c r="G21" s="14">
        <v>63</v>
      </c>
      <c r="H21" s="15">
        <f t="shared" si="1"/>
        <v>0.8571428571428571</v>
      </c>
    </row>
    <row r="22" spans="1:8" s="16" customFormat="1" ht="15.95" customHeight="1" x14ac:dyDescent="0.2">
      <c r="A22" s="12" t="s">
        <v>103</v>
      </c>
      <c r="B22" s="17" t="s">
        <v>72</v>
      </c>
      <c r="C22" s="17" t="s">
        <v>36</v>
      </c>
      <c r="D22" s="17">
        <v>83</v>
      </c>
      <c r="E22" s="17">
        <v>0</v>
      </c>
      <c r="F22" s="12">
        <f t="shared" si="0"/>
        <v>83</v>
      </c>
      <c r="G22" s="13">
        <v>604</v>
      </c>
      <c r="H22" s="15">
        <f t="shared" si="1"/>
        <v>0.13741721854304637</v>
      </c>
    </row>
    <row r="23" spans="1:8" s="16" customFormat="1" ht="15.95" customHeight="1" x14ac:dyDescent="0.2">
      <c r="A23" s="12" t="s">
        <v>103</v>
      </c>
      <c r="B23" s="17" t="s">
        <v>72</v>
      </c>
      <c r="C23" s="17" t="s">
        <v>73</v>
      </c>
      <c r="D23" s="17">
        <v>30</v>
      </c>
      <c r="E23" s="17">
        <v>53</v>
      </c>
      <c r="F23" s="12">
        <f t="shared" si="0"/>
        <v>83</v>
      </c>
      <c r="G23" s="13">
        <v>287</v>
      </c>
      <c r="H23" s="15">
        <f t="shared" si="1"/>
        <v>0.28919860627177701</v>
      </c>
    </row>
    <row r="24" spans="1:8" s="16" customFormat="1" ht="15.95" customHeight="1" x14ac:dyDescent="0.2">
      <c r="A24" s="12" t="s">
        <v>103</v>
      </c>
      <c r="B24" s="17" t="s">
        <v>72</v>
      </c>
      <c r="C24" s="17" t="s">
        <v>74</v>
      </c>
      <c r="D24" s="17">
        <v>4</v>
      </c>
      <c r="E24" s="17">
        <v>18</v>
      </c>
      <c r="F24" s="12">
        <f t="shared" si="0"/>
        <v>22</v>
      </c>
      <c r="G24" s="14">
        <v>61</v>
      </c>
      <c r="H24" s="15">
        <f t="shared" si="1"/>
        <v>0.36065573770491804</v>
      </c>
    </row>
    <row r="25" spans="1:8" s="16" customFormat="1" ht="15.95" customHeight="1" x14ac:dyDescent="0.2">
      <c r="A25" s="12" t="s">
        <v>103</v>
      </c>
      <c r="B25" s="17" t="s">
        <v>72</v>
      </c>
      <c r="C25" s="12" t="s">
        <v>75</v>
      </c>
      <c r="D25" s="12">
        <v>2</v>
      </c>
      <c r="E25" s="12">
        <v>13</v>
      </c>
      <c r="F25" s="12">
        <f t="shared" si="0"/>
        <v>15</v>
      </c>
      <c r="G25" s="14">
        <v>53</v>
      </c>
      <c r="H25" s="15">
        <f t="shared" si="1"/>
        <v>0.28301886792452829</v>
      </c>
    </row>
    <row r="26" spans="1:8" s="16" customFormat="1" ht="15.95" customHeight="1" x14ac:dyDescent="0.2">
      <c r="A26" s="12" t="s">
        <v>103</v>
      </c>
      <c r="B26" s="17" t="s">
        <v>72</v>
      </c>
      <c r="C26" s="12" t="s">
        <v>136</v>
      </c>
      <c r="D26" s="17">
        <v>0</v>
      </c>
      <c r="E26" s="12">
        <v>17</v>
      </c>
      <c r="F26" s="12">
        <f t="shared" si="0"/>
        <v>17</v>
      </c>
      <c r="G26" s="14">
        <v>30</v>
      </c>
      <c r="H26" s="15">
        <f t="shared" si="1"/>
        <v>0.56666666666666665</v>
      </c>
    </row>
    <row r="27" spans="1:8" s="16" customFormat="1" ht="15.95" customHeight="1" x14ac:dyDescent="0.2">
      <c r="A27" s="12" t="s">
        <v>103</v>
      </c>
      <c r="B27" s="17" t="s">
        <v>81</v>
      </c>
      <c r="C27" s="17" t="s">
        <v>77</v>
      </c>
      <c r="D27" s="17">
        <v>1</v>
      </c>
      <c r="E27" s="17">
        <v>20</v>
      </c>
      <c r="F27" s="12">
        <f t="shared" si="0"/>
        <v>21</v>
      </c>
      <c r="G27" s="13">
        <v>278</v>
      </c>
      <c r="H27" s="15">
        <f t="shared" si="1"/>
        <v>7.5539568345323743E-2</v>
      </c>
    </row>
    <row r="28" spans="1:8" s="16" customFormat="1" ht="15.95" customHeight="1" x14ac:dyDescent="0.2">
      <c r="A28" s="12" t="s">
        <v>103</v>
      </c>
      <c r="B28" s="17" t="s">
        <v>81</v>
      </c>
      <c r="C28" s="17" t="s">
        <v>138</v>
      </c>
      <c r="D28" s="17">
        <v>2</v>
      </c>
      <c r="E28" s="17">
        <v>0</v>
      </c>
      <c r="F28" s="12">
        <f t="shared" si="0"/>
        <v>2</v>
      </c>
      <c r="G28" s="13">
        <v>84</v>
      </c>
      <c r="H28" s="15">
        <f t="shared" si="1"/>
        <v>2.3809523809523808E-2</v>
      </c>
    </row>
    <row r="29" spans="1:8" s="16" customFormat="1" ht="15.95" customHeight="1" x14ac:dyDescent="0.2">
      <c r="A29" s="12" t="s">
        <v>103</v>
      </c>
      <c r="B29" s="17" t="s">
        <v>81</v>
      </c>
      <c r="C29" s="12" t="s">
        <v>78</v>
      </c>
      <c r="D29" s="12">
        <v>2</v>
      </c>
      <c r="E29" s="12">
        <v>42</v>
      </c>
      <c r="F29" s="12">
        <f t="shared" si="0"/>
        <v>44</v>
      </c>
      <c r="G29" s="14">
        <v>42</v>
      </c>
      <c r="H29" s="15">
        <f t="shared" si="1"/>
        <v>1.0476190476190477</v>
      </c>
    </row>
    <row r="30" spans="1:8" s="16" customFormat="1" ht="15.95" customHeight="1" x14ac:dyDescent="0.2">
      <c r="A30" s="12" t="s">
        <v>103</v>
      </c>
      <c r="B30" s="17" t="s">
        <v>90</v>
      </c>
      <c r="C30" s="17" t="s">
        <v>91</v>
      </c>
      <c r="D30" s="17">
        <v>13</v>
      </c>
      <c r="E30" s="17">
        <v>22</v>
      </c>
      <c r="F30" s="12">
        <f t="shared" si="0"/>
        <v>35</v>
      </c>
      <c r="G30" s="13">
        <v>147</v>
      </c>
      <c r="H30" s="15">
        <f t="shared" si="1"/>
        <v>0.23809523809523808</v>
      </c>
    </row>
    <row r="31" spans="1:8" s="16" customFormat="1" ht="15.95" customHeight="1" x14ac:dyDescent="0.2">
      <c r="A31" s="12" t="s">
        <v>103</v>
      </c>
      <c r="B31" s="17" t="s">
        <v>90</v>
      </c>
      <c r="C31" s="17" t="s">
        <v>92</v>
      </c>
      <c r="D31" s="17">
        <v>1</v>
      </c>
      <c r="E31" s="17">
        <v>0</v>
      </c>
      <c r="F31" s="12">
        <f t="shared" si="0"/>
        <v>1</v>
      </c>
      <c r="G31" s="13">
        <v>10</v>
      </c>
      <c r="H31" s="15">
        <f t="shared" si="1"/>
        <v>0.1</v>
      </c>
    </row>
    <row r="32" spans="1:8" s="16" customFormat="1" ht="15.95" customHeight="1" x14ac:dyDescent="0.2">
      <c r="A32" s="12" t="s">
        <v>103</v>
      </c>
      <c r="B32" s="12" t="s">
        <v>90</v>
      </c>
      <c r="C32" s="12" t="s">
        <v>145</v>
      </c>
      <c r="D32" s="12">
        <v>1</v>
      </c>
      <c r="E32" s="12">
        <v>1</v>
      </c>
      <c r="F32" s="12">
        <f t="shared" si="0"/>
        <v>2</v>
      </c>
      <c r="G32" s="14">
        <v>1</v>
      </c>
      <c r="H32" s="15">
        <f t="shared" si="1"/>
        <v>2</v>
      </c>
    </row>
    <row r="33" spans="1:10" s="16" customFormat="1" ht="15.95" customHeight="1" x14ac:dyDescent="0.2">
      <c r="A33" s="12" t="s">
        <v>103</v>
      </c>
      <c r="B33" s="12" t="s">
        <v>90</v>
      </c>
      <c r="C33" s="12" t="s">
        <v>146</v>
      </c>
      <c r="D33" s="12">
        <v>1</v>
      </c>
      <c r="E33" s="12">
        <v>17</v>
      </c>
      <c r="F33" s="12">
        <f t="shared" si="0"/>
        <v>18</v>
      </c>
      <c r="G33" s="14">
        <v>21</v>
      </c>
      <c r="H33" s="15">
        <f t="shared" si="1"/>
        <v>0.8571428571428571</v>
      </c>
    </row>
    <row r="34" spans="1:10" s="16" customFormat="1" ht="15.95" customHeight="1" x14ac:dyDescent="0.2">
      <c r="A34" s="12" t="s">
        <v>101</v>
      </c>
      <c r="B34" s="17" t="s">
        <v>13</v>
      </c>
      <c r="C34" s="17" t="s">
        <v>108</v>
      </c>
      <c r="D34" s="17">
        <v>1</v>
      </c>
      <c r="E34" s="17">
        <v>233</v>
      </c>
      <c r="F34" s="12">
        <f t="shared" si="0"/>
        <v>234</v>
      </c>
      <c r="G34" s="13">
        <v>211</v>
      </c>
      <c r="H34" s="15">
        <f t="shared" si="1"/>
        <v>1.1090047393364928</v>
      </c>
    </row>
    <row r="35" spans="1:10" s="16" customFormat="1" ht="15.95" customHeight="1" x14ac:dyDescent="0.2">
      <c r="A35" s="12" t="s">
        <v>101</v>
      </c>
      <c r="B35" s="17" t="s">
        <v>24</v>
      </c>
      <c r="C35" s="12" t="s">
        <v>25</v>
      </c>
      <c r="D35" s="12">
        <v>1</v>
      </c>
      <c r="E35" s="12">
        <v>12</v>
      </c>
      <c r="F35" s="12">
        <f t="shared" si="0"/>
        <v>13</v>
      </c>
      <c r="G35" s="13">
        <v>209</v>
      </c>
      <c r="H35" s="15">
        <f t="shared" si="1"/>
        <v>6.2200956937799042E-2</v>
      </c>
    </row>
    <row r="36" spans="1:10" s="16" customFormat="1" ht="15.95" customHeight="1" x14ac:dyDescent="0.2">
      <c r="A36" s="12" t="s">
        <v>101</v>
      </c>
      <c r="B36" s="17" t="s">
        <v>37</v>
      </c>
      <c r="C36" s="17" t="s">
        <v>38</v>
      </c>
      <c r="D36" s="17">
        <v>4</v>
      </c>
      <c r="E36" s="17">
        <v>0</v>
      </c>
      <c r="F36" s="12">
        <f t="shared" si="0"/>
        <v>4</v>
      </c>
      <c r="G36" s="13">
        <v>513</v>
      </c>
      <c r="H36" s="15">
        <f t="shared" si="1"/>
        <v>7.7972709551656916E-3</v>
      </c>
    </row>
    <row r="37" spans="1:10" s="16" customFormat="1" ht="15.95" customHeight="1" x14ac:dyDescent="0.2">
      <c r="A37" s="12" t="s">
        <v>101</v>
      </c>
      <c r="B37" s="17" t="s">
        <v>37</v>
      </c>
      <c r="C37" s="12" t="s">
        <v>39</v>
      </c>
      <c r="D37" s="12">
        <v>7</v>
      </c>
      <c r="E37" s="12">
        <v>20</v>
      </c>
      <c r="F37" s="12">
        <f t="shared" si="0"/>
        <v>27</v>
      </c>
      <c r="G37" s="14">
        <v>34</v>
      </c>
      <c r="H37" s="15">
        <f t="shared" si="1"/>
        <v>0.79411764705882348</v>
      </c>
    </row>
    <row r="38" spans="1:10" s="16" customFormat="1" ht="15.95" customHeight="1" x14ac:dyDescent="0.2">
      <c r="A38" s="12" t="s">
        <v>101</v>
      </c>
      <c r="B38" s="17" t="s">
        <v>37</v>
      </c>
      <c r="C38" s="17" t="s">
        <v>40</v>
      </c>
      <c r="D38" s="17">
        <v>0</v>
      </c>
      <c r="E38" s="17">
        <v>18</v>
      </c>
      <c r="F38" s="12">
        <f t="shared" si="0"/>
        <v>18</v>
      </c>
      <c r="G38" s="14">
        <v>34</v>
      </c>
      <c r="H38" s="15">
        <f t="shared" si="1"/>
        <v>0.52941176470588236</v>
      </c>
    </row>
    <row r="39" spans="1:10" s="16" customFormat="1" ht="15.95" customHeight="1" x14ac:dyDescent="0.2">
      <c r="A39" s="12" t="s">
        <v>101</v>
      </c>
      <c r="B39" s="17" t="s">
        <v>54</v>
      </c>
      <c r="C39" s="17" t="s">
        <v>55</v>
      </c>
      <c r="D39" s="17">
        <v>25</v>
      </c>
      <c r="E39" s="17">
        <v>28</v>
      </c>
      <c r="F39" s="12">
        <f t="shared" si="0"/>
        <v>53</v>
      </c>
      <c r="G39" s="13">
        <v>208</v>
      </c>
      <c r="H39" s="15">
        <f t="shared" si="1"/>
        <v>0.25480769230769229</v>
      </c>
    </row>
    <row r="40" spans="1:10" s="16" customFormat="1" ht="15.95" customHeight="1" x14ac:dyDescent="0.2">
      <c r="A40" s="12" t="s">
        <v>101</v>
      </c>
      <c r="B40" s="17" t="s">
        <v>54</v>
      </c>
      <c r="C40" s="17" t="s">
        <v>56</v>
      </c>
      <c r="D40" s="17">
        <v>5</v>
      </c>
      <c r="E40" s="17">
        <v>32</v>
      </c>
      <c r="F40" s="12">
        <f t="shared" ref="F40:F71" si="2">D40+E40</f>
        <v>37</v>
      </c>
      <c r="G40" s="13">
        <v>151</v>
      </c>
      <c r="H40" s="15">
        <f t="shared" ref="H40:H71" si="3">F40/G40</f>
        <v>0.24503311258278146</v>
      </c>
    </row>
    <row r="41" spans="1:10" s="16" customFormat="1" ht="15.95" customHeight="1" x14ac:dyDescent="0.2">
      <c r="A41" s="12" t="s">
        <v>101</v>
      </c>
      <c r="B41" s="17" t="s">
        <v>54</v>
      </c>
      <c r="C41" s="17" t="s">
        <v>57</v>
      </c>
      <c r="D41" s="17">
        <v>61</v>
      </c>
      <c r="E41" s="17">
        <v>77</v>
      </c>
      <c r="F41" s="12">
        <f t="shared" si="2"/>
        <v>138</v>
      </c>
      <c r="G41" s="13">
        <v>422</v>
      </c>
      <c r="H41" s="15">
        <f t="shared" si="3"/>
        <v>0.32701421800947866</v>
      </c>
    </row>
    <row r="42" spans="1:10" s="16" customFormat="1" ht="15.95" customHeight="1" x14ac:dyDescent="0.2">
      <c r="A42" s="12" t="s">
        <v>101</v>
      </c>
      <c r="B42" s="17" t="s">
        <v>54</v>
      </c>
      <c r="C42" s="17" t="s">
        <v>130</v>
      </c>
      <c r="D42" s="17">
        <v>1</v>
      </c>
      <c r="E42" s="17">
        <v>0</v>
      </c>
      <c r="F42" s="12">
        <f t="shared" si="2"/>
        <v>1</v>
      </c>
      <c r="G42" s="13">
        <v>9</v>
      </c>
      <c r="H42" s="15">
        <f t="shared" si="3"/>
        <v>0.1111111111111111</v>
      </c>
      <c r="I42" s="22"/>
      <c r="J42" s="22"/>
    </row>
    <row r="43" spans="1:10" s="16" customFormat="1" ht="15.95" customHeight="1" x14ac:dyDescent="0.2">
      <c r="A43" s="12" t="s">
        <v>101</v>
      </c>
      <c r="B43" s="12" t="s">
        <v>54</v>
      </c>
      <c r="C43" s="12" t="s">
        <v>58</v>
      </c>
      <c r="D43" s="12">
        <v>6</v>
      </c>
      <c r="E43" s="12">
        <v>36</v>
      </c>
      <c r="F43" s="12">
        <f t="shared" si="2"/>
        <v>42</v>
      </c>
      <c r="G43" s="14">
        <v>37</v>
      </c>
      <c r="H43" s="15">
        <f t="shared" si="3"/>
        <v>1.1351351351351351</v>
      </c>
      <c r="I43" s="22"/>
      <c r="J43" s="22"/>
    </row>
    <row r="44" spans="1:10" s="16" customFormat="1" ht="15.95" customHeight="1" x14ac:dyDescent="0.2">
      <c r="A44" s="12" t="s">
        <v>101</v>
      </c>
      <c r="B44" s="17" t="s">
        <v>66</v>
      </c>
      <c r="C44" s="17" t="s">
        <v>67</v>
      </c>
      <c r="D44" s="17">
        <v>0</v>
      </c>
      <c r="E44" s="17">
        <v>106</v>
      </c>
      <c r="F44" s="12">
        <f t="shared" si="2"/>
        <v>106</v>
      </c>
      <c r="G44" s="13">
        <v>504</v>
      </c>
      <c r="H44" s="15">
        <f t="shared" si="3"/>
        <v>0.21031746031746032</v>
      </c>
      <c r="I44" s="22"/>
      <c r="J44" s="22"/>
    </row>
    <row r="45" spans="1:10" s="16" customFormat="1" ht="15.95" customHeight="1" x14ac:dyDescent="0.2">
      <c r="A45" s="12" t="s">
        <v>101</v>
      </c>
      <c r="B45" s="17" t="s">
        <v>66</v>
      </c>
      <c r="C45" s="17" t="s">
        <v>20</v>
      </c>
      <c r="D45" s="17">
        <v>3</v>
      </c>
      <c r="E45" s="17">
        <v>81</v>
      </c>
      <c r="F45" s="12">
        <f t="shared" si="2"/>
        <v>84</v>
      </c>
      <c r="G45" s="13">
        <v>351</v>
      </c>
      <c r="H45" s="15">
        <f t="shared" si="3"/>
        <v>0.23931623931623933</v>
      </c>
      <c r="I45" s="22"/>
      <c r="J45" s="22"/>
    </row>
    <row r="46" spans="1:10" s="16" customFormat="1" ht="15.95" customHeight="1" x14ac:dyDescent="0.2">
      <c r="A46" s="12" t="s">
        <v>101</v>
      </c>
      <c r="B46" s="17" t="s">
        <v>66</v>
      </c>
      <c r="C46" s="17" t="s">
        <v>21</v>
      </c>
      <c r="D46" s="17">
        <v>0</v>
      </c>
      <c r="E46" s="17">
        <v>81</v>
      </c>
      <c r="F46" s="12">
        <f t="shared" si="2"/>
        <v>81</v>
      </c>
      <c r="G46" s="13">
        <v>362</v>
      </c>
      <c r="H46" s="15">
        <f t="shared" si="3"/>
        <v>0.22375690607734808</v>
      </c>
      <c r="I46" s="22"/>
      <c r="J46" s="22"/>
    </row>
    <row r="47" spans="1:10" s="16" customFormat="1" ht="15.95" customHeight="1" x14ac:dyDescent="0.2">
      <c r="A47" s="12" t="s">
        <v>101</v>
      </c>
      <c r="B47" s="17" t="s">
        <v>66</v>
      </c>
      <c r="C47" s="17" t="s">
        <v>134</v>
      </c>
      <c r="D47" s="17">
        <v>1</v>
      </c>
      <c r="E47" s="17">
        <v>0</v>
      </c>
      <c r="F47" s="12">
        <f t="shared" si="2"/>
        <v>1</v>
      </c>
      <c r="G47" s="13">
        <v>20</v>
      </c>
      <c r="H47" s="15">
        <f t="shared" si="3"/>
        <v>0.05</v>
      </c>
      <c r="I47" s="22"/>
      <c r="J47" s="22"/>
    </row>
    <row r="48" spans="1:10" s="16" customFormat="1" ht="15.95" customHeight="1" x14ac:dyDescent="0.2">
      <c r="A48" s="12" t="s">
        <v>101</v>
      </c>
      <c r="B48" s="17" t="s">
        <v>66</v>
      </c>
      <c r="C48" s="17" t="s">
        <v>135</v>
      </c>
      <c r="D48" s="17">
        <v>1</v>
      </c>
      <c r="E48" s="17">
        <v>0</v>
      </c>
      <c r="F48" s="12">
        <f t="shared" si="2"/>
        <v>1</v>
      </c>
      <c r="G48" s="14">
        <v>15</v>
      </c>
      <c r="H48" s="15">
        <f t="shared" si="3"/>
        <v>6.6666666666666666E-2</v>
      </c>
      <c r="I48" s="22"/>
      <c r="J48" s="22"/>
    </row>
    <row r="49" spans="1:10" s="16" customFormat="1" ht="15.95" customHeight="1" x14ac:dyDescent="0.2">
      <c r="A49" s="12" t="s">
        <v>101</v>
      </c>
      <c r="B49" s="17" t="s">
        <v>66</v>
      </c>
      <c r="C49" s="12" t="s">
        <v>68</v>
      </c>
      <c r="D49" s="12">
        <v>1</v>
      </c>
      <c r="E49" s="12">
        <v>66</v>
      </c>
      <c r="F49" s="12">
        <f t="shared" si="2"/>
        <v>67</v>
      </c>
      <c r="G49" s="14">
        <v>33</v>
      </c>
      <c r="H49" s="15">
        <f t="shared" si="3"/>
        <v>2.0303030303030303</v>
      </c>
      <c r="I49" s="22"/>
      <c r="J49" s="22"/>
    </row>
    <row r="50" spans="1:10" s="16" customFormat="1" ht="15.95" customHeight="1" x14ac:dyDescent="0.2">
      <c r="A50" s="12" t="s">
        <v>101</v>
      </c>
      <c r="B50" s="17" t="s">
        <v>66</v>
      </c>
      <c r="C50" s="17" t="s">
        <v>126</v>
      </c>
      <c r="D50" s="17">
        <v>0</v>
      </c>
      <c r="E50" s="21">
        <v>43</v>
      </c>
      <c r="F50" s="12">
        <f t="shared" si="2"/>
        <v>43</v>
      </c>
      <c r="G50" s="14">
        <v>49</v>
      </c>
      <c r="H50" s="15">
        <f t="shared" si="3"/>
        <v>0.87755102040816324</v>
      </c>
      <c r="I50" s="22"/>
      <c r="J50" s="22"/>
    </row>
    <row r="51" spans="1:10" s="16" customFormat="1" ht="15.95" customHeight="1" x14ac:dyDescent="0.2">
      <c r="A51" s="12" t="s">
        <v>101</v>
      </c>
      <c r="B51" s="17" t="s">
        <v>88</v>
      </c>
      <c r="C51" s="17" t="s">
        <v>89</v>
      </c>
      <c r="D51" s="17">
        <v>34</v>
      </c>
      <c r="E51" s="17">
        <v>39</v>
      </c>
      <c r="F51" s="12">
        <f t="shared" si="2"/>
        <v>73</v>
      </c>
      <c r="G51" s="13">
        <v>234</v>
      </c>
      <c r="H51" s="15">
        <f t="shared" si="3"/>
        <v>0.31196581196581197</v>
      </c>
      <c r="I51" s="22"/>
      <c r="J51" s="22"/>
    </row>
    <row r="52" spans="1:10" s="16" customFormat="1" ht="15.95" customHeight="1" x14ac:dyDescent="0.2">
      <c r="A52" s="12" t="s">
        <v>105</v>
      </c>
      <c r="B52" s="17" t="s">
        <v>7</v>
      </c>
      <c r="C52" s="17" t="s">
        <v>106</v>
      </c>
      <c r="D52" s="17">
        <v>17</v>
      </c>
      <c r="E52" s="17">
        <v>0</v>
      </c>
      <c r="F52" s="12">
        <f t="shared" si="2"/>
        <v>17</v>
      </c>
      <c r="G52" s="13">
        <v>110</v>
      </c>
      <c r="H52" s="15">
        <f t="shared" si="3"/>
        <v>0.15454545454545454</v>
      </c>
      <c r="I52" s="22"/>
      <c r="J52" s="22"/>
    </row>
    <row r="53" spans="1:10" s="16" customFormat="1" ht="15.95" customHeight="1" x14ac:dyDescent="0.2">
      <c r="A53" s="12" t="s">
        <v>105</v>
      </c>
      <c r="B53" s="17" t="s">
        <v>7</v>
      </c>
      <c r="C53" s="12" t="s">
        <v>8</v>
      </c>
      <c r="D53" s="12">
        <v>27</v>
      </c>
      <c r="E53" s="17">
        <v>0</v>
      </c>
      <c r="F53" s="12">
        <f t="shared" si="2"/>
        <v>27</v>
      </c>
      <c r="G53" s="13">
        <v>228</v>
      </c>
      <c r="H53" s="15">
        <f t="shared" si="3"/>
        <v>0.11842105263157894</v>
      </c>
      <c r="I53" s="22"/>
      <c r="J53" s="22"/>
    </row>
    <row r="54" spans="1:10" s="16" customFormat="1" ht="15.95" customHeight="1" x14ac:dyDescent="0.2">
      <c r="A54" s="12" t="s">
        <v>105</v>
      </c>
      <c r="B54" s="17" t="s">
        <v>7</v>
      </c>
      <c r="C54" s="12" t="s">
        <v>9</v>
      </c>
      <c r="D54" s="12">
        <v>11</v>
      </c>
      <c r="E54" s="17">
        <v>0</v>
      </c>
      <c r="F54" s="12">
        <f t="shared" si="2"/>
        <v>11</v>
      </c>
      <c r="G54" s="13">
        <v>135</v>
      </c>
      <c r="H54" s="15">
        <f t="shared" si="3"/>
        <v>8.1481481481481488E-2</v>
      </c>
      <c r="I54" s="22"/>
      <c r="J54" s="22"/>
    </row>
    <row r="55" spans="1:10" s="16" customFormat="1" ht="15.95" customHeight="1" x14ac:dyDescent="0.2">
      <c r="A55" s="12" t="s">
        <v>105</v>
      </c>
      <c r="B55" s="17" t="s">
        <v>7</v>
      </c>
      <c r="C55" s="17" t="s">
        <v>107</v>
      </c>
      <c r="D55" s="17">
        <v>2</v>
      </c>
      <c r="E55" s="17">
        <v>0</v>
      </c>
      <c r="F55" s="12">
        <f t="shared" si="2"/>
        <v>2</v>
      </c>
      <c r="G55" s="14">
        <v>8</v>
      </c>
      <c r="H55" s="15">
        <f t="shared" si="3"/>
        <v>0.25</v>
      </c>
      <c r="I55" s="22"/>
      <c r="J55" s="22"/>
    </row>
    <row r="56" spans="1:10" s="16" customFormat="1" ht="15.95" customHeight="1" x14ac:dyDescent="0.2">
      <c r="A56" s="12" t="s">
        <v>105</v>
      </c>
      <c r="B56" s="17" t="s">
        <v>10</v>
      </c>
      <c r="C56" s="17" t="s">
        <v>108</v>
      </c>
      <c r="D56" s="17">
        <v>0</v>
      </c>
      <c r="E56" s="17">
        <v>248</v>
      </c>
      <c r="F56" s="12">
        <f t="shared" si="2"/>
        <v>248</v>
      </c>
      <c r="G56" s="13">
        <v>220</v>
      </c>
      <c r="H56" s="15">
        <f t="shared" si="3"/>
        <v>1.1272727272727272</v>
      </c>
      <c r="I56" s="22"/>
      <c r="J56" s="22"/>
    </row>
    <row r="57" spans="1:10" s="16" customFormat="1" ht="15.95" customHeight="1" x14ac:dyDescent="0.2">
      <c r="A57" s="12" t="s">
        <v>105</v>
      </c>
      <c r="B57" s="17" t="s">
        <v>11</v>
      </c>
      <c r="C57" s="17" t="s">
        <v>108</v>
      </c>
      <c r="D57" s="17">
        <v>0</v>
      </c>
      <c r="E57" s="17">
        <v>281</v>
      </c>
      <c r="F57" s="12">
        <f t="shared" si="2"/>
        <v>281</v>
      </c>
      <c r="G57" s="13">
        <v>249</v>
      </c>
      <c r="H57" s="15">
        <f t="shared" si="3"/>
        <v>1.1285140562248996</v>
      </c>
      <c r="I57" s="22"/>
      <c r="J57" s="22"/>
    </row>
    <row r="58" spans="1:10" s="16" customFormat="1" ht="15.95" customHeight="1" x14ac:dyDescent="0.2">
      <c r="A58" s="12" t="s">
        <v>105</v>
      </c>
      <c r="B58" s="17" t="s">
        <v>14</v>
      </c>
      <c r="C58" s="17" t="s">
        <v>15</v>
      </c>
      <c r="D58" s="17">
        <v>1</v>
      </c>
      <c r="E58" s="17">
        <v>0</v>
      </c>
      <c r="F58" s="12">
        <f t="shared" si="2"/>
        <v>1</v>
      </c>
      <c r="G58" s="13">
        <v>43</v>
      </c>
      <c r="H58" s="15">
        <f t="shared" si="3"/>
        <v>2.3255813953488372E-2</v>
      </c>
      <c r="I58" s="22"/>
      <c r="J58" s="22"/>
    </row>
    <row r="59" spans="1:10" s="16" customFormat="1" ht="15.95" customHeight="1" x14ac:dyDescent="0.2">
      <c r="A59" s="12" t="s">
        <v>105</v>
      </c>
      <c r="B59" s="17" t="s">
        <v>14</v>
      </c>
      <c r="C59" s="12" t="s">
        <v>16</v>
      </c>
      <c r="D59" s="12">
        <v>8</v>
      </c>
      <c r="E59" s="12">
        <v>53</v>
      </c>
      <c r="F59" s="12">
        <f t="shared" si="2"/>
        <v>61</v>
      </c>
      <c r="G59" s="13">
        <v>374</v>
      </c>
      <c r="H59" s="15">
        <f t="shared" si="3"/>
        <v>0.16310160427807488</v>
      </c>
      <c r="I59" s="22"/>
      <c r="J59" s="22"/>
    </row>
    <row r="60" spans="1:10" s="16" customFormat="1" ht="15.95" customHeight="1" x14ac:dyDescent="0.2">
      <c r="A60" s="12" t="s">
        <v>105</v>
      </c>
      <c r="B60" s="17" t="s">
        <v>14</v>
      </c>
      <c r="C60" s="17" t="s">
        <v>17</v>
      </c>
      <c r="D60" s="17">
        <v>3</v>
      </c>
      <c r="E60" s="17">
        <v>0</v>
      </c>
      <c r="F60" s="12">
        <f t="shared" si="2"/>
        <v>3</v>
      </c>
      <c r="G60" s="14">
        <v>49</v>
      </c>
      <c r="H60" s="15">
        <f t="shared" si="3"/>
        <v>6.1224489795918366E-2</v>
      </c>
      <c r="I60" s="22"/>
      <c r="J60" s="22"/>
    </row>
    <row r="61" spans="1:10" s="16" customFormat="1" ht="15.95" customHeight="1" x14ac:dyDescent="0.2">
      <c r="A61" s="12" t="s">
        <v>105</v>
      </c>
      <c r="B61" s="17" t="s">
        <v>14</v>
      </c>
      <c r="C61" s="12" t="s">
        <v>18</v>
      </c>
      <c r="D61" s="12">
        <v>1</v>
      </c>
      <c r="E61" s="12">
        <v>17</v>
      </c>
      <c r="F61" s="12">
        <f t="shared" si="2"/>
        <v>18</v>
      </c>
      <c r="G61" s="14">
        <v>20</v>
      </c>
      <c r="H61" s="15">
        <f t="shared" si="3"/>
        <v>0.9</v>
      </c>
      <c r="I61" s="22"/>
      <c r="J61" s="22"/>
    </row>
    <row r="62" spans="1:10" s="16" customFormat="1" ht="15.95" customHeight="1" x14ac:dyDescent="0.2">
      <c r="A62" s="12" t="s">
        <v>105</v>
      </c>
      <c r="B62" s="12" t="s">
        <v>19</v>
      </c>
      <c r="C62" s="17" t="s">
        <v>20</v>
      </c>
      <c r="D62" s="17">
        <v>0</v>
      </c>
      <c r="E62" s="17">
        <v>32</v>
      </c>
      <c r="F62" s="12">
        <f t="shared" si="2"/>
        <v>32</v>
      </c>
      <c r="G62" s="13">
        <v>156</v>
      </c>
      <c r="H62" s="15">
        <f t="shared" si="3"/>
        <v>0.20512820512820512</v>
      </c>
      <c r="I62" s="22"/>
      <c r="J62" s="22"/>
    </row>
    <row r="63" spans="1:10" s="16" customFormat="1" ht="15.95" customHeight="1" x14ac:dyDescent="0.2">
      <c r="A63" s="12" t="s">
        <v>105</v>
      </c>
      <c r="B63" s="12" t="s">
        <v>19</v>
      </c>
      <c r="C63" s="17" t="s">
        <v>21</v>
      </c>
      <c r="D63" s="17">
        <v>2</v>
      </c>
      <c r="E63" s="17">
        <v>36</v>
      </c>
      <c r="F63" s="12">
        <f t="shared" si="2"/>
        <v>38</v>
      </c>
      <c r="G63" s="13">
        <v>202</v>
      </c>
      <c r="H63" s="15">
        <f t="shared" si="3"/>
        <v>0.18811881188118812</v>
      </c>
      <c r="I63" s="22"/>
      <c r="J63" s="22"/>
    </row>
    <row r="64" spans="1:10" s="16" customFormat="1" ht="15.95" customHeight="1" x14ac:dyDescent="0.2">
      <c r="A64" s="12" t="s">
        <v>105</v>
      </c>
      <c r="B64" s="17" t="s">
        <v>22</v>
      </c>
      <c r="C64" s="17" t="s">
        <v>109</v>
      </c>
      <c r="D64" s="17">
        <v>10</v>
      </c>
      <c r="E64" s="17">
        <v>0</v>
      </c>
      <c r="F64" s="12">
        <f t="shared" si="2"/>
        <v>10</v>
      </c>
      <c r="G64" s="13">
        <v>177</v>
      </c>
      <c r="H64" s="15">
        <f t="shared" si="3"/>
        <v>5.6497175141242938E-2</v>
      </c>
      <c r="I64" s="22"/>
      <c r="J64" s="22"/>
    </row>
    <row r="65" spans="1:10" s="16" customFormat="1" ht="15.95" customHeight="1" x14ac:dyDescent="0.2">
      <c r="A65" s="12" t="s">
        <v>105</v>
      </c>
      <c r="B65" s="17" t="s">
        <v>22</v>
      </c>
      <c r="C65" s="17" t="s">
        <v>110</v>
      </c>
      <c r="D65" s="17">
        <v>1</v>
      </c>
      <c r="E65" s="17">
        <v>0</v>
      </c>
      <c r="F65" s="12">
        <f t="shared" si="2"/>
        <v>1</v>
      </c>
      <c r="G65" s="13">
        <v>16</v>
      </c>
      <c r="H65" s="15">
        <f t="shared" si="3"/>
        <v>6.25E-2</v>
      </c>
      <c r="I65" s="22"/>
      <c r="J65" s="22"/>
    </row>
    <row r="66" spans="1:10" s="16" customFormat="1" ht="15.95" customHeight="1" x14ac:dyDescent="0.2">
      <c r="A66" s="12" t="s">
        <v>105</v>
      </c>
      <c r="B66" s="12" t="s">
        <v>22</v>
      </c>
      <c r="C66" s="12" t="s">
        <v>23</v>
      </c>
      <c r="D66" s="12">
        <v>58</v>
      </c>
      <c r="E66" s="12">
        <v>87</v>
      </c>
      <c r="F66" s="12">
        <f t="shared" si="2"/>
        <v>145</v>
      </c>
      <c r="G66" s="13">
        <v>681</v>
      </c>
      <c r="H66" s="15">
        <f t="shared" si="3"/>
        <v>0.21292217327459617</v>
      </c>
      <c r="I66" s="22"/>
      <c r="J66" s="22"/>
    </row>
    <row r="67" spans="1:10" s="16" customFormat="1" ht="15.95" customHeight="1" x14ac:dyDescent="0.2">
      <c r="A67" s="12" t="s">
        <v>105</v>
      </c>
      <c r="B67" s="12" t="s">
        <v>22</v>
      </c>
      <c r="C67" s="17" t="s">
        <v>111</v>
      </c>
      <c r="D67" s="17">
        <v>1</v>
      </c>
      <c r="E67" s="17">
        <v>0</v>
      </c>
      <c r="F67" s="12">
        <f t="shared" si="2"/>
        <v>1</v>
      </c>
      <c r="G67" s="14">
        <v>11</v>
      </c>
      <c r="H67" s="15">
        <f t="shared" si="3"/>
        <v>9.0909090909090912E-2</v>
      </c>
      <c r="I67" s="22"/>
      <c r="J67" s="22"/>
    </row>
    <row r="68" spans="1:10" s="16" customFormat="1" ht="15.95" customHeight="1" x14ac:dyDescent="0.2">
      <c r="A68" s="12" t="s">
        <v>105</v>
      </c>
      <c r="B68" s="17" t="s">
        <v>26</v>
      </c>
      <c r="C68" s="17" t="s">
        <v>112</v>
      </c>
      <c r="D68" s="17">
        <v>1</v>
      </c>
      <c r="E68" s="17">
        <v>0</v>
      </c>
      <c r="F68" s="12">
        <f t="shared" si="2"/>
        <v>1</v>
      </c>
      <c r="G68" s="13">
        <v>12</v>
      </c>
      <c r="H68" s="15">
        <f t="shared" si="3"/>
        <v>8.3333333333333329E-2</v>
      </c>
      <c r="I68" s="22"/>
      <c r="J68" s="22"/>
    </row>
    <row r="69" spans="1:10" s="16" customFormat="1" ht="15.95" customHeight="1" x14ac:dyDescent="0.2">
      <c r="A69" s="12" t="s">
        <v>105</v>
      </c>
      <c r="B69" s="17" t="s">
        <v>26</v>
      </c>
      <c r="C69" s="17" t="s">
        <v>113</v>
      </c>
      <c r="D69" s="17">
        <v>55</v>
      </c>
      <c r="E69" s="17">
        <v>0</v>
      </c>
      <c r="F69" s="12">
        <f t="shared" si="2"/>
        <v>55</v>
      </c>
      <c r="G69" s="13">
        <v>632</v>
      </c>
      <c r="H69" s="15">
        <f t="shared" si="3"/>
        <v>8.7025316455696208E-2</v>
      </c>
      <c r="I69" s="22"/>
      <c r="J69" s="22"/>
    </row>
    <row r="70" spans="1:10" s="16" customFormat="1" ht="15.95" customHeight="1" x14ac:dyDescent="0.2">
      <c r="A70" s="12" t="s">
        <v>105</v>
      </c>
      <c r="B70" s="17" t="s">
        <v>26</v>
      </c>
      <c r="C70" s="17" t="s">
        <v>114</v>
      </c>
      <c r="D70" s="17">
        <v>5</v>
      </c>
      <c r="E70" s="17">
        <v>0</v>
      </c>
      <c r="F70" s="12">
        <f t="shared" si="2"/>
        <v>5</v>
      </c>
      <c r="G70" s="13">
        <v>31</v>
      </c>
      <c r="H70" s="15">
        <f t="shared" si="3"/>
        <v>0.16129032258064516</v>
      </c>
      <c r="I70" s="22"/>
      <c r="J70" s="22"/>
    </row>
    <row r="71" spans="1:10" s="16" customFormat="1" ht="15.95" customHeight="1" x14ac:dyDescent="0.2">
      <c r="A71" s="12" t="s">
        <v>105</v>
      </c>
      <c r="B71" s="17" t="s">
        <v>26</v>
      </c>
      <c r="C71" s="17" t="s">
        <v>115</v>
      </c>
      <c r="D71" s="17">
        <v>4</v>
      </c>
      <c r="E71" s="17">
        <v>0</v>
      </c>
      <c r="F71" s="12">
        <f t="shared" si="2"/>
        <v>4</v>
      </c>
      <c r="G71" s="13">
        <v>61</v>
      </c>
      <c r="H71" s="15">
        <f t="shared" si="3"/>
        <v>6.5573770491803282E-2</v>
      </c>
      <c r="I71" s="22"/>
      <c r="J71" s="22"/>
    </row>
    <row r="72" spans="1:10" s="16" customFormat="1" ht="15.95" customHeight="1" x14ac:dyDescent="0.2">
      <c r="A72" s="12" t="s">
        <v>105</v>
      </c>
      <c r="B72" s="17" t="s">
        <v>26</v>
      </c>
      <c r="C72" s="17" t="s">
        <v>116</v>
      </c>
      <c r="D72" s="17">
        <v>6</v>
      </c>
      <c r="E72" s="17">
        <v>0</v>
      </c>
      <c r="F72" s="12">
        <f t="shared" ref="F72:F103" si="4">D72+E72</f>
        <v>6</v>
      </c>
      <c r="G72" s="13">
        <v>59</v>
      </c>
      <c r="H72" s="15">
        <f t="shared" ref="H72:H103" si="5">F72/G72</f>
        <v>0.10169491525423729</v>
      </c>
      <c r="I72" s="22"/>
      <c r="J72" s="22"/>
    </row>
    <row r="73" spans="1:10" s="16" customFormat="1" ht="15.95" customHeight="1" x14ac:dyDescent="0.2">
      <c r="A73" s="12" t="s">
        <v>105</v>
      </c>
      <c r="B73" s="17" t="s">
        <v>26</v>
      </c>
      <c r="C73" s="17" t="s">
        <v>117</v>
      </c>
      <c r="D73" s="17">
        <v>10</v>
      </c>
      <c r="E73" s="17">
        <v>0</v>
      </c>
      <c r="F73" s="12">
        <f t="shared" si="4"/>
        <v>10</v>
      </c>
      <c r="G73" s="13">
        <v>28</v>
      </c>
      <c r="H73" s="15">
        <f t="shared" si="5"/>
        <v>0.35714285714285715</v>
      </c>
      <c r="I73" s="22"/>
      <c r="J73" s="22"/>
    </row>
    <row r="74" spans="1:10" s="16" customFormat="1" ht="15.95" customHeight="1" x14ac:dyDescent="0.2">
      <c r="A74" s="12" t="s">
        <v>105</v>
      </c>
      <c r="B74" s="17" t="s">
        <v>26</v>
      </c>
      <c r="C74" s="12" t="s">
        <v>27</v>
      </c>
      <c r="D74" s="12">
        <v>6</v>
      </c>
      <c r="E74" s="12">
        <v>3</v>
      </c>
      <c r="F74" s="12">
        <f t="shared" si="4"/>
        <v>9</v>
      </c>
      <c r="G74" s="13">
        <v>230</v>
      </c>
      <c r="H74" s="15">
        <f t="shared" si="5"/>
        <v>3.9130434782608699E-2</v>
      </c>
      <c r="I74" s="22"/>
      <c r="J74" s="22"/>
    </row>
    <row r="75" spans="1:10" s="16" customFormat="1" ht="15.95" customHeight="1" x14ac:dyDescent="0.2">
      <c r="A75" s="12" t="s">
        <v>105</v>
      </c>
      <c r="B75" s="17" t="s">
        <v>26</v>
      </c>
      <c r="C75" s="12" t="s">
        <v>28</v>
      </c>
      <c r="D75" s="12">
        <v>15</v>
      </c>
      <c r="E75" s="12">
        <v>17</v>
      </c>
      <c r="F75" s="12">
        <f t="shared" si="4"/>
        <v>32</v>
      </c>
      <c r="G75" s="13">
        <v>481</v>
      </c>
      <c r="H75" s="15">
        <f t="shared" si="5"/>
        <v>6.6528066528066532E-2</v>
      </c>
      <c r="I75" s="22"/>
      <c r="J75" s="22"/>
    </row>
    <row r="76" spans="1:10" s="16" customFormat="1" ht="15.95" customHeight="1" x14ac:dyDescent="0.2">
      <c r="A76" s="12" t="s">
        <v>105</v>
      </c>
      <c r="B76" s="17" t="s">
        <v>26</v>
      </c>
      <c r="C76" s="12" t="s">
        <v>29</v>
      </c>
      <c r="D76" s="12">
        <v>19</v>
      </c>
      <c r="E76" s="12">
        <v>7</v>
      </c>
      <c r="F76" s="12">
        <f t="shared" si="4"/>
        <v>26</v>
      </c>
      <c r="G76" s="13">
        <v>352</v>
      </c>
      <c r="H76" s="15">
        <f t="shared" si="5"/>
        <v>7.3863636363636367E-2</v>
      </c>
      <c r="I76" s="22"/>
      <c r="J76" s="22"/>
    </row>
    <row r="77" spans="1:10" s="16" customFormat="1" ht="15.95" customHeight="1" x14ac:dyDescent="0.2">
      <c r="A77" s="12" t="s">
        <v>105</v>
      </c>
      <c r="B77" s="17" t="s">
        <v>26</v>
      </c>
      <c r="C77" s="12" t="s">
        <v>30</v>
      </c>
      <c r="D77" s="12">
        <v>12</v>
      </c>
      <c r="E77" s="12">
        <v>4</v>
      </c>
      <c r="F77" s="12">
        <f t="shared" si="4"/>
        <v>16</v>
      </c>
      <c r="G77" s="13">
        <v>195</v>
      </c>
      <c r="H77" s="15">
        <f t="shared" si="5"/>
        <v>8.2051282051282051E-2</v>
      </c>
      <c r="I77" s="22"/>
      <c r="J77" s="22"/>
    </row>
    <row r="78" spans="1:10" s="16" customFormat="1" ht="15.95" customHeight="1" x14ac:dyDescent="0.2">
      <c r="A78" s="12" t="s">
        <v>105</v>
      </c>
      <c r="B78" s="17" t="s">
        <v>26</v>
      </c>
      <c r="C78" s="12" t="s">
        <v>31</v>
      </c>
      <c r="D78" s="12">
        <v>7</v>
      </c>
      <c r="E78" s="12">
        <v>13</v>
      </c>
      <c r="F78" s="12">
        <f t="shared" si="4"/>
        <v>20</v>
      </c>
      <c r="G78" s="13">
        <v>441</v>
      </c>
      <c r="H78" s="15">
        <f t="shared" si="5"/>
        <v>4.5351473922902494E-2</v>
      </c>
      <c r="I78" s="22"/>
      <c r="J78" s="22"/>
    </row>
    <row r="79" spans="1:10" s="16" customFormat="1" ht="15.95" customHeight="1" x14ac:dyDescent="0.2">
      <c r="A79" s="12" t="s">
        <v>105</v>
      </c>
      <c r="B79" s="17" t="s">
        <v>26</v>
      </c>
      <c r="C79" s="12" t="s">
        <v>102</v>
      </c>
      <c r="D79" s="12">
        <v>19</v>
      </c>
      <c r="E79" s="12">
        <v>21</v>
      </c>
      <c r="F79" s="12">
        <f t="shared" si="4"/>
        <v>40</v>
      </c>
      <c r="G79" s="13">
        <v>841</v>
      </c>
      <c r="H79" s="15">
        <f t="shared" si="5"/>
        <v>4.7562425683709872E-2</v>
      </c>
      <c r="I79" s="22"/>
      <c r="J79" s="22"/>
    </row>
    <row r="80" spans="1:10" s="16" customFormat="1" ht="15.95" customHeight="1" x14ac:dyDescent="0.2">
      <c r="A80" s="12" t="s">
        <v>105</v>
      </c>
      <c r="B80" s="17" t="s">
        <v>26</v>
      </c>
      <c r="C80" s="17" t="s">
        <v>118</v>
      </c>
      <c r="D80" s="17">
        <v>0</v>
      </c>
      <c r="E80" s="17">
        <v>20</v>
      </c>
      <c r="F80" s="12">
        <f t="shared" si="4"/>
        <v>20</v>
      </c>
      <c r="G80" s="14">
        <v>22</v>
      </c>
      <c r="H80" s="15">
        <f t="shared" si="5"/>
        <v>0.90909090909090906</v>
      </c>
      <c r="I80" s="22"/>
      <c r="J80" s="22"/>
    </row>
    <row r="81" spans="1:10" s="16" customFormat="1" ht="15.95" customHeight="1" x14ac:dyDescent="0.2">
      <c r="A81" s="12" t="s">
        <v>105</v>
      </c>
      <c r="B81" s="17" t="s">
        <v>26</v>
      </c>
      <c r="C81" s="17" t="s">
        <v>119</v>
      </c>
      <c r="D81" s="17">
        <v>0</v>
      </c>
      <c r="E81" s="17">
        <v>44</v>
      </c>
      <c r="F81" s="12">
        <f t="shared" si="4"/>
        <v>44</v>
      </c>
      <c r="G81" s="14">
        <v>29</v>
      </c>
      <c r="H81" s="15">
        <f t="shared" si="5"/>
        <v>1.5172413793103448</v>
      </c>
      <c r="I81" s="22"/>
      <c r="J81" s="22"/>
    </row>
    <row r="82" spans="1:10" s="16" customFormat="1" ht="15.95" customHeight="1" x14ac:dyDescent="0.2">
      <c r="A82" s="12" t="s">
        <v>105</v>
      </c>
      <c r="B82" s="17" t="s">
        <v>26</v>
      </c>
      <c r="C82" s="17" t="s">
        <v>32</v>
      </c>
      <c r="D82" s="17">
        <v>5</v>
      </c>
      <c r="E82" s="17">
        <v>15</v>
      </c>
      <c r="F82" s="12">
        <f t="shared" si="4"/>
        <v>20</v>
      </c>
      <c r="G82" s="14">
        <v>42</v>
      </c>
      <c r="H82" s="15">
        <f t="shared" si="5"/>
        <v>0.47619047619047616</v>
      </c>
      <c r="I82" s="22"/>
      <c r="J82" s="22"/>
    </row>
    <row r="83" spans="1:10" s="16" customFormat="1" ht="15.95" customHeight="1" x14ac:dyDescent="0.2">
      <c r="A83" s="12" t="s">
        <v>105</v>
      </c>
      <c r="B83" s="17" t="s">
        <v>26</v>
      </c>
      <c r="C83" s="17" t="s">
        <v>120</v>
      </c>
      <c r="D83" s="17">
        <v>9</v>
      </c>
      <c r="E83" s="17">
        <v>15</v>
      </c>
      <c r="F83" s="12">
        <f t="shared" si="4"/>
        <v>24</v>
      </c>
      <c r="G83" s="14">
        <v>38</v>
      </c>
      <c r="H83" s="15">
        <f t="shared" si="5"/>
        <v>0.63157894736842102</v>
      </c>
      <c r="I83" s="22"/>
      <c r="J83" s="22"/>
    </row>
    <row r="84" spans="1:10" s="16" customFormat="1" ht="15.95" customHeight="1" x14ac:dyDescent="0.2">
      <c r="A84" s="12" t="s">
        <v>105</v>
      </c>
      <c r="B84" s="17" t="s">
        <v>26</v>
      </c>
      <c r="C84" s="17" t="s">
        <v>121</v>
      </c>
      <c r="D84" s="17">
        <v>14</v>
      </c>
      <c r="E84" s="17">
        <v>0</v>
      </c>
      <c r="F84" s="12">
        <f t="shared" si="4"/>
        <v>14</v>
      </c>
      <c r="G84" s="14">
        <v>36</v>
      </c>
      <c r="H84" s="15">
        <f t="shared" si="5"/>
        <v>0.3888888888888889</v>
      </c>
      <c r="I84" s="22"/>
      <c r="J84" s="22"/>
    </row>
    <row r="85" spans="1:10" s="16" customFormat="1" ht="15.95" customHeight="1" x14ac:dyDescent="0.2">
      <c r="A85" s="12" t="s">
        <v>105</v>
      </c>
      <c r="B85" s="17" t="s">
        <v>26</v>
      </c>
      <c r="C85" s="17" t="s">
        <v>122</v>
      </c>
      <c r="D85" s="17">
        <v>5</v>
      </c>
      <c r="E85" s="17">
        <v>0</v>
      </c>
      <c r="F85" s="12">
        <f t="shared" si="4"/>
        <v>5</v>
      </c>
      <c r="G85" s="14">
        <v>45</v>
      </c>
      <c r="H85" s="15">
        <f t="shared" si="5"/>
        <v>0.1111111111111111</v>
      </c>
      <c r="I85" s="22"/>
      <c r="J85" s="22"/>
    </row>
    <row r="86" spans="1:10" s="16" customFormat="1" ht="15.95" customHeight="1" x14ac:dyDescent="0.2">
      <c r="A86" s="12" t="s">
        <v>105</v>
      </c>
      <c r="B86" s="17" t="s">
        <v>26</v>
      </c>
      <c r="C86" s="12" t="s">
        <v>123</v>
      </c>
      <c r="D86" s="12">
        <v>13</v>
      </c>
      <c r="E86" s="12">
        <v>13</v>
      </c>
      <c r="F86" s="12">
        <f t="shared" si="4"/>
        <v>26</v>
      </c>
      <c r="G86" s="14">
        <v>45</v>
      </c>
      <c r="H86" s="15">
        <f t="shared" si="5"/>
        <v>0.57777777777777772</v>
      </c>
      <c r="I86" s="22"/>
      <c r="J86" s="22"/>
    </row>
    <row r="87" spans="1:10" s="16" customFormat="1" ht="15.95" customHeight="1" x14ac:dyDescent="0.2">
      <c r="A87" s="12" t="s">
        <v>105</v>
      </c>
      <c r="B87" s="17" t="s">
        <v>26</v>
      </c>
      <c r="C87" s="17" t="s">
        <v>33</v>
      </c>
      <c r="D87" s="17">
        <v>1</v>
      </c>
      <c r="E87" s="17">
        <v>47</v>
      </c>
      <c r="F87" s="12">
        <f t="shared" si="4"/>
        <v>48</v>
      </c>
      <c r="G87" s="14">
        <v>49</v>
      </c>
      <c r="H87" s="15">
        <f t="shared" si="5"/>
        <v>0.97959183673469385</v>
      </c>
      <c r="I87" s="22"/>
      <c r="J87" s="22"/>
    </row>
    <row r="88" spans="1:10" s="16" customFormat="1" ht="15.95" customHeight="1" x14ac:dyDescent="0.2">
      <c r="A88" s="12" t="s">
        <v>105</v>
      </c>
      <c r="B88" s="17" t="s">
        <v>26</v>
      </c>
      <c r="C88" s="17" t="s">
        <v>34</v>
      </c>
      <c r="D88" s="17">
        <v>8</v>
      </c>
      <c r="E88" s="17">
        <v>27</v>
      </c>
      <c r="F88" s="12">
        <f t="shared" si="4"/>
        <v>35</v>
      </c>
      <c r="G88" s="14">
        <v>28</v>
      </c>
      <c r="H88" s="15">
        <f t="shared" si="5"/>
        <v>1.25</v>
      </c>
      <c r="I88" s="22"/>
      <c r="J88" s="22"/>
    </row>
    <row r="89" spans="1:10" s="16" customFormat="1" ht="15.95" customHeight="1" x14ac:dyDescent="0.2">
      <c r="A89" s="12" t="s">
        <v>105</v>
      </c>
      <c r="B89" s="12" t="s">
        <v>35</v>
      </c>
      <c r="C89" s="12" t="s">
        <v>124</v>
      </c>
      <c r="D89" s="12">
        <v>1</v>
      </c>
      <c r="E89" s="12">
        <v>32</v>
      </c>
      <c r="F89" s="12">
        <f t="shared" si="4"/>
        <v>33</v>
      </c>
      <c r="G89" s="14">
        <v>76</v>
      </c>
      <c r="H89" s="15">
        <f t="shared" si="5"/>
        <v>0.43421052631578949</v>
      </c>
      <c r="I89" s="22"/>
      <c r="J89" s="22"/>
    </row>
    <row r="90" spans="1:10" s="16" customFormat="1" ht="15.95" customHeight="1" x14ac:dyDescent="0.2">
      <c r="A90" s="12" t="s">
        <v>105</v>
      </c>
      <c r="B90" s="17" t="s">
        <v>41</v>
      </c>
      <c r="C90" s="17" t="s">
        <v>42</v>
      </c>
      <c r="D90" s="17">
        <v>54</v>
      </c>
      <c r="E90" s="17">
        <v>62</v>
      </c>
      <c r="F90" s="12">
        <f t="shared" si="4"/>
        <v>116</v>
      </c>
      <c r="G90" s="13">
        <v>327</v>
      </c>
      <c r="H90" s="15">
        <f t="shared" si="5"/>
        <v>0.35474006116207951</v>
      </c>
      <c r="I90" s="22"/>
      <c r="J90" s="22"/>
    </row>
    <row r="91" spans="1:10" s="16" customFormat="1" ht="15.95" customHeight="1" x14ac:dyDescent="0.2">
      <c r="A91" s="12" t="s">
        <v>105</v>
      </c>
      <c r="B91" s="17" t="s">
        <v>41</v>
      </c>
      <c r="C91" s="17" t="s">
        <v>43</v>
      </c>
      <c r="D91" s="17">
        <v>2</v>
      </c>
      <c r="E91" s="17">
        <v>0</v>
      </c>
      <c r="F91" s="12">
        <f t="shared" si="4"/>
        <v>2</v>
      </c>
      <c r="G91" s="13">
        <v>24</v>
      </c>
      <c r="H91" s="15">
        <f t="shared" si="5"/>
        <v>8.3333333333333329E-2</v>
      </c>
      <c r="I91" s="22"/>
      <c r="J91" s="22"/>
    </row>
    <row r="92" spans="1:10" s="16" customFormat="1" ht="15.95" customHeight="1" x14ac:dyDescent="0.2">
      <c r="A92" s="12" t="s">
        <v>105</v>
      </c>
      <c r="B92" s="12" t="s">
        <v>41</v>
      </c>
      <c r="C92" s="17" t="s">
        <v>44</v>
      </c>
      <c r="D92" s="17">
        <v>0</v>
      </c>
      <c r="E92" s="17">
        <v>6</v>
      </c>
      <c r="F92" s="12">
        <f t="shared" si="4"/>
        <v>6</v>
      </c>
      <c r="G92" s="14">
        <v>19</v>
      </c>
      <c r="H92" s="15">
        <f t="shared" si="5"/>
        <v>0.31578947368421051</v>
      </c>
      <c r="I92" s="22"/>
      <c r="J92" s="22"/>
    </row>
    <row r="93" spans="1:10" s="16" customFormat="1" ht="15.95" customHeight="1" x14ac:dyDescent="0.2">
      <c r="A93" s="12" t="s">
        <v>105</v>
      </c>
      <c r="B93" s="12" t="s">
        <v>41</v>
      </c>
      <c r="C93" s="12" t="s">
        <v>45</v>
      </c>
      <c r="D93" s="17">
        <v>0</v>
      </c>
      <c r="E93" s="12">
        <v>7</v>
      </c>
      <c r="F93" s="12">
        <f t="shared" si="4"/>
        <v>7</v>
      </c>
      <c r="G93" s="14">
        <v>17</v>
      </c>
      <c r="H93" s="15">
        <f t="shared" si="5"/>
        <v>0.41176470588235292</v>
      </c>
      <c r="I93" s="22"/>
      <c r="J93" s="22"/>
    </row>
    <row r="94" spans="1:10" s="16" customFormat="1" ht="15.95" customHeight="1" x14ac:dyDescent="0.2">
      <c r="A94" s="12" t="s">
        <v>105</v>
      </c>
      <c r="B94" s="12" t="s">
        <v>41</v>
      </c>
      <c r="C94" s="12" t="s">
        <v>46</v>
      </c>
      <c r="D94" s="17">
        <v>0</v>
      </c>
      <c r="E94" s="12">
        <v>16</v>
      </c>
      <c r="F94" s="12">
        <f t="shared" si="4"/>
        <v>16</v>
      </c>
      <c r="G94" s="14">
        <v>33</v>
      </c>
      <c r="H94" s="15">
        <f t="shared" si="5"/>
        <v>0.48484848484848486</v>
      </c>
      <c r="I94" s="22"/>
      <c r="J94" s="22"/>
    </row>
    <row r="95" spans="1:10" s="16" customFormat="1" ht="15.95" customHeight="1" x14ac:dyDescent="0.2">
      <c r="A95" s="12" t="s">
        <v>105</v>
      </c>
      <c r="B95" s="12" t="s">
        <v>41</v>
      </c>
      <c r="C95" s="12" t="s">
        <v>125</v>
      </c>
      <c r="D95" s="17">
        <v>0</v>
      </c>
      <c r="E95" s="12">
        <v>11</v>
      </c>
      <c r="F95" s="12">
        <f t="shared" si="4"/>
        <v>11</v>
      </c>
      <c r="G95" s="14">
        <v>11</v>
      </c>
      <c r="H95" s="15">
        <f t="shared" si="5"/>
        <v>1</v>
      </c>
      <c r="I95" s="22"/>
      <c r="J95" s="22"/>
    </row>
    <row r="96" spans="1:10" s="16" customFormat="1" ht="15.95" customHeight="1" x14ac:dyDescent="0.2">
      <c r="A96" s="12" t="s">
        <v>105</v>
      </c>
      <c r="B96" s="12" t="s">
        <v>41</v>
      </c>
      <c r="C96" s="17" t="s">
        <v>126</v>
      </c>
      <c r="D96" s="21">
        <v>2</v>
      </c>
      <c r="E96" s="21">
        <v>153</v>
      </c>
      <c r="F96" s="12">
        <f t="shared" si="4"/>
        <v>155</v>
      </c>
      <c r="G96" s="14">
        <v>162</v>
      </c>
      <c r="H96" s="15">
        <f t="shared" si="5"/>
        <v>0.95679012345679015</v>
      </c>
      <c r="I96" s="22"/>
      <c r="J96" s="22"/>
    </row>
    <row r="97" spans="1:10" s="16" customFormat="1" ht="15.95" customHeight="1" x14ac:dyDescent="0.2">
      <c r="A97" s="12" t="s">
        <v>105</v>
      </c>
      <c r="B97" s="17" t="s">
        <v>47</v>
      </c>
      <c r="C97" s="17" t="s">
        <v>36</v>
      </c>
      <c r="D97" s="17">
        <v>125</v>
      </c>
      <c r="E97" s="17">
        <v>0</v>
      </c>
      <c r="F97" s="12">
        <f t="shared" si="4"/>
        <v>125</v>
      </c>
      <c r="G97" s="13">
        <v>1035</v>
      </c>
      <c r="H97" s="15">
        <f t="shared" si="5"/>
        <v>0.12077294685990338</v>
      </c>
      <c r="I97" s="22"/>
      <c r="J97" s="22"/>
    </row>
    <row r="98" spans="1:10" s="16" customFormat="1" ht="15.95" customHeight="1" x14ac:dyDescent="0.2">
      <c r="A98" s="12" t="s">
        <v>105</v>
      </c>
      <c r="B98" s="17" t="s">
        <v>47</v>
      </c>
      <c r="C98" s="17" t="s">
        <v>48</v>
      </c>
      <c r="D98" s="17">
        <v>34</v>
      </c>
      <c r="E98" s="17">
        <v>0</v>
      </c>
      <c r="F98" s="12">
        <f t="shared" si="4"/>
        <v>34</v>
      </c>
      <c r="G98" s="13">
        <v>291</v>
      </c>
      <c r="H98" s="15">
        <f t="shared" si="5"/>
        <v>0.11683848797250859</v>
      </c>
      <c r="I98" s="22"/>
      <c r="J98" s="22"/>
    </row>
    <row r="99" spans="1:10" s="16" customFormat="1" ht="15.95" customHeight="1" x14ac:dyDescent="0.2">
      <c r="A99" s="12" t="s">
        <v>105</v>
      </c>
      <c r="B99" s="17" t="s">
        <v>47</v>
      </c>
      <c r="C99" s="17" t="s">
        <v>49</v>
      </c>
      <c r="D99" s="17">
        <v>27</v>
      </c>
      <c r="E99" s="17">
        <v>0</v>
      </c>
      <c r="F99" s="12">
        <f t="shared" si="4"/>
        <v>27</v>
      </c>
      <c r="G99" s="13">
        <v>155</v>
      </c>
      <c r="H99" s="15">
        <f t="shared" si="5"/>
        <v>0.17419354838709677</v>
      </c>
      <c r="I99" s="22"/>
      <c r="J99" s="22"/>
    </row>
    <row r="100" spans="1:10" s="16" customFormat="1" ht="15.95" customHeight="1" x14ac:dyDescent="0.2">
      <c r="A100" s="12" t="s">
        <v>105</v>
      </c>
      <c r="B100" s="17" t="s">
        <v>47</v>
      </c>
      <c r="C100" s="17" t="s">
        <v>50</v>
      </c>
      <c r="D100" s="17">
        <v>2</v>
      </c>
      <c r="E100" s="17">
        <v>0</v>
      </c>
      <c r="F100" s="12">
        <f t="shared" si="4"/>
        <v>2</v>
      </c>
      <c r="G100" s="13">
        <v>12</v>
      </c>
      <c r="H100" s="15">
        <f t="shared" si="5"/>
        <v>0.16666666666666666</v>
      </c>
      <c r="I100" s="22"/>
      <c r="J100" s="22"/>
    </row>
    <row r="101" spans="1:10" s="16" customFormat="1" ht="15.95" customHeight="1" x14ac:dyDescent="0.2">
      <c r="A101" s="12" t="s">
        <v>105</v>
      </c>
      <c r="B101" s="17" t="s">
        <v>47</v>
      </c>
      <c r="C101" s="17" t="s">
        <v>127</v>
      </c>
      <c r="D101" s="17">
        <v>19</v>
      </c>
      <c r="E101" s="17">
        <v>0</v>
      </c>
      <c r="F101" s="12">
        <f t="shared" si="4"/>
        <v>19</v>
      </c>
      <c r="G101" s="14">
        <v>24</v>
      </c>
      <c r="H101" s="15">
        <f t="shared" si="5"/>
        <v>0.79166666666666663</v>
      </c>
      <c r="I101" s="22"/>
      <c r="J101" s="22"/>
    </row>
    <row r="102" spans="1:10" s="16" customFormat="1" ht="15.95" customHeight="1" x14ac:dyDescent="0.2">
      <c r="A102" s="12" t="s">
        <v>105</v>
      </c>
      <c r="B102" s="17" t="s">
        <v>47</v>
      </c>
      <c r="C102" s="12" t="s">
        <v>128</v>
      </c>
      <c r="D102" s="12">
        <v>8</v>
      </c>
      <c r="E102" s="12">
        <v>33</v>
      </c>
      <c r="F102" s="12">
        <f t="shared" si="4"/>
        <v>41</v>
      </c>
      <c r="G102" s="20">
        <v>35</v>
      </c>
      <c r="H102" s="15">
        <f t="shared" si="5"/>
        <v>1.1714285714285715</v>
      </c>
      <c r="I102" s="22"/>
      <c r="J102" s="22"/>
    </row>
    <row r="103" spans="1:10" s="16" customFormat="1" ht="15.95" customHeight="1" x14ac:dyDescent="0.2">
      <c r="A103" s="12" t="s">
        <v>105</v>
      </c>
      <c r="B103" s="17" t="s">
        <v>47</v>
      </c>
      <c r="C103" s="17" t="s">
        <v>51</v>
      </c>
      <c r="D103" s="17">
        <v>3</v>
      </c>
      <c r="E103" s="17">
        <v>14</v>
      </c>
      <c r="F103" s="12">
        <f t="shared" si="4"/>
        <v>17</v>
      </c>
      <c r="G103" s="14">
        <v>29</v>
      </c>
      <c r="H103" s="15">
        <f t="shared" si="5"/>
        <v>0.58620689655172409</v>
      </c>
      <c r="I103" s="22"/>
      <c r="J103" s="22"/>
    </row>
    <row r="104" spans="1:10" s="16" customFormat="1" ht="15.95" customHeight="1" x14ac:dyDescent="0.2">
      <c r="A104" s="12" t="s">
        <v>105</v>
      </c>
      <c r="B104" s="17" t="s">
        <v>47</v>
      </c>
      <c r="C104" s="17" t="s">
        <v>52</v>
      </c>
      <c r="D104" s="17">
        <v>0</v>
      </c>
      <c r="E104" s="17">
        <v>13</v>
      </c>
      <c r="F104" s="12">
        <f t="shared" ref="F104:F135" si="6">D104+E104</f>
        <v>13</v>
      </c>
      <c r="G104" s="14">
        <v>19</v>
      </c>
      <c r="H104" s="15">
        <f t="shared" ref="H104:H135" si="7">F104/G104</f>
        <v>0.68421052631578949</v>
      </c>
      <c r="I104" s="22"/>
      <c r="J104" s="22"/>
    </row>
    <row r="105" spans="1:10" s="16" customFormat="1" ht="15.95" customHeight="1" x14ac:dyDescent="0.2">
      <c r="A105" s="12" t="s">
        <v>105</v>
      </c>
      <c r="B105" s="17" t="s">
        <v>47</v>
      </c>
      <c r="C105" s="17" t="s">
        <v>129</v>
      </c>
      <c r="D105" s="17">
        <v>1</v>
      </c>
      <c r="E105" s="17">
        <v>0</v>
      </c>
      <c r="F105" s="12">
        <f t="shared" si="6"/>
        <v>1</v>
      </c>
      <c r="G105" s="14">
        <v>12</v>
      </c>
      <c r="H105" s="15">
        <f t="shared" si="7"/>
        <v>8.3333333333333329E-2</v>
      </c>
      <c r="I105" s="22"/>
      <c r="J105" s="22"/>
    </row>
    <row r="106" spans="1:10" s="16" customFormat="1" ht="15.95" customHeight="1" x14ac:dyDescent="0.2">
      <c r="A106" s="12" t="s">
        <v>105</v>
      </c>
      <c r="B106" s="17" t="s">
        <v>47</v>
      </c>
      <c r="C106" s="17" t="s">
        <v>53</v>
      </c>
      <c r="D106" s="17">
        <v>1</v>
      </c>
      <c r="E106" s="17">
        <v>32</v>
      </c>
      <c r="F106" s="12">
        <f t="shared" si="6"/>
        <v>33</v>
      </c>
      <c r="G106" s="14">
        <v>36</v>
      </c>
      <c r="H106" s="15">
        <f t="shared" si="7"/>
        <v>0.91666666666666663</v>
      </c>
      <c r="I106" s="22"/>
      <c r="J106" s="22"/>
    </row>
    <row r="107" spans="1:10" s="16" customFormat="1" ht="15.95" customHeight="1" x14ac:dyDescent="0.2">
      <c r="A107" s="12" t="s">
        <v>105</v>
      </c>
      <c r="B107" s="17" t="s">
        <v>69</v>
      </c>
      <c r="C107" s="17" t="s">
        <v>70</v>
      </c>
      <c r="D107" s="17">
        <v>8</v>
      </c>
      <c r="E107" s="17">
        <v>20</v>
      </c>
      <c r="F107" s="12">
        <f t="shared" si="6"/>
        <v>28</v>
      </c>
      <c r="G107" s="13">
        <v>277</v>
      </c>
      <c r="H107" s="15">
        <f t="shared" si="7"/>
        <v>0.10108303249097472</v>
      </c>
      <c r="I107" s="22"/>
      <c r="J107" s="22"/>
    </row>
    <row r="108" spans="1:10" s="16" customFormat="1" ht="15.95" customHeight="1" x14ac:dyDescent="0.2">
      <c r="A108" s="12" t="s">
        <v>105</v>
      </c>
      <c r="B108" s="17" t="s">
        <v>69</v>
      </c>
      <c r="C108" s="17" t="s">
        <v>71</v>
      </c>
      <c r="D108" s="17">
        <v>1</v>
      </c>
      <c r="E108" s="17">
        <v>0</v>
      </c>
      <c r="F108" s="12">
        <f t="shared" si="6"/>
        <v>1</v>
      </c>
      <c r="G108" s="13">
        <v>23</v>
      </c>
      <c r="H108" s="15">
        <f t="shared" si="7"/>
        <v>4.3478260869565216E-2</v>
      </c>
      <c r="I108" s="22"/>
      <c r="J108" s="22"/>
    </row>
    <row r="109" spans="1:10" s="16" customFormat="1" ht="15.95" customHeight="1" x14ac:dyDescent="0.2">
      <c r="A109" s="12" t="s">
        <v>105</v>
      </c>
      <c r="B109" s="17" t="s">
        <v>76</v>
      </c>
      <c r="C109" s="17" t="s">
        <v>77</v>
      </c>
      <c r="D109" s="17">
        <v>7</v>
      </c>
      <c r="E109" s="17">
        <v>45</v>
      </c>
      <c r="F109" s="12">
        <f t="shared" si="6"/>
        <v>52</v>
      </c>
      <c r="G109" s="13">
        <v>414</v>
      </c>
      <c r="H109" s="15">
        <f t="shared" si="7"/>
        <v>0.12560386473429952</v>
      </c>
      <c r="I109" s="22"/>
      <c r="J109" s="22"/>
    </row>
    <row r="110" spans="1:10" s="16" customFormat="1" ht="15.95" customHeight="1" x14ac:dyDescent="0.2">
      <c r="A110" s="12" t="s">
        <v>105</v>
      </c>
      <c r="B110" s="17" t="s">
        <v>76</v>
      </c>
      <c r="C110" s="17" t="s">
        <v>137</v>
      </c>
      <c r="D110" s="17">
        <v>28</v>
      </c>
      <c r="E110" s="17">
        <v>28</v>
      </c>
      <c r="F110" s="12">
        <f t="shared" si="6"/>
        <v>56</v>
      </c>
      <c r="G110" s="13">
        <v>425</v>
      </c>
      <c r="H110" s="15">
        <f t="shared" si="7"/>
        <v>0.13176470588235295</v>
      </c>
      <c r="I110" s="22"/>
      <c r="J110" s="22"/>
    </row>
    <row r="111" spans="1:10" s="16" customFormat="1" ht="15.95" customHeight="1" x14ac:dyDescent="0.2">
      <c r="A111" s="12" t="s">
        <v>105</v>
      </c>
      <c r="B111" s="17" t="s">
        <v>76</v>
      </c>
      <c r="C111" s="17" t="s">
        <v>138</v>
      </c>
      <c r="D111" s="17">
        <v>3</v>
      </c>
      <c r="E111" s="17">
        <v>0</v>
      </c>
      <c r="F111" s="12">
        <f t="shared" si="6"/>
        <v>3</v>
      </c>
      <c r="G111" s="13">
        <v>94</v>
      </c>
      <c r="H111" s="15">
        <f t="shared" si="7"/>
        <v>3.1914893617021274E-2</v>
      </c>
      <c r="I111" s="22"/>
      <c r="J111" s="22"/>
    </row>
    <row r="112" spans="1:10" s="16" customFormat="1" ht="15.95" customHeight="1" x14ac:dyDescent="0.2">
      <c r="A112" s="12" t="s">
        <v>105</v>
      </c>
      <c r="B112" s="17" t="s">
        <v>76</v>
      </c>
      <c r="C112" s="12" t="s">
        <v>78</v>
      </c>
      <c r="D112" s="12">
        <v>8</v>
      </c>
      <c r="E112" s="12">
        <v>106</v>
      </c>
      <c r="F112" s="12">
        <f t="shared" si="6"/>
        <v>114</v>
      </c>
      <c r="G112" s="14">
        <v>108</v>
      </c>
      <c r="H112" s="15">
        <f t="shared" si="7"/>
        <v>1.0555555555555556</v>
      </c>
      <c r="I112" s="22"/>
      <c r="J112" s="22"/>
    </row>
    <row r="113" spans="1:10" s="16" customFormat="1" ht="15.95" customHeight="1" x14ac:dyDescent="0.2">
      <c r="A113" s="12" t="s">
        <v>105</v>
      </c>
      <c r="B113" s="17" t="s">
        <v>76</v>
      </c>
      <c r="C113" s="12" t="s">
        <v>79</v>
      </c>
      <c r="D113" s="12">
        <v>10</v>
      </c>
      <c r="E113" s="12">
        <v>29</v>
      </c>
      <c r="F113" s="12">
        <f t="shared" si="6"/>
        <v>39</v>
      </c>
      <c r="G113" s="14">
        <v>30</v>
      </c>
      <c r="H113" s="15">
        <f t="shared" si="7"/>
        <v>1.3</v>
      </c>
      <c r="I113" s="22"/>
      <c r="J113" s="22"/>
    </row>
    <row r="114" spans="1:10" s="16" customFormat="1" ht="15.95" customHeight="1" x14ac:dyDescent="0.2">
      <c r="A114" s="12" t="s">
        <v>105</v>
      </c>
      <c r="B114" s="17" t="s">
        <v>76</v>
      </c>
      <c r="C114" s="17" t="s">
        <v>139</v>
      </c>
      <c r="D114" s="17">
        <v>7</v>
      </c>
      <c r="E114" s="17">
        <v>0</v>
      </c>
      <c r="F114" s="12">
        <f t="shared" si="6"/>
        <v>7</v>
      </c>
      <c r="G114" s="14">
        <v>32</v>
      </c>
      <c r="H114" s="15">
        <f t="shared" si="7"/>
        <v>0.21875</v>
      </c>
      <c r="I114" s="22"/>
      <c r="J114" s="22"/>
    </row>
    <row r="115" spans="1:10" s="16" customFormat="1" ht="15.95" customHeight="1" x14ac:dyDescent="0.2">
      <c r="A115" s="12" t="s">
        <v>105</v>
      </c>
      <c r="B115" s="17" t="s">
        <v>76</v>
      </c>
      <c r="C115" s="12" t="s">
        <v>80</v>
      </c>
      <c r="D115" s="12">
        <v>4</v>
      </c>
      <c r="E115" s="12">
        <v>23</v>
      </c>
      <c r="F115" s="12">
        <f t="shared" si="6"/>
        <v>27</v>
      </c>
      <c r="G115" s="14">
        <v>35</v>
      </c>
      <c r="H115" s="15">
        <f t="shared" si="7"/>
        <v>0.77142857142857146</v>
      </c>
      <c r="I115" s="22"/>
      <c r="J115" s="22"/>
    </row>
    <row r="116" spans="1:10" s="16" customFormat="1" ht="15.95" customHeight="1" x14ac:dyDescent="0.2">
      <c r="A116" s="12" t="s">
        <v>105</v>
      </c>
      <c r="B116" s="12" t="s">
        <v>76</v>
      </c>
      <c r="C116" s="12" t="s">
        <v>140</v>
      </c>
      <c r="D116" s="12">
        <v>1</v>
      </c>
      <c r="E116" s="17">
        <v>0</v>
      </c>
      <c r="F116" s="12">
        <f t="shared" si="6"/>
        <v>1</v>
      </c>
      <c r="G116" s="18">
        <v>24</v>
      </c>
      <c r="H116" s="15">
        <f t="shared" si="7"/>
        <v>4.1666666666666664E-2</v>
      </c>
      <c r="I116" s="22"/>
      <c r="J116" s="22"/>
    </row>
    <row r="117" spans="1:10" s="16" customFormat="1" ht="15.95" customHeight="1" x14ac:dyDescent="0.2">
      <c r="A117" s="12" t="s">
        <v>105</v>
      </c>
      <c r="B117" s="17" t="s">
        <v>82</v>
      </c>
      <c r="C117" s="17" t="s">
        <v>141</v>
      </c>
      <c r="D117" s="17">
        <v>1</v>
      </c>
      <c r="E117" s="17">
        <v>1</v>
      </c>
      <c r="F117" s="12">
        <f t="shared" si="6"/>
        <v>2</v>
      </c>
      <c r="G117" s="13">
        <v>82</v>
      </c>
      <c r="H117" s="15">
        <f t="shared" si="7"/>
        <v>2.4390243902439025E-2</v>
      </c>
      <c r="I117" s="22"/>
      <c r="J117" s="22"/>
    </row>
    <row r="118" spans="1:10" s="16" customFormat="1" ht="15.95" customHeight="1" x14ac:dyDescent="0.2">
      <c r="A118" s="12" t="s">
        <v>105</v>
      </c>
      <c r="B118" s="17" t="s">
        <v>82</v>
      </c>
      <c r="C118" s="17" t="s">
        <v>142</v>
      </c>
      <c r="D118" s="17">
        <v>1</v>
      </c>
      <c r="E118" s="17">
        <v>0</v>
      </c>
      <c r="F118" s="12">
        <f t="shared" si="6"/>
        <v>1</v>
      </c>
      <c r="G118" s="13">
        <v>209</v>
      </c>
      <c r="H118" s="15">
        <f t="shared" si="7"/>
        <v>4.7846889952153108E-3</v>
      </c>
      <c r="I118" s="22"/>
      <c r="J118" s="22"/>
    </row>
    <row r="119" spans="1:10" s="16" customFormat="1" ht="15.95" customHeight="1" x14ac:dyDescent="0.2">
      <c r="A119" s="12" t="s">
        <v>105</v>
      </c>
      <c r="B119" s="17" t="s">
        <v>82</v>
      </c>
      <c r="C119" s="17" t="s">
        <v>83</v>
      </c>
      <c r="D119" s="17">
        <v>9</v>
      </c>
      <c r="E119" s="17">
        <v>70</v>
      </c>
      <c r="F119" s="12">
        <f t="shared" si="6"/>
        <v>79</v>
      </c>
      <c r="G119" s="13">
        <v>548</v>
      </c>
      <c r="H119" s="15">
        <f t="shared" si="7"/>
        <v>0.14416058394160583</v>
      </c>
      <c r="I119" s="22"/>
      <c r="J119" s="22"/>
    </row>
    <row r="120" spans="1:10" s="16" customFormat="1" ht="15.95" customHeight="1" x14ac:dyDescent="0.2">
      <c r="A120" s="12" t="s">
        <v>105</v>
      </c>
      <c r="B120" s="17" t="s">
        <v>82</v>
      </c>
      <c r="C120" s="17" t="s">
        <v>143</v>
      </c>
      <c r="D120" s="17">
        <v>1</v>
      </c>
      <c r="E120" s="17">
        <v>0</v>
      </c>
      <c r="F120" s="12">
        <f t="shared" si="6"/>
        <v>1</v>
      </c>
      <c r="G120" s="13">
        <v>1</v>
      </c>
      <c r="H120" s="15">
        <f t="shared" si="7"/>
        <v>1</v>
      </c>
      <c r="I120" s="22"/>
      <c r="J120" s="22"/>
    </row>
    <row r="121" spans="1:10" s="16" customFormat="1" ht="15.95" customHeight="1" x14ac:dyDescent="0.2">
      <c r="A121" s="12" t="s">
        <v>105</v>
      </c>
      <c r="B121" s="12" t="s">
        <v>82</v>
      </c>
      <c r="C121" s="12" t="s">
        <v>84</v>
      </c>
      <c r="D121" s="12">
        <v>5</v>
      </c>
      <c r="E121" s="12">
        <v>15</v>
      </c>
      <c r="F121" s="12">
        <f t="shared" si="6"/>
        <v>20</v>
      </c>
      <c r="G121" s="14">
        <v>21</v>
      </c>
      <c r="H121" s="15">
        <f t="shared" si="7"/>
        <v>0.95238095238095233</v>
      </c>
      <c r="I121" s="22"/>
      <c r="J121" s="22"/>
    </row>
    <row r="122" spans="1:10" s="16" customFormat="1" ht="15.95" customHeight="1" x14ac:dyDescent="0.2">
      <c r="A122" s="12" t="s">
        <v>105</v>
      </c>
      <c r="B122" s="12" t="s">
        <v>82</v>
      </c>
      <c r="C122" s="17" t="s">
        <v>85</v>
      </c>
      <c r="D122" s="17">
        <v>0</v>
      </c>
      <c r="E122" s="17">
        <v>6</v>
      </c>
      <c r="F122" s="12">
        <f t="shared" si="6"/>
        <v>6</v>
      </c>
      <c r="G122" s="14">
        <v>9</v>
      </c>
      <c r="H122" s="15">
        <f t="shared" si="7"/>
        <v>0.66666666666666663</v>
      </c>
      <c r="I122" s="22"/>
      <c r="J122" s="22"/>
    </row>
    <row r="123" spans="1:10" s="16" customFormat="1" ht="15.95" customHeight="1" x14ac:dyDescent="0.2">
      <c r="A123" s="12" t="s">
        <v>105</v>
      </c>
      <c r="B123" s="12" t="s">
        <v>82</v>
      </c>
      <c r="C123" s="17" t="s">
        <v>86</v>
      </c>
      <c r="D123" s="17">
        <v>0</v>
      </c>
      <c r="E123" s="17">
        <v>8</v>
      </c>
      <c r="F123" s="12">
        <f t="shared" si="6"/>
        <v>8</v>
      </c>
      <c r="G123" s="14">
        <v>32</v>
      </c>
      <c r="H123" s="15">
        <f t="shared" si="7"/>
        <v>0.25</v>
      </c>
      <c r="I123" s="22"/>
      <c r="J123" s="22"/>
    </row>
    <row r="124" spans="1:10" s="16" customFormat="1" ht="15.95" customHeight="1" x14ac:dyDescent="0.2">
      <c r="A124" s="12" t="s">
        <v>105</v>
      </c>
      <c r="B124" s="12" t="s">
        <v>82</v>
      </c>
      <c r="C124" s="12" t="s">
        <v>87</v>
      </c>
      <c r="D124" s="12">
        <v>1</v>
      </c>
      <c r="E124" s="12">
        <v>29</v>
      </c>
      <c r="F124" s="12">
        <f t="shared" si="6"/>
        <v>30</v>
      </c>
      <c r="G124" s="14">
        <v>37</v>
      </c>
      <c r="H124" s="15">
        <f t="shared" si="7"/>
        <v>0.81081081081081086</v>
      </c>
      <c r="I124" s="22"/>
      <c r="J124" s="22"/>
    </row>
    <row r="125" spans="1:10" s="16" customFormat="1" ht="15.95" customHeight="1" x14ac:dyDescent="0.2">
      <c r="A125" s="12" t="s">
        <v>105</v>
      </c>
      <c r="B125" s="12" t="s">
        <v>82</v>
      </c>
      <c r="C125" s="12" t="s">
        <v>144</v>
      </c>
      <c r="D125" s="12">
        <v>4</v>
      </c>
      <c r="E125" s="17">
        <v>0</v>
      </c>
      <c r="F125" s="12">
        <f t="shared" si="6"/>
        <v>4</v>
      </c>
      <c r="G125" s="14">
        <v>24</v>
      </c>
      <c r="H125" s="15">
        <f t="shared" si="7"/>
        <v>0.16666666666666666</v>
      </c>
      <c r="I125" s="22"/>
      <c r="J125" s="22"/>
    </row>
    <row r="126" spans="1:10" s="16" customFormat="1" ht="15.95" customHeight="1" x14ac:dyDescent="0.2">
      <c r="A126" s="12" t="s">
        <v>105</v>
      </c>
      <c r="B126" s="17" t="s">
        <v>93</v>
      </c>
      <c r="C126" s="17" t="s">
        <v>94</v>
      </c>
      <c r="D126" s="17">
        <v>16</v>
      </c>
      <c r="E126" s="17">
        <v>0</v>
      </c>
      <c r="F126" s="12">
        <f t="shared" si="6"/>
        <v>16</v>
      </c>
      <c r="G126" s="13">
        <v>205</v>
      </c>
      <c r="H126" s="15">
        <f t="shared" si="7"/>
        <v>7.8048780487804878E-2</v>
      </c>
      <c r="I126" s="22"/>
      <c r="J126" s="22"/>
    </row>
    <row r="127" spans="1:10" s="16" customFormat="1" ht="15.95" customHeight="1" x14ac:dyDescent="0.2">
      <c r="A127" s="12" t="s">
        <v>105</v>
      </c>
      <c r="B127" s="12" t="s">
        <v>93</v>
      </c>
      <c r="C127" s="12" t="s">
        <v>147</v>
      </c>
      <c r="D127" s="17">
        <v>0</v>
      </c>
      <c r="E127" s="12">
        <v>8</v>
      </c>
      <c r="F127" s="12">
        <f t="shared" si="6"/>
        <v>8</v>
      </c>
      <c r="G127" s="14">
        <v>9</v>
      </c>
      <c r="H127" s="15">
        <f t="shared" si="7"/>
        <v>0.88888888888888884</v>
      </c>
      <c r="I127" s="22"/>
      <c r="J127" s="22"/>
    </row>
    <row r="128" spans="1:10" s="16" customFormat="1" ht="14.25" customHeight="1" x14ac:dyDescent="0.2">
      <c r="A128" s="27"/>
      <c r="B128" s="27"/>
      <c r="C128" s="23" t="s">
        <v>95</v>
      </c>
      <c r="D128" s="23">
        <f>SUM(D8:D127)</f>
        <v>1121</v>
      </c>
      <c r="E128" s="23">
        <f t="shared" ref="E128:G128" si="8">SUM(E8:E127)</f>
        <v>3473</v>
      </c>
      <c r="F128" s="23">
        <f t="shared" si="6"/>
        <v>4594</v>
      </c>
      <c r="G128" s="23">
        <f t="shared" si="8"/>
        <v>18824</v>
      </c>
      <c r="H128" s="28">
        <f t="shared" si="7"/>
        <v>0.24405014874628134</v>
      </c>
    </row>
    <row r="129" spans="1:8" s="16" customFormat="1" ht="14.25" customHeight="1" x14ac:dyDescent="0.2">
      <c r="C129" s="24"/>
      <c r="D129" s="24"/>
      <c r="E129" s="24"/>
      <c r="F129" s="24"/>
      <c r="G129" s="25"/>
      <c r="H129" s="26"/>
    </row>
    <row r="130" spans="1:8" x14ac:dyDescent="0.25">
      <c r="A130" s="7" t="s">
        <v>96</v>
      </c>
    </row>
    <row r="131" spans="1:8" x14ac:dyDescent="0.25">
      <c r="A131" s="7" t="s">
        <v>97</v>
      </c>
    </row>
  </sheetData>
  <sortState ref="A8:H127">
    <sortCondition ref="A8:A127"/>
    <sortCondition ref="B8:B127"/>
    <sortCondition ref="C8:C127"/>
  </sortState>
  <mergeCells count="1">
    <mergeCell ref="G1:H1"/>
  </mergeCells>
  <pageMargins left="0.39370078740157483" right="0.39370078740157483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prácticas</vt:lpstr>
      <vt:lpstr>prácticas!Títulos_a_imprimir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cp:lastPrinted>2016-02-18T08:49:40Z</cp:lastPrinted>
  <dcterms:created xsi:type="dcterms:W3CDTF">2015-03-05T13:22:27Z</dcterms:created>
  <dcterms:modified xsi:type="dcterms:W3CDTF">2016-02-18T08:50:22Z</dcterms:modified>
</cp:coreProperties>
</file>