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\comun\Unidade de Estudos e Programas\INFORMES XERENCIA\OUTROS\Vicerreitorías\Vicerreitoría de Estudantes\2024\05. Avance matrícula\envío\"/>
    </mc:Choice>
  </mc:AlternateContent>
  <xr:revisionPtr revIDLastSave="0" documentId="13_ncr:1_{7C6851AB-86CE-4CF9-B7F7-01490DD2BB2E}" xr6:coauthVersionLast="47" xr6:coauthVersionMax="47" xr10:uidLastSave="{00000000-0000-0000-0000-000000000000}"/>
  <bookViews>
    <workbookView xWindow="-120" yWindow="-120" windowWidth="29040" windowHeight="15840" xr2:uid="{93EAB336-9C23-4DBF-8C1F-AA72AC7DAA7C}"/>
  </bookViews>
  <sheets>
    <sheet name="2024_2025_Avance matrícula" sheetId="1" r:id="rId1"/>
    <sheet name="2024_2025_Avance mat._campus" sheetId="2" r:id="rId2"/>
    <sheet name="2024_2025_Avance mat_prov_país" sheetId="3" r:id="rId3"/>
  </sheets>
  <definedNames>
    <definedName name="_xlnm._FilterDatabase" localSheetId="0" hidden="1">'2024_2025_Avance matrícula'!$B$9:$G$192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1" i="2"/>
  <c r="L10" i="2"/>
  <c r="K13" i="2"/>
  <c r="J13" i="2"/>
  <c r="L13" i="2" l="1"/>
  <c r="Q54" i="3"/>
  <c r="N45" i="3"/>
  <c r="K55" i="3"/>
  <c r="H60" i="3"/>
  <c r="E53" i="3"/>
  <c r="B65" i="3"/>
  <c r="D22" i="2"/>
  <c r="E22" i="2"/>
  <c r="C22" i="2"/>
  <c r="E19" i="2"/>
  <c r="E20" i="2"/>
  <c r="E18" i="2"/>
  <c r="D21" i="2"/>
  <c r="E21" i="2"/>
  <c r="C21" i="2"/>
  <c r="E15" i="2"/>
  <c r="E16" i="2"/>
  <c r="E14" i="2"/>
  <c r="E17" i="2" s="1"/>
  <c r="D17" i="2"/>
  <c r="C17" i="2"/>
  <c r="E11" i="2"/>
  <c r="E12" i="2"/>
  <c r="E10" i="2"/>
  <c r="E13" i="2" s="1"/>
  <c r="D13" i="2"/>
  <c r="C13" i="2"/>
  <c r="F236" i="1"/>
  <c r="E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36" i="1" l="1"/>
</calcChain>
</file>

<file path=xl/sharedStrings.xml><?xml version="1.0" encoding="utf-8"?>
<sst xmlns="http://schemas.openxmlformats.org/spreadsheetml/2006/main" count="1248" uniqueCount="411">
  <si>
    <t>Unidade de análises e programas</t>
  </si>
  <si>
    <t>Avance matrícula *</t>
  </si>
  <si>
    <t>CURSO 2024/2025 - Titulacións oficiais</t>
  </si>
  <si>
    <t>* Son datos provisionais que poden sufrir variacións ao longo do curso</t>
  </si>
  <si>
    <t>Fonte: SIGMA; Xescampus</t>
  </si>
  <si>
    <t>Data do informe: 18/11/2024</t>
  </si>
  <si>
    <t>Campus</t>
  </si>
  <si>
    <t>Centro</t>
  </si>
  <si>
    <t>Tipo_estudio</t>
  </si>
  <si>
    <t>Estudio</t>
  </si>
  <si>
    <t>Homes</t>
  </si>
  <si>
    <t>Mulleres</t>
  </si>
  <si>
    <t>Total</t>
  </si>
  <si>
    <t>Ourense</t>
  </si>
  <si>
    <t>101 Facultade de Ciencias</t>
  </si>
  <si>
    <t>Grao</t>
  </si>
  <si>
    <t>Grao en Ciencia e Tecnoloxía dos Alimentos</t>
  </si>
  <si>
    <t>Grao en Ciencias Ambientais</t>
  </si>
  <si>
    <t>Grao en Enxeñaría Agraria</t>
  </si>
  <si>
    <t>Máster</t>
  </si>
  <si>
    <t>Máster Universitario en Ciencia e Tecnoloxía Agroalimentaria e Ambiental</t>
  </si>
  <si>
    <t>Máster Universitario en Nutrición</t>
  </si>
  <si>
    <t>Programa de Doutoramento</t>
  </si>
  <si>
    <t>Programa de Doutoramento en Ciencia e Tecnoloxía Agroalimentaria</t>
  </si>
  <si>
    <t>Programa de Doutoramento en Ecosistemas Terrestres, Uso Sustentable  e Implicacións Ambientais</t>
  </si>
  <si>
    <t>102 Facultade de Historia</t>
  </si>
  <si>
    <t>Grao en Xeografía e Historia</t>
  </si>
  <si>
    <t>Máster Universitario en Arqueoloxía e ciencias da antigüidade</t>
  </si>
  <si>
    <t>Máster Universitario en Valoración, xestión e protección do patrimonio cultural</t>
  </si>
  <si>
    <t>103 Facultade de Dereito</t>
  </si>
  <si>
    <t>Grao en Dereito</t>
  </si>
  <si>
    <t>PCEO Grao en Administración e Dirección de Empresas/Grao en Dereito</t>
  </si>
  <si>
    <t>Máster Universitario en Avogacía - Ourense</t>
  </si>
  <si>
    <t>Máster Universitario en Avogacía e Procuradoría - Ourense</t>
  </si>
  <si>
    <t>Programa de Doutoramento en Auga, Sustentabilidade e Desenvolvemento</t>
  </si>
  <si>
    <t>104 Facultade de Ciencias Empresariais e Turismo</t>
  </si>
  <si>
    <t>Grao en Administración e Dirección de Empresas</t>
  </si>
  <si>
    <t>Grao en Turismo</t>
  </si>
  <si>
    <t>PCEO Grao en Turismo/Grao en Geografía e Historia</t>
  </si>
  <si>
    <t>Máster Universitario en Dirección e Planificación do Turismo Interior e de Saúde</t>
  </si>
  <si>
    <t>Máster Universitario en Xestión empresarial do deporte</t>
  </si>
  <si>
    <t>Programa de Doutoramento en Turismo</t>
  </si>
  <si>
    <t>105 Facultade de Educación e Traballo Social</t>
  </si>
  <si>
    <t>Curso de adaptación ao Grao en Educación Social</t>
  </si>
  <si>
    <t>Curso de adaptación ao Grao en Traballo Social</t>
  </si>
  <si>
    <t>Grao en Educación Infantil</t>
  </si>
  <si>
    <t>Grao en Educación Infantil (Curso Ponte)-Mestre/a, especialidade en Educación Especial</t>
  </si>
  <si>
    <t>Grao en Educación Infantil (Curso Ponte)-Mestre/a, especialidade en Educación Física</t>
  </si>
  <si>
    <t>Grao en Educación Infantil (Curso Ponte)-Mestre/a, especialidade en Educación Infantil</t>
  </si>
  <si>
    <t>Grao en Educación Infantil (Curso Ponte)-Mestre/a, especialidade en Educación Primaria</t>
  </si>
  <si>
    <t>Grao en Educación Primaria</t>
  </si>
  <si>
    <t>Grao en Educación Primaria (Curso Ponte)-Mestre/a, especialidade en Educación Física</t>
  </si>
  <si>
    <t>Grao en Educación Primaria (Curso Ponte)-Mestre/a, especialidade en Educación Infantil</t>
  </si>
  <si>
    <t>Grao en Educación Primaria (Curso Ponte)-Mestre/a, especialidade en Educación Musical</t>
  </si>
  <si>
    <t>Grao en Educación Primaria (Curso Ponte)-Mestre/a, especialidade en Educación Primaria</t>
  </si>
  <si>
    <t>Grao en Educación Social</t>
  </si>
  <si>
    <t>Grao en Traballo Social</t>
  </si>
  <si>
    <t xml:space="preserve">Máster Universitario en Desafíos das Cidades </t>
  </si>
  <si>
    <t>Máster Universitario en Dificultades de Aprendizaxe e Procesos Cognitivos</t>
  </si>
  <si>
    <t>Máster Universitario en Intervención Multidisciplinar na Diversidade en Contextos Educativos</t>
  </si>
  <si>
    <t>Máster Universitario en Profesorado en Educación Secundaria Obrigatoria, Bacharelato, Formación Profesional  e Ensino de Idiomas. Especialidade: Ciencias Sociais. Xeografía e Historia</t>
  </si>
  <si>
    <t>Máster Universitario en Profesorado en Educación Secundaria Obrigatoria, Bacharelato, Formación Profesional e Ensino de Idiomas. Especialidade (Ourense): Ciencias Experimentais. Matemáticas e Tecnoloxía</t>
  </si>
  <si>
    <t>Máster Universitario en Profesorado en Educación Secundaria Obrigatoria, Bacharelato, Formación Profesional e Ensino de Idiomas. Especialidade (Ourense): Orientación</t>
  </si>
  <si>
    <t>Máster Universitario en Profesorado en Educación Secundaria Obrigatoria, Bacharelato, Formación Profesional e Ensino de Idiomas. Especialidade: Ciencias Sociais. Humanidades</t>
  </si>
  <si>
    <t>Programa de Doutoramento en Ciencias da Educación e do Comportamento</t>
  </si>
  <si>
    <t>Programa de Doutoramento en Ciencias Sociais e Envellecemento</t>
  </si>
  <si>
    <t>106 Escola Superior de Enxeñaría Informática</t>
  </si>
  <si>
    <t>Curso de adaptación ao Grao en Enxeñaría Informática</t>
  </si>
  <si>
    <t>Grao en Enxeñaría Informática</t>
  </si>
  <si>
    <t>Grao en Intelixencia Artificial</t>
  </si>
  <si>
    <t>PCEO Grao en Administración e Dirección de Empresas/Grao en Enxeñaría Informática</t>
  </si>
  <si>
    <t>Máster Universitario en Enxeñaría Informática</t>
  </si>
  <si>
    <t>Máster universitario en Intelixencia artificial</t>
  </si>
  <si>
    <t>Programa de Doutoramento en Sistemas de Software Intelixentes e Adaptables</t>
  </si>
  <si>
    <t>107 Escola de Enxeñaría Aeronáutica e do Espazo</t>
  </si>
  <si>
    <t>Grao en Enxeñaría Aeroespacial</t>
  </si>
  <si>
    <t>Máster Universitario en Enxeñaría Aeronáutica</t>
  </si>
  <si>
    <t>Máster Universitario en Sistemas Aéreos non Tripulados</t>
  </si>
  <si>
    <t>108 Facultade de Relacións Internacionais</t>
  </si>
  <si>
    <t>Grao en Relacións Internacionais</t>
  </si>
  <si>
    <t>151 Escola Universitaria de Enfermaría de Ourense</t>
  </si>
  <si>
    <t>Curso de Adaptación ao Grao en Enfermaría</t>
  </si>
  <si>
    <t>Grao en Enfermaría</t>
  </si>
  <si>
    <t>Pontevedra</t>
  </si>
  <si>
    <t>201 Facultade de Belas Artes</t>
  </si>
  <si>
    <t>Grao en Belas Artes</t>
  </si>
  <si>
    <t>Programa de Doutoramento en Creación e Investigación en Arte Contemporánea pola Universidade de Vigo</t>
  </si>
  <si>
    <t>202 Facultade de Ciencias da Educación e do Deporte</t>
  </si>
  <si>
    <t>Grao en Ciencias da Actividade Física e do Deporte</t>
  </si>
  <si>
    <t>Grao en Educación Primaria (Curso Ponte)-Mestre/a, especialidade en Lingua Estranxeira</t>
  </si>
  <si>
    <t>Máster Universitario en Dirección Integrada de Proxectos</t>
  </si>
  <si>
    <t>Máster Universitario en Investigación e Innovación en Didácticas Específicas para Educación Infantil e Primaria</t>
  </si>
  <si>
    <t>Máster Universitario en Investigación en Actividade Física, Deporte e Saúde</t>
  </si>
  <si>
    <t>Máster Universitario en Necesidades específicas de apoio educativo</t>
  </si>
  <si>
    <t>Máster Universitario en Profesorado en Educación Secundaria Obrigatoria, Bacharelato, Formación Profesional e Ensino de Idiomas. Especialidade:  Arte e Debuxo</t>
  </si>
  <si>
    <t>Máster Universitario en Profesorado en Educación Secundaria Obrigatoria, Bacharelato, Formación Profesional e Ensino de Idiomas. Especialidade: Ciencias Experimentais. Educación Física</t>
  </si>
  <si>
    <t>Máster Universitario en Profesorado en Educación Secundaria Obrigatoria, Bacharelato, Formación Profesional e Ensino en Idiomas. Orientación.</t>
  </si>
  <si>
    <t>Programa de Doutoramento en Ciencias do Deporte, Educación Física e Actividade Física Saudable</t>
  </si>
  <si>
    <t>Programa de Doutoramento en Educación, Deporte e Saúde</t>
  </si>
  <si>
    <t>Programa de Doutoramento en Equidade e Innovación en Educación</t>
  </si>
  <si>
    <t>203 Escola de Enxeñaría Forestal</t>
  </si>
  <si>
    <t>Curso de adaptación ao Grao en Enxeñaría Forestal - Orientación en Explotacións Forestais</t>
  </si>
  <si>
    <t>Curso de adaptación ao Grao en Enxeñaría Forestal - Orientación en Industrias da Madeira</t>
  </si>
  <si>
    <t>Grao en Enxeñaría Forestal</t>
  </si>
  <si>
    <t>Programa de Doutoramento en Creatividade e Innovación Social e Sostible</t>
  </si>
  <si>
    <t>204 Facultade de Comunicación</t>
  </si>
  <si>
    <t>Grao en Comunicación Audiovisual</t>
  </si>
  <si>
    <t>Grao en Publicidade e Relacións Públicas</t>
  </si>
  <si>
    <t>Máster Universitario en Comunicación en Medios Sociais e Creación de Contidos Dixitais</t>
  </si>
  <si>
    <t>Máster Universitario en Dirección de Arte en Publicidade</t>
  </si>
  <si>
    <t>205 Facultade de Fisioterapia</t>
  </si>
  <si>
    <t>Curso de adaptación ao Grao en Fisioterapia</t>
  </si>
  <si>
    <t>Grao en Fisioterapia</t>
  </si>
  <si>
    <t>Máster Universitario en Exercicio terapéutico en fisioterapia</t>
  </si>
  <si>
    <t>206 Facultade de Deseño</t>
  </si>
  <si>
    <t>Grao en Deseño</t>
  </si>
  <si>
    <t>Máster Universitario en Deseño e Dirección Creativa en Moda</t>
  </si>
  <si>
    <t>207 Facultade de Dirección e Xestión Pública</t>
  </si>
  <si>
    <t>Curso de adaptación ao Grao en Dirección e Xestión Pública</t>
  </si>
  <si>
    <t>Grao en Dirección e Xestión Pública (Presencial)</t>
  </si>
  <si>
    <t>Grao en Dirección e Xestión Pública (Virtual)</t>
  </si>
  <si>
    <t xml:space="preserve">Máster Universitario en Dirección pública e liderado institucional </t>
  </si>
  <si>
    <t>251 Escola Universitaria de Enfermaría da Deputación Provincial de Pontevedra</t>
  </si>
  <si>
    <t xml:space="preserve">252 Centro Universitario da Defensa da Escola Naval Militar de Marín  </t>
  </si>
  <si>
    <t>Grao en Enxeñaría Mecánica</t>
  </si>
  <si>
    <t xml:space="preserve">Master Universitario en Dirección TIC para a defensa </t>
  </si>
  <si>
    <t>Vigo</t>
  </si>
  <si>
    <t>301 Facultade de Filoloxía e Tradución</t>
  </si>
  <si>
    <t>Grao en Ciencias da Linguaxe e Estudos Literarios (Presencial)</t>
  </si>
  <si>
    <t>Grao en Ciencias da Linguaxe e Estudos Literarios (Semipresencial)</t>
  </si>
  <si>
    <t>Grao en Filoloxía Aplicada Galega e Española</t>
  </si>
  <si>
    <t>Grao en Linguas Extranxeiras</t>
  </si>
  <si>
    <t>Grao en Tradución e Interpretación (Español - Francés)</t>
  </si>
  <si>
    <t>Grao en Tradución e Interpretación (Español - Inglés)</t>
  </si>
  <si>
    <t>Grao en Tradución e Interpretación (Galego - Francés)</t>
  </si>
  <si>
    <t>Grao en Tradución e Interpretación (Galego - Inglés)</t>
  </si>
  <si>
    <t>Máster Universitario en Estudos Ingleses Avanzados e as súas Aplicacións</t>
  </si>
  <si>
    <t>Máster Universitario en Lingüística Aplicada</t>
  </si>
  <si>
    <t>Máster Universitario en Tradución Multimedia</t>
  </si>
  <si>
    <t>Máster Universitario en Tradución para a comunicación internacional</t>
  </si>
  <si>
    <t>Programa de Doutoramento en Comunicación</t>
  </si>
  <si>
    <t>Programa de Doutoramento en Estudos Ingleses Avanzados: Lingüística, Literatura e Cultura</t>
  </si>
  <si>
    <t>Programa de Doutoramento en Estudos Lingüísticos</t>
  </si>
  <si>
    <t>Programa de Doutoramento en Estudos literarios</t>
  </si>
  <si>
    <t>Programa de Doutoramento en Tradución e Paratradución</t>
  </si>
  <si>
    <t>302 Facultade de Bioloxía</t>
  </si>
  <si>
    <t>Grao en Bioloxía</t>
  </si>
  <si>
    <t>Máster Universitario en Acuicultura</t>
  </si>
  <si>
    <t>Máster Universitario en Biodiversidade Terrestre: Caracterización, conservación e xestión</t>
  </si>
  <si>
    <t>Máster Universitario en Bioloxía Mariña</t>
  </si>
  <si>
    <t>Máster Universitario en Biotecnoloxía Avanzada</t>
  </si>
  <si>
    <t>Máster Universitario en Neurociencia</t>
  </si>
  <si>
    <t>Máster Universitario en Profesorado en Educación Secundaria Obrigatoria, Bacharelato, Formación Profesional  e Ensino de Idiomas. Especialidade:  Formación Profesional. Sector Servizos</t>
  </si>
  <si>
    <t>Máster Universitario en Profesorado en Educación Secundaria Obrigatoria, Bacharelato, Formación Profesional e Ensino de Idiomas. Especialidade (Vigo): Ciencias Experimentais. Matemáticas e Tecnoloxía</t>
  </si>
  <si>
    <t>Máster Universitario en Profesorado en Educación Secundaria Obrigatoria, Bacharelato, Formación Profesional e Ensino de Idiomas. Especialidade: Ciencias Experimentais. Bioloxía, Xeoloxía, Física e Química</t>
  </si>
  <si>
    <t>Máster Universitario en Profesorado en Educación Secundaria Obrigatoria, Bacharelato, Formación Profesional e Ensino de Idiomas. Especialidade: Formación  Profesional. Formación e Orientación Laboral</t>
  </si>
  <si>
    <t>Máster Universitario en Profesorado en Educación Secundaria Obrigatoria, Bacharelato, Formación Profesional e Ensino de Idiomas. Especialidade: Formación Profesional. Sector Primario e Secundario</t>
  </si>
  <si>
    <t>Máster Universitario en Profesorado en Educación Secundaria Obrigatoria, Bacharelato, Formación Profesional e Ensino de Idiomas. Especialidade: Linguas e Literaturas. Linguas e Literaturas Oficiais: Castelán e Galego</t>
  </si>
  <si>
    <t>Máster Universitario en Profesorado en Educación Secundaria Obrigatoria, Bacharelato, Formación Profesional e Ensino de Idiomas. Especialidade: Linguas e Literaturas. Linguas Estranxeiras</t>
  </si>
  <si>
    <t>Máster Universitario en Xenómica e Xenética</t>
  </si>
  <si>
    <t>Programa de Doutoramento en Biotecnoloxía Avanzada</t>
  </si>
  <si>
    <t>Programa de Doutoramento en Endocrinoloxía pola Universidade de Santiago de Compostela e a Universidade de Vigo</t>
  </si>
  <si>
    <t>Programa de Doutoramento en Metodoloxía e Aplicacións en Ciencias da Vida</t>
  </si>
  <si>
    <t>Programa de Doutoramento en Neurociencia e Psicoloxía Clínica</t>
  </si>
  <si>
    <t>303 Facultade de Ciencias Económicas e Empresariais</t>
  </si>
  <si>
    <t>Grao en Economía</t>
  </si>
  <si>
    <t>Máster Universitario en Administración Integrada de Empresas e Responsabilidade Social Corporativa</t>
  </si>
  <si>
    <t>Máster Universitario en Economía</t>
  </si>
  <si>
    <t>Máster Universitario en Finanzas</t>
  </si>
  <si>
    <t>Máster Universitario en Técnicas Estatísticas</t>
  </si>
  <si>
    <t>Máster Universitario en Xestión do Desenvolvemento Sostible</t>
  </si>
  <si>
    <t>Programa de Doutoramento en Análise Económica e Estratexia Empresarial</t>
  </si>
  <si>
    <t>Programa de Doutoramento en Estatística e Investigación Operativa</t>
  </si>
  <si>
    <t>305 Escola de Enxeñaría de Telecomunicación</t>
  </si>
  <si>
    <t>Grao en Enxeñaría de Tecnoloxías de Telecomunicación</t>
  </si>
  <si>
    <t>Grao en Enxeñaría de Tecnoloxías de Telecomunicación (Inglés)</t>
  </si>
  <si>
    <t>Máster Universitario en Ciberseguridade</t>
  </si>
  <si>
    <t>Máster Universitario en Ciencia e Tecnoloxías da Información Cuántica</t>
  </si>
  <si>
    <t>Máster Universitario en Enxeñaría de Telecomunicación</t>
  </si>
  <si>
    <t>Máster Universitario en Internet das Cousas - IoT</t>
  </si>
  <si>
    <t>Máster Universitario en Matemática Industrial</t>
  </si>
  <si>
    <t>Máster Universitario en Visión por computador</t>
  </si>
  <si>
    <t>Programa de Doutoramento en Matemáticas e Aplicacións</t>
  </si>
  <si>
    <t>Programa de Doutoramento en Métodos Matemáticos e Simulación Numérica en Enxeñaría e Ciencias Aplicadas</t>
  </si>
  <si>
    <t>Programa de Doutoramento en Tecnoloxía Aeroespacial: Enxeñarías Electromagnética, Electrónica , Informática e Mecánica</t>
  </si>
  <si>
    <t>Programa de Doutoramento en Tecnoloxías da Información e as Comunicacións pola Universidade de Vigo</t>
  </si>
  <si>
    <t>306 Facultade de Comercio</t>
  </si>
  <si>
    <t>Grao en Comercio</t>
  </si>
  <si>
    <t>Máster Universitario en Comercio Internacional - Non Presencial</t>
  </si>
  <si>
    <t>Máster Universitario en Comercio Internacional - Presencial</t>
  </si>
  <si>
    <t>Máster Universitario en Dirección de PEMES</t>
  </si>
  <si>
    <t>308 Facultade de Ciencias Xurídicas e do Traballo</t>
  </si>
  <si>
    <t>Curso de adaptación ao Grao en Relacións Laborais e Recursos Humanos</t>
  </si>
  <si>
    <t>Grao en Relacións Laborais e Recursos Humanos</t>
  </si>
  <si>
    <t>Máster Universitario en Avogacía - Vigo</t>
  </si>
  <si>
    <t>Máster Universitario en Avogacía e Procuradoría - Pontevedra</t>
  </si>
  <si>
    <t>Máster Universitario en Avogacía e Procuradoría - Vigo</t>
  </si>
  <si>
    <t>Máster Universitario en Menores en Situación de Desprotección e Conflito Social</t>
  </si>
  <si>
    <t>Máster Universitario en Xestión e Dirección Laboral</t>
  </si>
  <si>
    <t>Programa de Doutoramento en Ordenación Xurídica do Mercado</t>
  </si>
  <si>
    <t>Programa de Doutoramento en Xestión e Resolución de Conflitos. Menores, Familia e Xustiza Terapéutica</t>
  </si>
  <si>
    <t>309 Escola de Enxeñaría de Minas e Enerxía</t>
  </si>
  <si>
    <t>Grao en Enxeñaría da Enerxía</t>
  </si>
  <si>
    <t>Grao en Enxeñaría dos Recursos Mineiros e Enerxéticos</t>
  </si>
  <si>
    <t>Máster Universitario en Enxeñaría de Minas</t>
  </si>
  <si>
    <t>Máster Universitario en Xestión Sostible da Auga</t>
  </si>
  <si>
    <t>Programa de Doutoramento en Láser, Fotónica e Visión pola Universidade da Coruña, a Universidade de Santiago de Compostela e a Universidade de Vigo</t>
  </si>
  <si>
    <t>Programa de Doutoramento en Protección do Patrimonio Cultural</t>
  </si>
  <si>
    <t>Programa de doutoramento en Protección do Patrimonio Cultural pola Universidade da Coruña, a Universidade de Santiago de Compostela e a Universidade de Vigo</t>
  </si>
  <si>
    <t>Programa de Doutoramento en Xeotecnoloxías Aplicadas á Construción, Enerxía e Industria</t>
  </si>
  <si>
    <t>310 Facultade de Ciencias do Mar</t>
  </si>
  <si>
    <t>Grao en Ciencias do Mar</t>
  </si>
  <si>
    <t>Máster Universitario en Oceanografía</t>
  </si>
  <si>
    <t>Programa de Doutoramento Ciencias Mariñas, Tecnoloxía e Xestión</t>
  </si>
  <si>
    <t>Programa de Doutoramento en Ciencias Mariñas, Tecnoloxía e Xestión</t>
  </si>
  <si>
    <t>Programa de Doutoramento en Física Aplicada</t>
  </si>
  <si>
    <t>311 Facultade de Química</t>
  </si>
  <si>
    <t>Grao en Química</t>
  </si>
  <si>
    <t>Máster Universitario en Ciencia e Tecnoloxía de Conservación de Produtos da Pesca</t>
  </si>
  <si>
    <t>Máster Universitario en Investigación Química e Química Industrial</t>
  </si>
  <si>
    <t>Máster Universitario en Nanociencia e Nanotecnoloxía</t>
  </si>
  <si>
    <t>Programa de Doutoramento en Ciencia e Tecnoloxía de Coloides e Interfaces</t>
  </si>
  <si>
    <t>Programa de Doutoramento en Ciencia e Tecnoloxía Química pola Universidade de Santiago de Compostela e a Universidade de Vigo</t>
  </si>
  <si>
    <t>Programa de Doutoramento en Nanociencia e Biomedicina</t>
  </si>
  <si>
    <t>Programa de Doutoramento en Química Teórica e Modelización Computacional/Theoretical Chemistry and Computacional Modelling</t>
  </si>
  <si>
    <t>312 Escola de Enxeñaría Industrial</t>
  </si>
  <si>
    <t>Curso de adaptación aa Grao en Enxeñaría Eléctrica</t>
  </si>
  <si>
    <t>Curso de adaptación aa Grao en Enxeñaría Mecánica</t>
  </si>
  <si>
    <t>Curso de adaptación ao Grao en Enxeñaría en Electrónica Industrial e Automática</t>
  </si>
  <si>
    <t>Curso de adaptación ao Grao en Enxeñaría en Química Industrial</t>
  </si>
  <si>
    <t>Grao en Enxeñaría Biomédica</t>
  </si>
  <si>
    <t>Grao en Enxeñaría da Automoción</t>
  </si>
  <si>
    <t>Grao en Enxeñaría Eléctrica</t>
  </si>
  <si>
    <t>Grao en Enxeñaría en Electrónica Industrial e Automática</t>
  </si>
  <si>
    <t>Grao en Enxeñaría en Organización Industrial</t>
  </si>
  <si>
    <t>Grao en Enxeñaría en Química Industrial</t>
  </si>
  <si>
    <t>Grao en Enxeñaría en Tecnoloxías Industriais</t>
  </si>
  <si>
    <t>Grao en Enxeñaría en Tecnoloxías Industriais (Inglés)</t>
  </si>
  <si>
    <t>PCEO Grao en Enxeñaría Biomédica/Grao en Enxeñaría en Electrónica Industrial e Automática</t>
  </si>
  <si>
    <t>PCEO Grao en Enxeñaría Biomédica/Grao en Enxeñaría Mecánica</t>
  </si>
  <si>
    <t>PCEO Grao en Enxeñaría Mecánica/Grao en Enxeñaría en Electrónica Industrial e Automática</t>
  </si>
  <si>
    <t>Máster Universitario en Dirección e Innovación da cadea de subministración</t>
  </si>
  <si>
    <t>Máster Universitario en Enerxía e Sustentabilidade</t>
  </si>
  <si>
    <t>Máster Universitario en Enxeñaría Biomédica</t>
  </si>
  <si>
    <t>Máster Universitario en Enxeñaría da Automoción</t>
  </si>
  <si>
    <t>Máster Universitario en Enxeñaría Industrial</t>
  </si>
  <si>
    <t>Máster Universitario en Fabricación Aditiva</t>
  </si>
  <si>
    <t>Máster Universitario en Industria 4.0</t>
  </si>
  <si>
    <t>Máster Universitario en Mecatrónica</t>
  </si>
  <si>
    <t>Máster Universitario en Prevención de Riscos Laborais</t>
  </si>
  <si>
    <t>Programa de Doutoramento en Eficiencia Enerxética e Sustentabilidade en Enxeñaría e Arquitectura</t>
  </si>
  <si>
    <t>Programa de Doutoramento en Enxeñaría Química</t>
  </si>
  <si>
    <t>Programa de Doutoramento en Investigación en Tecnoloxías e Procesos Avanzados na Industria</t>
  </si>
  <si>
    <t>351 E.U. de Profesorado de E.X.B. "María Sedes Sapientiae"</t>
  </si>
  <si>
    <t>352 Escola Universitaria de Enfermaría Meixoeiro</t>
  </si>
  <si>
    <t>353 Escola Universitaria de Enfermaría Povisa</t>
  </si>
  <si>
    <t>355 Instituto de Educación Superior Intercontinental da Empresa (IESIDE)</t>
  </si>
  <si>
    <t>Máster Universitario en Dirección e Administración de Empresas (Vigo - TP)</t>
  </si>
  <si>
    <t>361 Centro de Posgrao e Formación Permanente</t>
  </si>
  <si>
    <t>Máster Universitario en Biofabricación</t>
  </si>
  <si>
    <t>TOTAL</t>
  </si>
  <si>
    <t>Total Ourense</t>
  </si>
  <si>
    <t>Total Pontevedra</t>
  </si>
  <si>
    <t>Total Vigo</t>
  </si>
  <si>
    <t>Datos por tipo de estudio, provincia familiar e país familiar</t>
  </si>
  <si>
    <t>A Coruña</t>
  </si>
  <si>
    <t>Álava</t>
  </si>
  <si>
    <t>Alicante</t>
  </si>
  <si>
    <t>Almería</t>
  </si>
  <si>
    <t>Asturias</t>
  </si>
  <si>
    <t>Ávila</t>
  </si>
  <si>
    <t>Badajoz</t>
  </si>
  <si>
    <t>Baleares</t>
  </si>
  <si>
    <t>Barcelona</t>
  </si>
  <si>
    <t>Burgos</t>
  </si>
  <si>
    <t>Cáceres</t>
  </si>
  <si>
    <t>Cádiz</t>
  </si>
  <si>
    <t>Cantabria</t>
  </si>
  <si>
    <t>Castellón</t>
  </si>
  <si>
    <t>Ceuta</t>
  </si>
  <si>
    <t>Ciudad Real</t>
  </si>
  <si>
    <t>Córdoba</t>
  </si>
  <si>
    <t>Cuenca</t>
  </si>
  <si>
    <t>Extranjera</t>
  </si>
  <si>
    <t>Girona</t>
  </si>
  <si>
    <t>Granada</t>
  </si>
  <si>
    <t>Guadalajara</t>
  </si>
  <si>
    <t>Guipúzcoa</t>
  </si>
  <si>
    <t>Huelva</t>
  </si>
  <si>
    <t>Huesca</t>
  </si>
  <si>
    <t>Jaén</t>
  </si>
  <si>
    <t>La Rioja</t>
  </si>
  <si>
    <t>Las Palmas</t>
  </si>
  <si>
    <t>León</t>
  </si>
  <si>
    <t>Lérida</t>
  </si>
  <si>
    <t>Lugo</t>
  </si>
  <si>
    <t>Madrid</t>
  </si>
  <si>
    <t>Málaga</t>
  </si>
  <si>
    <t>Melilla</t>
  </si>
  <si>
    <t>Murcia</t>
  </si>
  <si>
    <t>Navarra</t>
  </si>
  <si>
    <t>No informado</t>
  </si>
  <si>
    <t>Palencia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</si>
  <si>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</si>
  <si>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</si>
  <si>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</si>
  <si>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</si>
  <si>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</si>
  <si>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</si>
  <si>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</si>
  <si>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</si>
  <si>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</si>
  <si>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</si>
  <si>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</si>
  <si>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</si>
  <si>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</si>
  <si>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>Provincia familiar</t>
  </si>
  <si>
    <t>Nº matrículas</t>
  </si>
  <si>
    <t>Argentina</t>
  </si>
  <si>
    <t>Bélgica</t>
  </si>
  <si>
    <t>Bolivia</t>
  </si>
  <si>
    <t>Brasil</t>
  </si>
  <si>
    <t>Bulgaria</t>
  </si>
  <si>
    <t>Canadá</t>
  </si>
  <si>
    <t>Chile</t>
  </si>
  <si>
    <t>China (República Popular)</t>
  </si>
  <si>
    <t>Colombia</t>
  </si>
  <si>
    <t>Costa de Marfil</t>
  </si>
  <si>
    <t>Costa Rica</t>
  </si>
  <si>
    <t>Ecuador</t>
  </si>
  <si>
    <t>Egipto</t>
  </si>
  <si>
    <t>España</t>
  </si>
  <si>
    <t>Estados Unidos de América</t>
  </si>
  <si>
    <t>Francia</t>
  </si>
  <si>
    <t>Guinea Ecuatorial</t>
  </si>
  <si>
    <t>Honduras</t>
  </si>
  <si>
    <t>India</t>
  </si>
  <si>
    <t>Indonesia</t>
  </si>
  <si>
    <t>Italia</t>
  </si>
  <si>
    <t>Kenia</t>
  </si>
  <si>
    <t>Liberia</t>
  </si>
  <si>
    <t>Luxemburgo</t>
  </si>
  <si>
    <t>Malasia</t>
  </si>
  <si>
    <t>Marruecos</t>
  </si>
  <si>
    <t>México</t>
  </si>
  <si>
    <t>Panamá</t>
  </si>
  <si>
    <t>Perú</t>
  </si>
  <si>
    <t>Portugal</t>
  </si>
  <si>
    <t>Qatar</t>
  </si>
  <si>
    <t>Reino Unido</t>
  </si>
  <si>
    <t>República Dominicana</t>
  </si>
  <si>
    <t>Rumanía</t>
  </si>
  <si>
    <t>Sri Lanka (Ceilán)</t>
  </si>
  <si>
    <t>Sudafricana</t>
  </si>
  <si>
    <t>Suecia</t>
  </si>
  <si>
    <t>Tailandia</t>
  </si>
  <si>
    <t>Túnez</t>
  </si>
  <si>
    <t>Turquía</t>
  </si>
  <si>
    <t>Venezuela</t>
  </si>
  <si>
    <t>País familiar</t>
  </si>
  <si>
    <t>Albacete</t>
  </si>
  <si>
    <t>Afganistán</t>
  </si>
  <si>
    <t>Angola</t>
  </si>
  <si>
    <t>Argelia</t>
  </si>
  <si>
    <t>Armenia</t>
  </si>
  <si>
    <t>Cuba</t>
  </si>
  <si>
    <t>El Salvador</t>
  </si>
  <si>
    <t>Emiratos Árabes Unidos</t>
  </si>
  <si>
    <t>Eslovaquia</t>
  </si>
  <si>
    <t>Estonia</t>
  </si>
  <si>
    <t>Guatemala</t>
  </si>
  <si>
    <t>Holanda (Paises Bajos)</t>
  </si>
  <si>
    <t>Malta</t>
  </si>
  <si>
    <t>Nicaragua</t>
  </si>
  <si>
    <t>Pakistán</t>
  </si>
  <si>
    <t>Rusia</t>
  </si>
  <si>
    <t>Suiza</t>
  </si>
  <si>
    <t>Uruguay</t>
  </si>
  <si>
    <t>ESTUDANTES DE GRAO</t>
  </si>
  <si>
    <t>ESTUDANTES DE MÁSTER</t>
  </si>
  <si>
    <t>Nº Matrículas</t>
  </si>
  <si>
    <t>Sin asignar</t>
  </si>
  <si>
    <t>Illes Balears</t>
  </si>
  <si>
    <t>Lleida</t>
  </si>
  <si>
    <t>Bizkaia</t>
  </si>
  <si>
    <t>País Familiar</t>
  </si>
  <si>
    <t>Arxentina</t>
  </si>
  <si>
    <t>Austria</t>
  </si>
  <si>
    <t>Aruba</t>
  </si>
  <si>
    <t>Suíza</t>
  </si>
  <si>
    <t>China</t>
  </si>
  <si>
    <t>Alemaña</t>
  </si>
  <si>
    <t>Alxeria</t>
  </si>
  <si>
    <t>Exipto</t>
  </si>
  <si>
    <t>Hungría</t>
  </si>
  <si>
    <t>Iraq</t>
  </si>
  <si>
    <t>Irán</t>
  </si>
  <si>
    <t>Marrocos</t>
  </si>
  <si>
    <t>Nixeria</t>
  </si>
  <si>
    <t>Paquistán</t>
  </si>
  <si>
    <t>Porto Rico</t>
  </si>
  <si>
    <t>Romanía</t>
  </si>
  <si>
    <t>Arabia Saudita</t>
  </si>
  <si>
    <t>O Salvador</t>
  </si>
  <si>
    <t>Tunisia</t>
  </si>
  <si>
    <t>Uruguai</t>
  </si>
  <si>
    <t>Lituania</t>
  </si>
  <si>
    <t>Palestina, Territorios Ocupados</t>
  </si>
  <si>
    <t>ESTUDANTES DE DOUTORAMENTO</t>
  </si>
  <si>
    <t>sen dato</t>
  </si>
  <si>
    <t>Datos globais por campus e tipo de estudo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</si>
</sst>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i/>
      <sz val="11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</cellStyleXfs>
  <cellXfs count="36">
    <xf numFmtId="0" fontId="0" fillId="0" borderId="0" xfId="0"/>
    <xf numFmtId="0" fontId="4" fillId="7" borderId="6" xfId="0" applyFont="1" applyFill="1" applyBorder="1"/>
    <xf numFmtId="0" fontId="4" fillId="6" borderId="6" xfId="0" applyFont="1" applyFill="1" applyBorder="1"/>
    <xf numFmtId="0" fontId="5" fillId="7" borderId="6" xfId="0" applyFont="1" applyFill="1" applyBorder="1"/>
    <xf numFmtId="0" fontId="4" fillId="7" borderId="5" xfId="0" applyFont="1" applyFill="1" applyBorder="1"/>
    <xf numFmtId="0" fontId="6" fillId="0" borderId="1" xfId="0" applyFont="1" applyBorder="1"/>
    <xf numFmtId="0" fontId="5" fillId="0" borderId="1" xfId="3" applyFont="1" applyBorder="1" applyAlignment="1">
      <alignment vertical="center" wrapText="1"/>
    </xf>
    <xf numFmtId="0" fontId="7" fillId="0" borderId="1" xfId="3" applyFont="1" applyBorder="1"/>
    <xf numFmtId="0" fontId="8" fillId="0" borderId="1" xfId="3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9" fillId="0" borderId="0" xfId="3" applyFont="1" applyAlignment="1">
      <alignment horizontal="center"/>
    </xf>
    <xf numFmtId="0" fontId="6" fillId="0" borderId="0" xfId="0" applyFont="1"/>
    <xf numFmtId="0" fontId="10" fillId="0" borderId="0" xfId="3" applyFont="1" applyAlignment="1">
      <alignment horizontal="left" vertical="center"/>
    </xf>
    <xf numFmtId="0" fontId="7" fillId="0" borderId="0" xfId="3" applyFont="1"/>
    <xf numFmtId="0" fontId="11" fillId="0" borderId="0" xfId="0" applyFont="1"/>
    <xf numFmtId="0" fontId="12" fillId="0" borderId="0" xfId="3" applyFont="1"/>
    <xf numFmtId="0" fontId="11" fillId="4" borderId="0" xfId="0" applyFont="1" applyFill="1"/>
    <xf numFmtId="0" fontId="13" fillId="0" borderId="0" xfId="3" applyFont="1"/>
    <xf numFmtId="0" fontId="14" fillId="5" borderId="0" xfId="0" applyFont="1" applyFill="1"/>
    <xf numFmtId="0" fontId="14" fillId="5" borderId="2" xfId="0" applyFont="1" applyFill="1" applyBorder="1"/>
    <xf numFmtId="0" fontId="14" fillId="5" borderId="2" xfId="0" applyFont="1" applyFill="1" applyBorder="1" applyAlignment="1">
      <alignment horizontal="center" vertical="center"/>
    </xf>
    <xf numFmtId="0" fontId="4" fillId="6" borderId="3" xfId="0" applyFont="1" applyFill="1" applyBorder="1"/>
    <xf numFmtId="0" fontId="4" fillId="6" borderId="4" xfId="0" applyFont="1" applyFill="1" applyBorder="1"/>
    <xf numFmtId="0" fontId="4" fillId="6" borderId="5" xfId="0" applyFont="1" applyFill="1" applyBorder="1"/>
    <xf numFmtId="0" fontId="14" fillId="5" borderId="3" xfId="0" applyFont="1" applyFill="1" applyBorder="1"/>
    <xf numFmtId="0" fontId="14" fillId="5" borderId="4" xfId="0" applyFont="1" applyFill="1" applyBorder="1"/>
    <xf numFmtId="0" fontId="1" fillId="3" borderId="7" xfId="2" applyBorder="1"/>
    <xf numFmtId="0" fontId="2" fillId="2" borderId="8" xfId="1" applyBorder="1"/>
    <xf numFmtId="0" fontId="2" fillId="2" borderId="0" xfId="1"/>
    <xf numFmtId="0" fontId="2" fillId="2" borderId="0" xfId="1" applyAlignment="1">
      <alignment horizontal="center" vertical="center"/>
    </xf>
    <xf numFmtId="0" fontId="7" fillId="4" borderId="0" xfId="3" applyFont="1" applyFill="1"/>
    <xf numFmtId="0" fontId="8" fillId="0" borderId="1" xfId="3" applyFont="1" applyBorder="1" applyAlignment="1">
      <alignment vertical="center"/>
    </xf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 vertical="center"/>
    </xf>
    <xf numFmtId="0" fontId="2" fillId="2" borderId="0" xfId="1" applyAlignment="1">
      <alignment horizontal="center" vertical="center"/>
    </xf>
    <xf numFmtId="0" fontId="2" fillId="2" borderId="9" xfId="1" applyBorder="1"/>
  </cellXfs>
  <cellStyles count="4">
    <cellStyle name="20% - Énfasis1" xfId="2" builtinId="30"/>
    <cellStyle name="Énfasis1" xfId="1" builtinId="29"/>
    <cellStyle name="Normal" xfId="0" builtinId="0"/>
    <cellStyle name="Normal 2 3" xfId="3" xr:uid="{43AF395B-4BD1-40B8-9F54-EFF67196118B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47625</xdr:rowOff>
    </xdr:from>
    <xdr:to>
      <xdr:col>1</xdr:col>
      <xdr:colOff>1866901</xdr:colOff>
      <xdr:row>0</xdr:row>
      <xdr:rowOff>438150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8BAD4AC-DA04-4B5D-B72B-D3436A79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47625"/>
          <a:ext cx="2533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142875</xdr:rowOff>
    </xdr:from>
    <xdr:to>
      <xdr:col>2</xdr:col>
      <xdr:colOff>190500</xdr:colOff>
      <xdr:row>0</xdr:row>
      <xdr:rowOff>533400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A504BB8-BE75-40C4-B9EC-A707CBAF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142875"/>
          <a:ext cx="257174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142875</xdr:rowOff>
    </xdr:from>
    <xdr:to>
      <xdr:col>2</xdr:col>
      <xdr:colOff>190500</xdr:colOff>
      <xdr:row>0</xdr:row>
      <xdr:rowOff>533400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44CAB97-D5CC-47E6-9EAB-3413CA5B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142875"/>
          <a:ext cx="257174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2E6FFD-913B-4E4E-BE1C-9CDDC1100B8F}" name="Tabla2" displayName="Tabla2" ref="A9:G236" totalsRowShown="0" headerRowDxfId="11" dataDxfId="10">
  <autoFilter ref="A9:G236" xr:uid="{841445FD-7C20-4A67-BA77-EAD5D90798B1}"/>
  <tableColumns count="7">
    <tableColumn id="1" xr3:uid="{3A77F57D-8152-4CCF-A70C-4C4344D97CDF}" name="Campus" dataDxfId="9"/>
    <tableColumn id="2" xr3:uid="{2E84914A-BB7D-4CF0-97AA-807C9A900C0C}" name="Centro" dataDxfId="8"/>
    <tableColumn id="3" xr3:uid="{1139E35D-ED31-4F81-852C-7E17B7B4DA27}" name="Tipo_estudio" dataDxfId="7"/>
    <tableColumn id="4" xr3:uid="{BD450C1F-79CB-47FF-B0EA-E222CCC23BE7}" name="Estudio" dataDxfId="6"/>
    <tableColumn id="5" xr3:uid="{55790773-C443-47CD-B023-AA2EA45FE3BE}" name="Homes" dataDxfId="5"/>
    <tableColumn id="6" xr3:uid="{BA20DC9E-9B06-4E70-9946-FBADC4CA84CB}" name="Mulleres" dataDxfId="4"/>
    <tableColumn id="7" xr3:uid="{A541BECD-A94E-43EE-A7CB-7B0F5C603BDA}" name="Total" data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042E73-6E29-4667-B4D5-A52323E51843}" name="Tabla3" displayName="Tabla3" ref="A11:B65" totalsRowShown="0" headerRowDxfId="2">
  <autoFilter ref="A11:B65" xr:uid="{EA042E73-6E29-4667-B4D5-A52323E51843}"/>
  <tableColumns count="2">
    <tableColumn id="1" xr3:uid="{040BC9EE-4DA9-4594-81EB-5609C04FA0A2}" name="Provincia familiar"/>
    <tableColumn id="2" xr3:uid="{A8576C7E-B639-4574-AE56-971C28AA4267}" name="Nº matrícula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7CEC45C-8B4D-4B19-9D57-C4807855341F}" name="Tabla4" displayName="Tabla4" ref="D11:E53" totalsRowShown="0" headerRowDxfId="1">
  <autoFilter ref="D11:E53" xr:uid="{37CEC45C-8B4D-4B19-9D57-C4807855341F}"/>
  <tableColumns count="2">
    <tableColumn id="1" xr3:uid="{D73B2310-6F0C-49E5-8288-0C1A04D249D6}" name="País familiar"/>
    <tableColumn id="2" xr3:uid="{CF91CAAE-B5F5-4540-9ED8-973A02BA6BF2}" name="Nº matrícula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19446A-FA9A-4F6A-A2FB-EF4A94D4CABB}" name="Tabla5" displayName="Tabla5" ref="G11:H60" totalsRowShown="0" headerRowDxfId="0">
  <autoFilter ref="G11:H60" xr:uid="{6819446A-FA9A-4F6A-A2FB-EF4A94D4CABB}"/>
  <tableColumns count="2">
    <tableColumn id="1" xr3:uid="{9955C967-0524-427E-BAB9-66B8DF4395B3}" name="Provincia familiar"/>
    <tableColumn id="2" xr3:uid="{8DDC9A15-27E1-47AB-BF85-3AB47C662048}" name="Nº matrícula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925B06D-B165-413D-8BBE-F46D1B7677CB}" name="Tabla6" displayName="Tabla6" ref="J11:K55" totalsRowShown="0">
  <autoFilter ref="J11:K55" xr:uid="{5925B06D-B165-413D-8BBE-F46D1B7677CB}"/>
  <tableColumns count="2">
    <tableColumn id="1" xr3:uid="{7541F945-D671-4A36-95E5-80FDF036FDC9}" name="País familiar"/>
    <tableColumn id="2" xr3:uid="{B1055E95-71E6-4D94-9586-2A6C4791281C}" name="Nº matrícula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7B8A8F9-568E-4D02-9F31-ED88227C0AC6}" name="Tabla7" displayName="Tabla7" ref="M11:N45" totalsRowShown="0">
  <autoFilter ref="M11:N45" xr:uid="{A7B8A8F9-568E-4D02-9F31-ED88227C0AC6}"/>
  <tableColumns count="2">
    <tableColumn id="1" xr3:uid="{E3E73D34-126D-4DAB-A237-B370FD219A54}" name="Provincia familiar"/>
    <tableColumn id="2" xr3:uid="{A0400433-B2A5-4D1A-8FF8-B9BCB65AC27C}" name="Nº matrícula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1121E4F-0EB6-4DDA-B0FD-B06E7505BF9C}" name="Tabla8" displayName="Tabla8" ref="P11:Q54" totalsRowShown="0">
  <autoFilter ref="P11:Q54" xr:uid="{31121E4F-0EB6-4DDA-B0FD-B06E7505BF9C}"/>
  <tableColumns count="2">
    <tableColumn id="1" xr3:uid="{84FB57FB-AF3A-49D1-A44E-72F0E6F42C8F}" name="País Familiar"/>
    <tableColumn id="2" xr3:uid="{E12FAE34-6D68-459C-98DD-21867C5E47EB}" name="Nº Matrícul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B264C-FC9A-4B9D-9A4F-96998BD0F013}">
  <dimension ref="A1:L236"/>
  <sheetViews>
    <sheetView tabSelected="1" workbookViewId="0">
      <pane ySplit="9" topLeftCell="A10" activePane="bottomLeft" state="frozen"/>
      <selection pane="bottomLeft" activeCell="A2" sqref="A2"/>
    </sheetView>
  </sheetViews>
  <sheetFormatPr baseColWidth="10" defaultRowHeight="15" x14ac:dyDescent="0.25"/>
  <cols>
    <col min="1" max="1" width="11.42578125" style="14"/>
    <col min="2" max="2" width="49.28515625" style="14" customWidth="1"/>
    <col min="3" max="3" width="34.28515625" style="14" customWidth="1"/>
    <col min="4" max="4" width="94.85546875" style="14" customWidth="1"/>
    <col min="5" max="6" width="11.42578125" style="14"/>
    <col min="7" max="7" width="14.85546875" style="14" customWidth="1"/>
    <col min="8" max="16384" width="11.42578125" style="14"/>
  </cols>
  <sheetData>
    <row r="1" spans="1:12" s="11" customFormat="1" ht="42.75" customHeight="1" thickBot="1" x14ac:dyDescent="0.3">
      <c r="A1" s="5"/>
      <c r="B1" s="6"/>
      <c r="C1" s="6"/>
      <c r="D1" s="7"/>
      <c r="E1" s="33" t="s">
        <v>0</v>
      </c>
      <c r="F1" s="33"/>
      <c r="G1" s="33"/>
      <c r="H1" s="9"/>
      <c r="I1" s="9"/>
      <c r="J1" s="10"/>
      <c r="K1" s="10"/>
      <c r="L1" s="10"/>
    </row>
    <row r="2" spans="1:12" s="11" customFormat="1" ht="18.75" x14ac:dyDescent="0.25">
      <c r="A2" s="12" t="s">
        <v>1</v>
      </c>
      <c r="C2" s="13"/>
      <c r="D2" s="13"/>
      <c r="E2" s="13"/>
      <c r="G2" s="14"/>
      <c r="H2" s="14"/>
      <c r="I2" s="14"/>
    </row>
    <row r="3" spans="1:12" s="11" customFormat="1" ht="18.75" x14ac:dyDescent="0.3">
      <c r="A3" s="15" t="s">
        <v>2</v>
      </c>
      <c r="C3" s="15"/>
      <c r="D3" s="16" t="s">
        <v>3</v>
      </c>
      <c r="E3" s="14"/>
      <c r="F3" s="13"/>
      <c r="G3" s="13"/>
      <c r="H3" s="13"/>
    </row>
    <row r="4" spans="1:12" s="11" customFormat="1" ht="18.75" x14ac:dyDescent="0.3">
      <c r="A4" s="17" t="s">
        <v>4</v>
      </c>
      <c r="C4" s="15"/>
      <c r="D4" s="13"/>
      <c r="E4" s="13"/>
      <c r="F4" s="13"/>
      <c r="G4" s="13"/>
      <c r="H4" s="13"/>
    </row>
    <row r="5" spans="1:12" s="11" customFormat="1" x14ac:dyDescent="0.25">
      <c r="A5" s="17" t="s">
        <v>5</v>
      </c>
      <c r="C5" s="17"/>
      <c r="D5" s="13"/>
      <c r="E5" s="13"/>
      <c r="F5" s="13"/>
      <c r="G5" s="13"/>
      <c r="H5" s="13"/>
    </row>
    <row r="9" spans="1:12" ht="15.75" thickBot="1" x14ac:dyDescent="0.3">
      <c r="A9" s="14" t="s">
        <v>6</v>
      </c>
      <c r="B9" s="18" t="s">
        <v>7</v>
      </c>
      <c r="C9" s="19" t="s">
        <v>8</v>
      </c>
      <c r="D9" s="19" t="s">
        <v>9</v>
      </c>
      <c r="E9" s="20" t="s">
        <v>10</v>
      </c>
      <c r="F9" s="20" t="s">
        <v>11</v>
      </c>
      <c r="G9" s="20" t="s">
        <v>12</v>
      </c>
    </row>
    <row r="10" spans="1:12" ht="15.75" thickTop="1" x14ac:dyDescent="0.25">
      <c r="A10" s="14" t="s">
        <v>13</v>
      </c>
      <c r="B10" s="21" t="s">
        <v>14</v>
      </c>
      <c r="C10" s="22" t="s">
        <v>15</v>
      </c>
      <c r="D10" s="22" t="s">
        <v>16</v>
      </c>
      <c r="E10" s="22">
        <v>62</v>
      </c>
      <c r="F10" s="22">
        <v>79</v>
      </c>
      <c r="G10" s="22">
        <f>SUM('2024_2025_Avance matrícula'!$E10:$F10)</f>
        <v>141</v>
      </c>
    </row>
    <row r="11" spans="1:12" x14ac:dyDescent="0.25">
      <c r="A11" s="14" t="s">
        <v>13</v>
      </c>
      <c r="B11" s="4" t="s">
        <v>14</v>
      </c>
      <c r="C11" s="1" t="s">
        <v>15</v>
      </c>
      <c r="D11" s="1" t="s">
        <v>17</v>
      </c>
      <c r="E11" s="1">
        <v>59</v>
      </c>
      <c r="F11" s="1">
        <v>71</v>
      </c>
      <c r="G11" s="1">
        <f>SUM('2024_2025_Avance matrícula'!$E11:$F11)</f>
        <v>130</v>
      </c>
    </row>
    <row r="12" spans="1:12" x14ac:dyDescent="0.25">
      <c r="A12" s="14" t="s">
        <v>13</v>
      </c>
      <c r="B12" s="23" t="s">
        <v>14</v>
      </c>
      <c r="C12" s="2" t="s">
        <v>15</v>
      </c>
      <c r="D12" s="2" t="s">
        <v>18</v>
      </c>
      <c r="E12" s="2">
        <v>70</v>
      </c>
      <c r="F12" s="2">
        <v>29</v>
      </c>
      <c r="G12" s="2">
        <f>SUM('2024_2025_Avance matrícula'!$E12:$F12)</f>
        <v>99</v>
      </c>
    </row>
    <row r="13" spans="1:12" x14ac:dyDescent="0.25">
      <c r="A13" s="14" t="s">
        <v>13</v>
      </c>
      <c r="B13" s="4" t="s">
        <v>14</v>
      </c>
      <c r="C13" s="1" t="s">
        <v>19</v>
      </c>
      <c r="D13" s="1" t="s">
        <v>20</v>
      </c>
      <c r="E13" s="1">
        <v>12</v>
      </c>
      <c r="F13" s="1">
        <v>25</v>
      </c>
      <c r="G13" s="1">
        <f>SUM('2024_2025_Avance matrícula'!$E13:$F13)</f>
        <v>37</v>
      </c>
    </row>
    <row r="14" spans="1:12" x14ac:dyDescent="0.25">
      <c r="A14" s="14" t="s">
        <v>13</v>
      </c>
      <c r="B14" s="23" t="s">
        <v>14</v>
      </c>
      <c r="C14" s="2" t="s">
        <v>19</v>
      </c>
      <c r="D14" s="2" t="s">
        <v>21</v>
      </c>
      <c r="E14" s="2">
        <v>9</v>
      </c>
      <c r="F14" s="2">
        <v>22</v>
      </c>
      <c r="G14" s="2">
        <f>SUM('2024_2025_Avance matrícula'!$E14:$F14)</f>
        <v>31</v>
      </c>
    </row>
    <row r="15" spans="1:12" x14ac:dyDescent="0.25">
      <c r="A15" s="14" t="s">
        <v>13</v>
      </c>
      <c r="B15" s="4" t="s">
        <v>14</v>
      </c>
      <c r="C15" s="1" t="s">
        <v>22</v>
      </c>
      <c r="D15" s="1" t="s">
        <v>23</v>
      </c>
      <c r="E15" s="1">
        <v>33</v>
      </c>
      <c r="F15" s="1">
        <v>71</v>
      </c>
      <c r="G15" s="1">
        <f>SUM('2024_2025_Avance matrícula'!$E15:$F15)</f>
        <v>104</v>
      </c>
    </row>
    <row r="16" spans="1:12" x14ac:dyDescent="0.25">
      <c r="A16" s="14" t="s">
        <v>13</v>
      </c>
      <c r="B16" s="23" t="s">
        <v>14</v>
      </c>
      <c r="C16" s="2" t="s">
        <v>22</v>
      </c>
      <c r="D16" s="2" t="s">
        <v>24</v>
      </c>
      <c r="E16" s="2">
        <v>14</v>
      </c>
      <c r="F16" s="2">
        <v>17</v>
      </c>
      <c r="G16" s="2">
        <f>SUM('2024_2025_Avance matrícula'!$E16:$F16)</f>
        <v>31</v>
      </c>
    </row>
    <row r="17" spans="1:7" x14ac:dyDescent="0.25">
      <c r="A17" s="14" t="s">
        <v>13</v>
      </c>
      <c r="B17" s="4" t="s">
        <v>25</v>
      </c>
      <c r="C17" s="1" t="s">
        <v>15</v>
      </c>
      <c r="D17" s="1" t="s">
        <v>26</v>
      </c>
      <c r="E17" s="1">
        <v>146</v>
      </c>
      <c r="F17" s="1">
        <v>68</v>
      </c>
      <c r="G17" s="1">
        <f>SUM('2024_2025_Avance matrícula'!$E17:$F17)</f>
        <v>214</v>
      </c>
    </row>
    <row r="18" spans="1:7" x14ac:dyDescent="0.25">
      <c r="A18" s="14" t="s">
        <v>13</v>
      </c>
      <c r="B18" s="23" t="s">
        <v>25</v>
      </c>
      <c r="C18" s="2" t="s">
        <v>19</v>
      </c>
      <c r="D18" s="2" t="s">
        <v>27</v>
      </c>
      <c r="E18" s="2">
        <v>3</v>
      </c>
      <c r="F18" s="2">
        <v>3</v>
      </c>
      <c r="G18" s="2">
        <f>SUM('2024_2025_Avance matrícula'!$E18:$F18)</f>
        <v>6</v>
      </c>
    </row>
    <row r="19" spans="1:7" x14ac:dyDescent="0.25">
      <c r="A19" s="14" t="s">
        <v>13</v>
      </c>
      <c r="B19" s="4" t="s">
        <v>25</v>
      </c>
      <c r="C19" s="1" t="s">
        <v>19</v>
      </c>
      <c r="D19" s="1" t="s">
        <v>28</v>
      </c>
      <c r="E19" s="1">
        <v>8</v>
      </c>
      <c r="F19" s="1">
        <v>20</v>
      </c>
      <c r="G19" s="1">
        <f>SUM('2024_2025_Avance matrícula'!$E19:$F19)</f>
        <v>28</v>
      </c>
    </row>
    <row r="20" spans="1:7" x14ac:dyDescent="0.25">
      <c r="A20" s="14" t="s">
        <v>13</v>
      </c>
      <c r="B20" s="23" t="s">
        <v>29</v>
      </c>
      <c r="C20" s="2" t="s">
        <v>15</v>
      </c>
      <c r="D20" s="2" t="s">
        <v>30</v>
      </c>
      <c r="E20" s="2">
        <v>95</v>
      </c>
      <c r="F20" s="2">
        <v>218</v>
      </c>
      <c r="G20" s="2">
        <f>SUM('2024_2025_Avance matrícula'!$E20:$F20)</f>
        <v>313</v>
      </c>
    </row>
    <row r="21" spans="1:7" x14ac:dyDescent="0.25">
      <c r="A21" s="14" t="s">
        <v>13</v>
      </c>
      <c r="B21" s="4" t="s">
        <v>29</v>
      </c>
      <c r="C21" s="1" t="s">
        <v>15</v>
      </c>
      <c r="D21" s="1" t="s">
        <v>31</v>
      </c>
      <c r="E21" s="1">
        <v>55</v>
      </c>
      <c r="F21" s="1">
        <v>68</v>
      </c>
      <c r="G21" s="1">
        <f>SUM('2024_2025_Avance matrícula'!$E21:$F21)</f>
        <v>123</v>
      </c>
    </row>
    <row r="22" spans="1:7" x14ac:dyDescent="0.25">
      <c r="A22" s="14" t="s">
        <v>13</v>
      </c>
      <c r="B22" s="23" t="s">
        <v>29</v>
      </c>
      <c r="C22" s="2" t="s">
        <v>19</v>
      </c>
      <c r="D22" s="2" t="s">
        <v>32</v>
      </c>
      <c r="E22" s="2">
        <v>2</v>
      </c>
      <c r="F22" s="2">
        <v>1</v>
      </c>
      <c r="G22" s="2">
        <f>SUM('2024_2025_Avance matrícula'!$E22:$F22)</f>
        <v>3</v>
      </c>
    </row>
    <row r="23" spans="1:7" x14ac:dyDescent="0.25">
      <c r="A23" s="14" t="s">
        <v>13</v>
      </c>
      <c r="B23" s="4" t="s">
        <v>29</v>
      </c>
      <c r="C23" s="1" t="s">
        <v>19</v>
      </c>
      <c r="D23" s="1" t="s">
        <v>33</v>
      </c>
      <c r="E23" s="1">
        <v>3</v>
      </c>
      <c r="F23" s="1">
        <v>16</v>
      </c>
      <c r="G23" s="1">
        <f>SUM('2024_2025_Avance matrícula'!$E23:$F23)</f>
        <v>19</v>
      </c>
    </row>
    <row r="24" spans="1:7" x14ac:dyDescent="0.25">
      <c r="A24" s="14" t="s">
        <v>13</v>
      </c>
      <c r="B24" s="23" t="s">
        <v>29</v>
      </c>
      <c r="C24" s="2" t="s">
        <v>22</v>
      </c>
      <c r="D24" s="2" t="s">
        <v>34</v>
      </c>
      <c r="E24" s="2">
        <v>19</v>
      </c>
      <c r="F24" s="2">
        <v>26</v>
      </c>
      <c r="G24" s="2">
        <f>SUM('2024_2025_Avance matrícula'!$E24:$F24)</f>
        <v>45</v>
      </c>
    </row>
    <row r="25" spans="1:7" x14ac:dyDescent="0.25">
      <c r="A25" s="14" t="s">
        <v>13</v>
      </c>
      <c r="B25" s="4" t="s">
        <v>35</v>
      </c>
      <c r="C25" s="1" t="s">
        <v>15</v>
      </c>
      <c r="D25" s="1" t="s">
        <v>36</v>
      </c>
      <c r="E25" s="1">
        <v>200</v>
      </c>
      <c r="F25" s="1">
        <v>158</v>
      </c>
      <c r="G25" s="1">
        <f>SUM('2024_2025_Avance matrícula'!$E25:$F25)</f>
        <v>358</v>
      </c>
    </row>
    <row r="26" spans="1:7" x14ac:dyDescent="0.25">
      <c r="A26" s="14" t="s">
        <v>13</v>
      </c>
      <c r="B26" s="23" t="s">
        <v>35</v>
      </c>
      <c r="C26" s="2" t="s">
        <v>15</v>
      </c>
      <c r="D26" s="2" t="s">
        <v>37</v>
      </c>
      <c r="E26" s="2">
        <v>27</v>
      </c>
      <c r="F26" s="2">
        <v>78</v>
      </c>
      <c r="G26" s="2">
        <f>SUM('2024_2025_Avance matrícula'!$E26:$F26)</f>
        <v>105</v>
      </c>
    </row>
    <row r="27" spans="1:7" x14ac:dyDescent="0.25">
      <c r="A27" s="14" t="s">
        <v>13</v>
      </c>
      <c r="B27" s="4" t="s">
        <v>35</v>
      </c>
      <c r="C27" s="1" t="s">
        <v>15</v>
      </c>
      <c r="D27" s="3" t="s">
        <v>38</v>
      </c>
      <c r="E27" s="1">
        <v>19</v>
      </c>
      <c r="F27" s="1">
        <v>21</v>
      </c>
      <c r="G27" s="1">
        <f>SUM('2024_2025_Avance matrícula'!$E27:$F27)</f>
        <v>40</v>
      </c>
    </row>
    <row r="28" spans="1:7" x14ac:dyDescent="0.25">
      <c r="A28" s="14" t="s">
        <v>13</v>
      </c>
      <c r="B28" s="23" t="s">
        <v>35</v>
      </c>
      <c r="C28" s="2" t="s">
        <v>19</v>
      </c>
      <c r="D28" s="2" t="s">
        <v>39</v>
      </c>
      <c r="E28" s="2">
        <v>14</v>
      </c>
      <c r="F28" s="2">
        <v>27</v>
      </c>
      <c r="G28" s="2">
        <f>SUM('2024_2025_Avance matrícula'!$E28:$F28)</f>
        <v>41</v>
      </c>
    </row>
    <row r="29" spans="1:7" x14ac:dyDescent="0.25">
      <c r="A29" s="14" t="s">
        <v>13</v>
      </c>
      <c r="B29" s="4" t="s">
        <v>35</v>
      </c>
      <c r="C29" s="1" t="s">
        <v>19</v>
      </c>
      <c r="D29" s="1" t="s">
        <v>40</v>
      </c>
      <c r="E29" s="1">
        <v>22</v>
      </c>
      <c r="F29" s="1">
        <v>9</v>
      </c>
      <c r="G29" s="1">
        <f>SUM('2024_2025_Avance matrícula'!$E29:$F29)</f>
        <v>31</v>
      </c>
    </row>
    <row r="30" spans="1:7" x14ac:dyDescent="0.25">
      <c r="A30" s="14" t="s">
        <v>13</v>
      </c>
      <c r="B30" s="23" t="s">
        <v>35</v>
      </c>
      <c r="C30" s="2" t="s">
        <v>22</v>
      </c>
      <c r="D30" s="2" t="s">
        <v>41</v>
      </c>
      <c r="E30" s="2">
        <v>14</v>
      </c>
      <c r="F30" s="2">
        <v>18</v>
      </c>
      <c r="G30" s="2">
        <f>SUM('2024_2025_Avance matrícula'!$E30:$F30)</f>
        <v>32</v>
      </c>
    </row>
    <row r="31" spans="1:7" x14ac:dyDescent="0.25">
      <c r="A31" s="14" t="s">
        <v>13</v>
      </c>
      <c r="B31" s="4" t="s">
        <v>42</v>
      </c>
      <c r="C31" s="1" t="s">
        <v>15</v>
      </c>
      <c r="D31" s="1" t="s">
        <v>43</v>
      </c>
      <c r="E31" s="1"/>
      <c r="F31" s="1">
        <v>1</v>
      </c>
      <c r="G31" s="1">
        <f>SUM('2024_2025_Avance matrícula'!$E31:$F31)</f>
        <v>1</v>
      </c>
    </row>
    <row r="32" spans="1:7" x14ac:dyDescent="0.25">
      <c r="A32" s="14" t="s">
        <v>13</v>
      </c>
      <c r="B32" s="23" t="s">
        <v>42</v>
      </c>
      <c r="C32" s="2" t="s">
        <v>15</v>
      </c>
      <c r="D32" s="2" t="s">
        <v>44</v>
      </c>
      <c r="E32" s="2"/>
      <c r="F32" s="2">
        <v>4</v>
      </c>
      <c r="G32" s="2">
        <f>SUM('2024_2025_Avance matrícula'!$E32:$F32)</f>
        <v>4</v>
      </c>
    </row>
    <row r="33" spans="1:7" x14ac:dyDescent="0.25">
      <c r="A33" s="14" t="s">
        <v>13</v>
      </c>
      <c r="B33" s="4" t="s">
        <v>42</v>
      </c>
      <c r="C33" s="1" t="s">
        <v>15</v>
      </c>
      <c r="D33" s="1" t="s">
        <v>45</v>
      </c>
      <c r="E33" s="1">
        <v>41</v>
      </c>
      <c r="F33" s="1">
        <v>315</v>
      </c>
      <c r="G33" s="1">
        <f>SUM('2024_2025_Avance matrícula'!$E33:$F33)</f>
        <v>356</v>
      </c>
    </row>
    <row r="34" spans="1:7" x14ac:dyDescent="0.25">
      <c r="A34" s="14" t="s">
        <v>13</v>
      </c>
      <c r="B34" s="23" t="s">
        <v>42</v>
      </c>
      <c r="C34" s="2" t="s">
        <v>15</v>
      </c>
      <c r="D34" s="2" t="s">
        <v>46</v>
      </c>
      <c r="E34" s="2"/>
      <c r="F34" s="2">
        <v>1</v>
      </c>
      <c r="G34" s="2">
        <f>SUM('2024_2025_Avance matrícula'!$E34:$F34)</f>
        <v>1</v>
      </c>
    </row>
    <row r="35" spans="1:7" x14ac:dyDescent="0.25">
      <c r="A35" s="14" t="s">
        <v>13</v>
      </c>
      <c r="B35" s="4" t="s">
        <v>42</v>
      </c>
      <c r="C35" s="1" t="s">
        <v>15</v>
      </c>
      <c r="D35" s="1" t="s">
        <v>47</v>
      </c>
      <c r="E35" s="1">
        <v>1</v>
      </c>
      <c r="F35" s="1"/>
      <c r="G35" s="1">
        <f>SUM('2024_2025_Avance matrícula'!$E35:$F35)</f>
        <v>1</v>
      </c>
    </row>
    <row r="36" spans="1:7" x14ac:dyDescent="0.25">
      <c r="A36" s="14" t="s">
        <v>13</v>
      </c>
      <c r="B36" s="23" t="s">
        <v>42</v>
      </c>
      <c r="C36" s="2" t="s">
        <v>15</v>
      </c>
      <c r="D36" s="2" t="s">
        <v>48</v>
      </c>
      <c r="E36" s="2"/>
      <c r="F36" s="2">
        <v>3</v>
      </c>
      <c r="G36" s="2">
        <f>SUM('2024_2025_Avance matrícula'!$E36:$F36)</f>
        <v>3</v>
      </c>
    </row>
    <row r="37" spans="1:7" x14ac:dyDescent="0.25">
      <c r="A37" s="14" t="s">
        <v>13</v>
      </c>
      <c r="B37" s="4" t="s">
        <v>42</v>
      </c>
      <c r="C37" s="1" t="s">
        <v>15</v>
      </c>
      <c r="D37" s="1" t="s">
        <v>49</v>
      </c>
      <c r="E37" s="1"/>
      <c r="F37" s="1">
        <v>3</v>
      </c>
      <c r="G37" s="1">
        <f>SUM('2024_2025_Avance matrícula'!$E37:$F37)</f>
        <v>3</v>
      </c>
    </row>
    <row r="38" spans="1:7" x14ac:dyDescent="0.25">
      <c r="A38" s="14" t="s">
        <v>13</v>
      </c>
      <c r="B38" s="23" t="s">
        <v>42</v>
      </c>
      <c r="C38" s="2" t="s">
        <v>15</v>
      </c>
      <c r="D38" s="2" t="s">
        <v>50</v>
      </c>
      <c r="E38" s="2">
        <v>133</v>
      </c>
      <c r="F38" s="2">
        <v>259</v>
      </c>
      <c r="G38" s="2">
        <f>SUM('2024_2025_Avance matrícula'!$E38:$F38)</f>
        <v>392</v>
      </c>
    </row>
    <row r="39" spans="1:7" x14ac:dyDescent="0.25">
      <c r="A39" s="14" t="s">
        <v>13</v>
      </c>
      <c r="B39" s="4" t="s">
        <v>42</v>
      </c>
      <c r="C39" s="1" t="s">
        <v>15</v>
      </c>
      <c r="D39" s="1" t="s">
        <v>51</v>
      </c>
      <c r="E39" s="1"/>
      <c r="F39" s="1">
        <v>1</v>
      </c>
      <c r="G39" s="1">
        <f>SUM('2024_2025_Avance matrícula'!$E39:$F39)</f>
        <v>1</v>
      </c>
    </row>
    <row r="40" spans="1:7" x14ac:dyDescent="0.25">
      <c r="A40" s="14" t="s">
        <v>13</v>
      </c>
      <c r="B40" s="23" t="s">
        <v>42</v>
      </c>
      <c r="C40" s="2" t="s">
        <v>15</v>
      </c>
      <c r="D40" s="2" t="s">
        <v>52</v>
      </c>
      <c r="E40" s="2">
        <v>4</v>
      </c>
      <c r="F40" s="2">
        <v>4</v>
      </c>
      <c r="G40" s="2">
        <f>SUM('2024_2025_Avance matrícula'!$E40:$F40)</f>
        <v>8</v>
      </c>
    </row>
    <row r="41" spans="1:7" x14ac:dyDescent="0.25">
      <c r="A41" s="14" t="s">
        <v>13</v>
      </c>
      <c r="B41" s="4" t="s">
        <v>42</v>
      </c>
      <c r="C41" s="1" t="s">
        <v>15</v>
      </c>
      <c r="D41" s="1" t="s">
        <v>53</v>
      </c>
      <c r="E41" s="1">
        <v>1</v>
      </c>
      <c r="F41" s="1"/>
      <c r="G41" s="1">
        <f>SUM('2024_2025_Avance matrícula'!$E41:$F41)</f>
        <v>1</v>
      </c>
    </row>
    <row r="42" spans="1:7" x14ac:dyDescent="0.25">
      <c r="A42" s="14" t="s">
        <v>13</v>
      </c>
      <c r="B42" s="23" t="s">
        <v>42</v>
      </c>
      <c r="C42" s="2" t="s">
        <v>15</v>
      </c>
      <c r="D42" s="2" t="s">
        <v>54</v>
      </c>
      <c r="E42" s="2">
        <v>1</v>
      </c>
      <c r="F42" s="2">
        <v>2</v>
      </c>
      <c r="G42" s="2">
        <f>SUM('2024_2025_Avance matrícula'!$E42:$F42)</f>
        <v>3</v>
      </c>
    </row>
    <row r="43" spans="1:7" x14ac:dyDescent="0.25">
      <c r="A43" s="14" t="s">
        <v>13</v>
      </c>
      <c r="B43" s="4" t="s">
        <v>42</v>
      </c>
      <c r="C43" s="1" t="s">
        <v>15</v>
      </c>
      <c r="D43" s="1" t="s">
        <v>55</v>
      </c>
      <c r="E43" s="1">
        <v>50</v>
      </c>
      <c r="F43" s="1">
        <v>266</v>
      </c>
      <c r="G43" s="1">
        <f>SUM('2024_2025_Avance matrícula'!$E43:$F43)</f>
        <v>316</v>
      </c>
    </row>
    <row r="44" spans="1:7" x14ac:dyDescent="0.25">
      <c r="A44" s="14" t="s">
        <v>13</v>
      </c>
      <c r="B44" s="23" t="s">
        <v>42</v>
      </c>
      <c r="C44" s="2" t="s">
        <v>15</v>
      </c>
      <c r="D44" s="2" t="s">
        <v>56</v>
      </c>
      <c r="E44" s="2">
        <v>53</v>
      </c>
      <c r="F44" s="2">
        <v>260</v>
      </c>
      <c r="G44" s="2">
        <f>SUM('2024_2025_Avance matrícula'!$E44:$F44)</f>
        <v>313</v>
      </c>
    </row>
    <row r="45" spans="1:7" x14ac:dyDescent="0.25">
      <c r="A45" s="14" t="s">
        <v>13</v>
      </c>
      <c r="B45" s="4" t="s">
        <v>42</v>
      </c>
      <c r="C45" s="1" t="s">
        <v>19</v>
      </c>
      <c r="D45" s="1" t="s">
        <v>57</v>
      </c>
      <c r="E45" s="1">
        <v>2</v>
      </c>
      <c r="F45" s="1">
        <v>1</v>
      </c>
      <c r="G45" s="1">
        <f>SUM('2024_2025_Avance matrícula'!$E45:$F45)</f>
        <v>3</v>
      </c>
    </row>
    <row r="46" spans="1:7" x14ac:dyDescent="0.25">
      <c r="A46" s="14" t="s">
        <v>13</v>
      </c>
      <c r="B46" s="23" t="s">
        <v>42</v>
      </c>
      <c r="C46" s="2" t="s">
        <v>19</v>
      </c>
      <c r="D46" s="2" t="s">
        <v>58</v>
      </c>
      <c r="E46" s="2">
        <v>3</v>
      </c>
      <c r="F46" s="2">
        <v>19</v>
      </c>
      <c r="G46" s="2">
        <f>SUM('2024_2025_Avance matrícula'!$E46:$F46)</f>
        <v>22</v>
      </c>
    </row>
    <row r="47" spans="1:7" x14ac:dyDescent="0.25">
      <c r="A47" s="14" t="s">
        <v>13</v>
      </c>
      <c r="B47" s="4" t="s">
        <v>42</v>
      </c>
      <c r="C47" s="1" t="s">
        <v>19</v>
      </c>
      <c r="D47" s="1" t="s">
        <v>59</v>
      </c>
      <c r="E47" s="1">
        <v>5</v>
      </c>
      <c r="F47" s="1">
        <v>36</v>
      </c>
      <c r="G47" s="1">
        <f>SUM('2024_2025_Avance matrícula'!$E47:$F47)</f>
        <v>41</v>
      </c>
    </row>
    <row r="48" spans="1:7" x14ac:dyDescent="0.25">
      <c r="A48" s="14" t="s">
        <v>13</v>
      </c>
      <c r="B48" s="23" t="s">
        <v>42</v>
      </c>
      <c r="C48" s="2" t="s">
        <v>19</v>
      </c>
      <c r="D48" s="2" t="s">
        <v>60</v>
      </c>
      <c r="E48" s="2">
        <v>9</v>
      </c>
      <c r="F48" s="2">
        <v>10</v>
      </c>
      <c r="G48" s="2">
        <f>SUM('2024_2025_Avance matrícula'!$E48:$F48)</f>
        <v>19</v>
      </c>
    </row>
    <row r="49" spans="1:7" x14ac:dyDescent="0.25">
      <c r="A49" s="14" t="s">
        <v>13</v>
      </c>
      <c r="B49" s="4" t="s">
        <v>42</v>
      </c>
      <c r="C49" s="1" t="s">
        <v>19</v>
      </c>
      <c r="D49" s="1" t="s">
        <v>61</v>
      </c>
      <c r="E49" s="1">
        <v>11</v>
      </c>
      <c r="F49" s="1">
        <v>9</v>
      </c>
      <c r="G49" s="1">
        <f>SUM('2024_2025_Avance matrícula'!$E49:$F49)</f>
        <v>20</v>
      </c>
    </row>
    <row r="50" spans="1:7" x14ac:dyDescent="0.25">
      <c r="A50" s="14" t="s">
        <v>13</v>
      </c>
      <c r="B50" s="23" t="s">
        <v>42</v>
      </c>
      <c r="C50" s="2" t="s">
        <v>19</v>
      </c>
      <c r="D50" s="2" t="s">
        <v>62</v>
      </c>
      <c r="E50" s="2"/>
      <c r="F50" s="2">
        <v>4</v>
      </c>
      <c r="G50" s="2">
        <f>SUM('2024_2025_Avance matrícula'!$E50:$F50)</f>
        <v>4</v>
      </c>
    </row>
    <row r="51" spans="1:7" x14ac:dyDescent="0.25">
      <c r="A51" s="14" t="s">
        <v>13</v>
      </c>
      <c r="B51" s="4" t="s">
        <v>42</v>
      </c>
      <c r="C51" s="1" t="s">
        <v>19</v>
      </c>
      <c r="D51" s="1" t="s">
        <v>63</v>
      </c>
      <c r="E51" s="1">
        <v>12</v>
      </c>
      <c r="F51" s="1">
        <v>17</v>
      </c>
      <c r="G51" s="1">
        <f>SUM('2024_2025_Avance matrícula'!$E51:$F51)</f>
        <v>29</v>
      </c>
    </row>
    <row r="52" spans="1:7" x14ac:dyDescent="0.25">
      <c r="A52" s="14" t="s">
        <v>13</v>
      </c>
      <c r="B52" s="23" t="s">
        <v>42</v>
      </c>
      <c r="C52" s="2" t="s">
        <v>22</v>
      </c>
      <c r="D52" s="2" t="s">
        <v>64</v>
      </c>
      <c r="E52" s="2">
        <v>16</v>
      </c>
      <c r="F52" s="2">
        <v>52</v>
      </c>
      <c r="G52" s="2">
        <f>SUM('2024_2025_Avance matrícula'!$E52:$F52)</f>
        <v>68</v>
      </c>
    </row>
    <row r="53" spans="1:7" x14ac:dyDescent="0.25">
      <c r="A53" s="14" t="s">
        <v>13</v>
      </c>
      <c r="B53" s="4" t="s">
        <v>42</v>
      </c>
      <c r="C53" s="1" t="s">
        <v>22</v>
      </c>
      <c r="D53" s="1" t="s">
        <v>65</v>
      </c>
      <c r="E53" s="1"/>
      <c r="F53" s="1">
        <v>10</v>
      </c>
      <c r="G53" s="1">
        <f>SUM('2024_2025_Avance matrícula'!$E53:$F53)</f>
        <v>10</v>
      </c>
    </row>
    <row r="54" spans="1:7" x14ac:dyDescent="0.25">
      <c r="A54" s="14" t="s">
        <v>13</v>
      </c>
      <c r="B54" s="23" t="s">
        <v>66</v>
      </c>
      <c r="C54" s="2" t="s">
        <v>15</v>
      </c>
      <c r="D54" s="2" t="s">
        <v>67</v>
      </c>
      <c r="E54" s="2">
        <v>6</v>
      </c>
      <c r="F54" s="2">
        <v>3</v>
      </c>
      <c r="G54" s="2">
        <f>SUM('2024_2025_Avance matrícula'!$E54:$F54)</f>
        <v>9</v>
      </c>
    </row>
    <row r="55" spans="1:7" x14ac:dyDescent="0.25">
      <c r="A55" s="14" t="s">
        <v>13</v>
      </c>
      <c r="B55" s="4" t="s">
        <v>66</v>
      </c>
      <c r="C55" s="1" t="s">
        <v>15</v>
      </c>
      <c r="D55" s="1" t="s">
        <v>68</v>
      </c>
      <c r="E55" s="1">
        <v>535</v>
      </c>
      <c r="F55" s="1">
        <v>101</v>
      </c>
      <c r="G55" s="1">
        <f>SUM('2024_2025_Avance matrícula'!$E55:$F55)</f>
        <v>636</v>
      </c>
    </row>
    <row r="56" spans="1:7" x14ac:dyDescent="0.25">
      <c r="A56" s="14" t="s">
        <v>13</v>
      </c>
      <c r="B56" s="23" t="s">
        <v>66</v>
      </c>
      <c r="C56" s="2" t="s">
        <v>15</v>
      </c>
      <c r="D56" s="2" t="s">
        <v>69</v>
      </c>
      <c r="E56" s="2">
        <v>108</v>
      </c>
      <c r="F56" s="2">
        <v>41</v>
      </c>
      <c r="G56" s="2">
        <f>SUM('2024_2025_Avance matrícula'!$E56:$F56)</f>
        <v>149</v>
      </c>
    </row>
    <row r="57" spans="1:7" x14ac:dyDescent="0.25">
      <c r="A57" s="14" t="s">
        <v>13</v>
      </c>
      <c r="B57" s="4" t="s">
        <v>66</v>
      </c>
      <c r="C57" s="1" t="s">
        <v>15</v>
      </c>
      <c r="D57" s="1" t="s">
        <v>70</v>
      </c>
      <c r="E57" s="1">
        <v>25</v>
      </c>
      <c r="F57" s="1">
        <v>13</v>
      </c>
      <c r="G57" s="1">
        <f>SUM('2024_2025_Avance matrícula'!$E57:$F57)</f>
        <v>38</v>
      </c>
    </row>
    <row r="58" spans="1:7" x14ac:dyDescent="0.25">
      <c r="A58" s="14" t="s">
        <v>13</v>
      </c>
      <c r="B58" s="23" t="s">
        <v>66</v>
      </c>
      <c r="C58" s="2" t="s">
        <v>19</v>
      </c>
      <c r="D58" s="2" t="s">
        <v>71</v>
      </c>
      <c r="E58" s="2">
        <v>25</v>
      </c>
      <c r="F58" s="2">
        <v>4</v>
      </c>
      <c r="G58" s="2">
        <f>SUM('2024_2025_Avance matrícula'!$E58:$F58)</f>
        <v>29</v>
      </c>
    </row>
    <row r="59" spans="1:7" x14ac:dyDescent="0.25">
      <c r="A59" s="14" t="s">
        <v>13</v>
      </c>
      <c r="B59" s="4" t="s">
        <v>66</v>
      </c>
      <c r="C59" s="1" t="s">
        <v>19</v>
      </c>
      <c r="D59" s="1" t="s">
        <v>72</v>
      </c>
      <c r="E59" s="1">
        <v>16</v>
      </c>
      <c r="F59" s="1">
        <v>6</v>
      </c>
      <c r="G59" s="1">
        <f>SUM('2024_2025_Avance matrícula'!$E59:$F59)</f>
        <v>22</v>
      </c>
    </row>
    <row r="60" spans="1:7" x14ac:dyDescent="0.25">
      <c r="A60" s="14" t="s">
        <v>13</v>
      </c>
      <c r="B60" s="23" t="s">
        <v>66</v>
      </c>
      <c r="C60" s="2" t="s">
        <v>22</v>
      </c>
      <c r="D60" s="2" t="s">
        <v>73</v>
      </c>
      <c r="E60" s="2">
        <v>25</v>
      </c>
      <c r="F60" s="2">
        <v>4</v>
      </c>
      <c r="G60" s="2">
        <f>SUM('2024_2025_Avance matrícula'!$E60:$F60)</f>
        <v>29</v>
      </c>
    </row>
    <row r="61" spans="1:7" x14ac:dyDescent="0.25">
      <c r="A61" s="14" t="s">
        <v>13</v>
      </c>
      <c r="B61" s="4" t="s">
        <v>74</v>
      </c>
      <c r="C61" s="1" t="s">
        <v>15</v>
      </c>
      <c r="D61" s="1" t="s">
        <v>75</v>
      </c>
      <c r="E61" s="1">
        <v>165</v>
      </c>
      <c r="F61" s="1">
        <v>64</v>
      </c>
      <c r="G61" s="1">
        <f>SUM('2024_2025_Avance matrícula'!$E61:$F61)</f>
        <v>229</v>
      </c>
    </row>
    <row r="62" spans="1:7" x14ac:dyDescent="0.25">
      <c r="A62" s="14" t="s">
        <v>13</v>
      </c>
      <c r="B62" s="23" t="s">
        <v>74</v>
      </c>
      <c r="C62" s="2" t="s">
        <v>19</v>
      </c>
      <c r="D62" s="2" t="s">
        <v>76</v>
      </c>
      <c r="E62" s="2">
        <v>20</v>
      </c>
      <c r="F62" s="2">
        <v>9</v>
      </c>
      <c r="G62" s="2">
        <f>SUM('2024_2025_Avance matrícula'!$E62:$F62)</f>
        <v>29</v>
      </c>
    </row>
    <row r="63" spans="1:7" x14ac:dyDescent="0.25">
      <c r="A63" s="14" t="s">
        <v>13</v>
      </c>
      <c r="B63" s="4" t="s">
        <v>74</v>
      </c>
      <c r="C63" s="1" t="s">
        <v>19</v>
      </c>
      <c r="D63" s="1" t="s">
        <v>77</v>
      </c>
      <c r="E63" s="1">
        <v>8</v>
      </c>
      <c r="F63" s="1">
        <v>8</v>
      </c>
      <c r="G63" s="1">
        <f>SUM('2024_2025_Avance matrícula'!$E63:$F63)</f>
        <v>16</v>
      </c>
    </row>
    <row r="64" spans="1:7" x14ac:dyDescent="0.25">
      <c r="A64" s="14" t="s">
        <v>13</v>
      </c>
      <c r="B64" s="23" t="s">
        <v>78</v>
      </c>
      <c r="C64" s="2" t="s">
        <v>15</v>
      </c>
      <c r="D64" s="2" t="s">
        <v>79</v>
      </c>
      <c r="E64" s="2">
        <v>18</v>
      </c>
      <c r="F64" s="2">
        <v>75</v>
      </c>
      <c r="G64" s="2">
        <f>SUM('2024_2025_Avance matrícula'!$E64:$F64)</f>
        <v>93</v>
      </c>
    </row>
    <row r="65" spans="1:7" x14ac:dyDescent="0.25">
      <c r="A65" s="14" t="s">
        <v>13</v>
      </c>
      <c r="B65" s="4" t="s">
        <v>80</v>
      </c>
      <c r="C65" s="1" t="s">
        <v>15</v>
      </c>
      <c r="D65" s="1" t="s">
        <v>81</v>
      </c>
      <c r="E65" s="1">
        <v>1</v>
      </c>
      <c r="F65" s="1"/>
      <c r="G65" s="1">
        <f>SUM('2024_2025_Avance matrícula'!$E65:$F65)</f>
        <v>1</v>
      </c>
    </row>
    <row r="66" spans="1:7" x14ac:dyDescent="0.25">
      <c r="A66" s="14" t="s">
        <v>13</v>
      </c>
      <c r="B66" s="23" t="s">
        <v>80</v>
      </c>
      <c r="C66" s="2" t="s">
        <v>15</v>
      </c>
      <c r="D66" s="2" t="s">
        <v>82</v>
      </c>
      <c r="E66" s="2">
        <v>43</v>
      </c>
      <c r="F66" s="2">
        <v>176</v>
      </c>
      <c r="G66" s="2">
        <f>SUM('2024_2025_Avance matrícula'!$E66:$F66)</f>
        <v>219</v>
      </c>
    </row>
    <row r="67" spans="1:7" x14ac:dyDescent="0.25">
      <c r="A67" s="14" t="s">
        <v>83</v>
      </c>
      <c r="B67" s="4" t="s">
        <v>84</v>
      </c>
      <c r="C67" s="1" t="s">
        <v>15</v>
      </c>
      <c r="D67" s="1" t="s">
        <v>85</v>
      </c>
      <c r="E67" s="1">
        <v>100</v>
      </c>
      <c r="F67" s="1">
        <v>376</v>
      </c>
      <c r="G67" s="1">
        <f>SUM('2024_2025_Avance matrícula'!$E67:$F67)</f>
        <v>476</v>
      </c>
    </row>
    <row r="68" spans="1:7" x14ac:dyDescent="0.25">
      <c r="A68" s="14" t="s">
        <v>83</v>
      </c>
      <c r="B68" s="23" t="s">
        <v>84</v>
      </c>
      <c r="C68" s="2" t="s">
        <v>22</v>
      </c>
      <c r="D68" s="2" t="s">
        <v>86</v>
      </c>
      <c r="E68" s="2">
        <v>26</v>
      </c>
      <c r="F68" s="2">
        <v>25</v>
      </c>
      <c r="G68" s="2">
        <f>SUM('2024_2025_Avance matrícula'!$E68:$F68)</f>
        <v>51</v>
      </c>
    </row>
    <row r="69" spans="1:7" x14ac:dyDescent="0.25">
      <c r="A69" s="14" t="s">
        <v>83</v>
      </c>
      <c r="B69" s="4" t="s">
        <v>87</v>
      </c>
      <c r="C69" s="1" t="s">
        <v>15</v>
      </c>
      <c r="D69" s="1" t="s">
        <v>88</v>
      </c>
      <c r="E69" s="1">
        <v>391</v>
      </c>
      <c r="F69" s="1">
        <v>122</v>
      </c>
      <c r="G69" s="1">
        <f>SUM('2024_2025_Avance matrícula'!$E69:$F69)</f>
        <v>513</v>
      </c>
    </row>
    <row r="70" spans="1:7" x14ac:dyDescent="0.25">
      <c r="A70" s="14" t="s">
        <v>83</v>
      </c>
      <c r="B70" s="23" t="s">
        <v>87</v>
      </c>
      <c r="C70" s="2" t="s">
        <v>15</v>
      </c>
      <c r="D70" s="2" t="s">
        <v>45</v>
      </c>
      <c r="E70" s="2">
        <v>47</v>
      </c>
      <c r="F70" s="2">
        <v>288</v>
      </c>
      <c r="G70" s="2">
        <f>SUM('2024_2025_Avance matrícula'!$E70:$F70)</f>
        <v>335</v>
      </c>
    </row>
    <row r="71" spans="1:7" x14ac:dyDescent="0.25">
      <c r="A71" s="14" t="s">
        <v>83</v>
      </c>
      <c r="B71" s="4" t="s">
        <v>87</v>
      </c>
      <c r="C71" s="1" t="s">
        <v>15</v>
      </c>
      <c r="D71" s="1" t="s">
        <v>50</v>
      </c>
      <c r="E71" s="1">
        <v>109</v>
      </c>
      <c r="F71" s="1">
        <v>254</v>
      </c>
      <c r="G71" s="1">
        <f>SUM('2024_2025_Avance matrícula'!$E71:$F71)</f>
        <v>363</v>
      </c>
    </row>
    <row r="72" spans="1:7" x14ac:dyDescent="0.25">
      <c r="A72" s="14" t="s">
        <v>83</v>
      </c>
      <c r="B72" s="23" t="s">
        <v>87</v>
      </c>
      <c r="C72" s="2" t="s">
        <v>15</v>
      </c>
      <c r="D72" s="2" t="s">
        <v>51</v>
      </c>
      <c r="E72" s="2">
        <v>1</v>
      </c>
      <c r="F72" s="2"/>
      <c r="G72" s="2">
        <f>SUM('2024_2025_Avance matrícula'!$E72:$F72)</f>
        <v>1</v>
      </c>
    </row>
    <row r="73" spans="1:7" x14ac:dyDescent="0.25">
      <c r="A73" s="14" t="s">
        <v>83</v>
      </c>
      <c r="B73" s="4" t="s">
        <v>87</v>
      </c>
      <c r="C73" s="1" t="s">
        <v>15</v>
      </c>
      <c r="D73" s="1" t="s">
        <v>52</v>
      </c>
      <c r="E73" s="1">
        <v>1</v>
      </c>
      <c r="F73" s="1">
        <v>2</v>
      </c>
      <c r="G73" s="1">
        <f>SUM('2024_2025_Avance matrícula'!$E73:$F73)</f>
        <v>3</v>
      </c>
    </row>
    <row r="74" spans="1:7" x14ac:dyDescent="0.25">
      <c r="A74" s="14" t="s">
        <v>83</v>
      </c>
      <c r="B74" s="23" t="s">
        <v>87</v>
      </c>
      <c r="C74" s="2" t="s">
        <v>15</v>
      </c>
      <c r="D74" s="2" t="s">
        <v>54</v>
      </c>
      <c r="E74" s="2"/>
      <c r="F74" s="2">
        <v>4</v>
      </c>
      <c r="G74" s="2">
        <f>SUM('2024_2025_Avance matrícula'!$E74:$F74)</f>
        <v>4</v>
      </c>
    </row>
    <row r="75" spans="1:7" x14ac:dyDescent="0.25">
      <c r="A75" s="14" t="s">
        <v>83</v>
      </c>
      <c r="B75" s="4" t="s">
        <v>87</v>
      </c>
      <c r="C75" s="1" t="s">
        <v>15</v>
      </c>
      <c r="D75" s="1" t="s">
        <v>89</v>
      </c>
      <c r="E75" s="1"/>
      <c r="F75" s="1">
        <v>2</v>
      </c>
      <c r="G75" s="1">
        <f>SUM('2024_2025_Avance matrícula'!$E75:$F75)</f>
        <v>2</v>
      </c>
    </row>
    <row r="76" spans="1:7" x14ac:dyDescent="0.25">
      <c r="A76" s="14" t="s">
        <v>83</v>
      </c>
      <c r="B76" s="23" t="s">
        <v>87</v>
      </c>
      <c r="C76" s="2" t="s">
        <v>19</v>
      </c>
      <c r="D76" s="2" t="s">
        <v>90</v>
      </c>
      <c r="E76" s="2">
        <v>20</v>
      </c>
      <c r="F76" s="2">
        <v>10</v>
      </c>
      <c r="G76" s="2">
        <f>SUM('2024_2025_Avance matrícula'!$E76:$F76)</f>
        <v>30</v>
      </c>
    </row>
    <row r="77" spans="1:7" x14ac:dyDescent="0.25">
      <c r="A77" s="14" t="s">
        <v>83</v>
      </c>
      <c r="B77" s="4" t="s">
        <v>87</v>
      </c>
      <c r="C77" s="1" t="s">
        <v>19</v>
      </c>
      <c r="D77" s="1" t="s">
        <v>91</v>
      </c>
      <c r="E77" s="1">
        <v>4</v>
      </c>
      <c r="F77" s="1">
        <v>18</v>
      </c>
      <c r="G77" s="1">
        <f>SUM('2024_2025_Avance matrícula'!$E77:$F77)</f>
        <v>22</v>
      </c>
    </row>
    <row r="78" spans="1:7" x14ac:dyDescent="0.25">
      <c r="A78" s="14" t="s">
        <v>83</v>
      </c>
      <c r="B78" s="23" t="s">
        <v>87</v>
      </c>
      <c r="C78" s="2" t="s">
        <v>19</v>
      </c>
      <c r="D78" s="2" t="s">
        <v>92</v>
      </c>
      <c r="E78" s="2">
        <v>11</v>
      </c>
      <c r="F78" s="2">
        <v>6</v>
      </c>
      <c r="G78" s="2">
        <f>SUM('2024_2025_Avance matrícula'!$E78:$F78)</f>
        <v>17</v>
      </c>
    </row>
    <row r="79" spans="1:7" x14ac:dyDescent="0.25">
      <c r="A79" s="14" t="s">
        <v>83</v>
      </c>
      <c r="B79" s="4" t="s">
        <v>87</v>
      </c>
      <c r="C79" s="1" t="s">
        <v>19</v>
      </c>
      <c r="D79" s="1" t="s">
        <v>93</v>
      </c>
      <c r="E79" s="1">
        <v>3</v>
      </c>
      <c r="F79" s="1">
        <v>29</v>
      </c>
      <c r="G79" s="1">
        <f>SUM('2024_2025_Avance matrícula'!$E79:$F79)</f>
        <v>32</v>
      </c>
    </row>
    <row r="80" spans="1:7" x14ac:dyDescent="0.25">
      <c r="A80" s="14" t="s">
        <v>83</v>
      </c>
      <c r="B80" s="23" t="s">
        <v>87</v>
      </c>
      <c r="C80" s="2" t="s">
        <v>19</v>
      </c>
      <c r="D80" s="2" t="s">
        <v>94</v>
      </c>
      <c r="E80" s="2">
        <v>5</v>
      </c>
      <c r="F80" s="2">
        <v>16</v>
      </c>
      <c r="G80" s="2">
        <f>SUM('2024_2025_Avance matrícula'!$E80:$F80)</f>
        <v>21</v>
      </c>
    </row>
    <row r="81" spans="1:7" x14ac:dyDescent="0.25">
      <c r="A81" s="14" t="s">
        <v>83</v>
      </c>
      <c r="B81" s="4" t="s">
        <v>87</v>
      </c>
      <c r="C81" s="1" t="s">
        <v>19</v>
      </c>
      <c r="D81" s="1" t="s">
        <v>95</v>
      </c>
      <c r="E81" s="1">
        <v>17</v>
      </c>
      <c r="F81" s="1">
        <v>7</v>
      </c>
      <c r="G81" s="1">
        <f>SUM('2024_2025_Avance matrícula'!$E81:$F81)</f>
        <v>24</v>
      </c>
    </row>
    <row r="82" spans="1:7" x14ac:dyDescent="0.25">
      <c r="A82" s="14" t="s">
        <v>83</v>
      </c>
      <c r="B82" s="23" t="s">
        <v>87</v>
      </c>
      <c r="C82" s="2" t="s">
        <v>19</v>
      </c>
      <c r="D82" s="2" t="s">
        <v>96</v>
      </c>
      <c r="E82" s="2">
        <v>1</v>
      </c>
      <c r="F82" s="2">
        <v>8</v>
      </c>
      <c r="G82" s="2">
        <f>SUM('2024_2025_Avance matrícula'!$E82:$F82)</f>
        <v>9</v>
      </c>
    </row>
    <row r="83" spans="1:7" x14ac:dyDescent="0.25">
      <c r="A83" s="14" t="s">
        <v>83</v>
      </c>
      <c r="B83" s="4" t="s">
        <v>87</v>
      </c>
      <c r="C83" s="1" t="s">
        <v>22</v>
      </c>
      <c r="D83" s="1" t="s">
        <v>97</v>
      </c>
      <c r="E83" s="1">
        <v>18</v>
      </c>
      <c r="F83" s="1">
        <v>5</v>
      </c>
      <c r="G83" s="1">
        <f>SUM('2024_2025_Avance matrícula'!$E83:$F83)</f>
        <v>23</v>
      </c>
    </row>
    <row r="84" spans="1:7" x14ac:dyDescent="0.25">
      <c r="A84" s="14" t="s">
        <v>83</v>
      </c>
      <c r="B84" s="23" t="s">
        <v>87</v>
      </c>
      <c r="C84" s="2" t="s">
        <v>22</v>
      </c>
      <c r="D84" s="2" t="s">
        <v>98</v>
      </c>
      <c r="E84" s="2">
        <v>23</v>
      </c>
      <c r="F84" s="2">
        <v>11</v>
      </c>
      <c r="G84" s="2">
        <f>SUM('2024_2025_Avance matrícula'!$E84:$F84)</f>
        <v>34</v>
      </c>
    </row>
    <row r="85" spans="1:7" x14ac:dyDescent="0.25">
      <c r="A85" s="14" t="s">
        <v>83</v>
      </c>
      <c r="B85" s="4" t="s">
        <v>87</v>
      </c>
      <c r="C85" s="1" t="s">
        <v>22</v>
      </c>
      <c r="D85" s="1" t="s">
        <v>99</v>
      </c>
      <c r="E85" s="1">
        <v>7</v>
      </c>
      <c r="F85" s="1">
        <v>27</v>
      </c>
      <c r="G85" s="1">
        <f>SUM('2024_2025_Avance matrícula'!$E85:$F85)</f>
        <v>34</v>
      </c>
    </row>
    <row r="86" spans="1:7" x14ac:dyDescent="0.25">
      <c r="A86" s="14" t="s">
        <v>83</v>
      </c>
      <c r="B86" s="23" t="s">
        <v>100</v>
      </c>
      <c r="C86" s="2" t="s">
        <v>15</v>
      </c>
      <c r="D86" s="2" t="s">
        <v>101</v>
      </c>
      <c r="E86" s="2">
        <v>4</v>
      </c>
      <c r="F86" s="2">
        <v>1</v>
      </c>
      <c r="G86" s="2">
        <f>SUM('2024_2025_Avance matrícula'!$E86:$F86)</f>
        <v>5</v>
      </c>
    </row>
    <row r="87" spans="1:7" x14ac:dyDescent="0.25">
      <c r="A87" s="14" t="s">
        <v>83</v>
      </c>
      <c r="B87" s="4" t="s">
        <v>100</v>
      </c>
      <c r="C87" s="1" t="s">
        <v>15</v>
      </c>
      <c r="D87" s="1" t="s">
        <v>102</v>
      </c>
      <c r="E87" s="1">
        <v>3</v>
      </c>
      <c r="F87" s="1">
        <v>2</v>
      </c>
      <c r="G87" s="1">
        <f>SUM('2024_2025_Avance matrícula'!$E87:$F87)</f>
        <v>5</v>
      </c>
    </row>
    <row r="88" spans="1:7" x14ac:dyDescent="0.25">
      <c r="A88" s="14" t="s">
        <v>83</v>
      </c>
      <c r="B88" s="23" t="s">
        <v>100</v>
      </c>
      <c r="C88" s="2" t="s">
        <v>15</v>
      </c>
      <c r="D88" s="2" t="s">
        <v>103</v>
      </c>
      <c r="E88" s="2">
        <v>59</v>
      </c>
      <c r="F88" s="2">
        <v>31</v>
      </c>
      <c r="G88" s="2">
        <f>SUM('2024_2025_Avance matrícula'!$E88:$F88)</f>
        <v>90</v>
      </c>
    </row>
    <row r="89" spans="1:7" x14ac:dyDescent="0.25">
      <c r="A89" s="14" t="s">
        <v>83</v>
      </c>
      <c r="B89" s="4" t="s">
        <v>100</v>
      </c>
      <c r="C89" s="1" t="s">
        <v>22</v>
      </c>
      <c r="D89" s="1" t="s">
        <v>104</v>
      </c>
      <c r="E89" s="1">
        <v>37</v>
      </c>
      <c r="F89" s="1">
        <v>45</v>
      </c>
      <c r="G89" s="1">
        <f>SUM('2024_2025_Avance matrícula'!$E89:$F89)</f>
        <v>82</v>
      </c>
    </row>
    <row r="90" spans="1:7" x14ac:dyDescent="0.25">
      <c r="A90" s="14" t="s">
        <v>83</v>
      </c>
      <c r="B90" s="23" t="s">
        <v>105</v>
      </c>
      <c r="C90" s="2" t="s">
        <v>15</v>
      </c>
      <c r="D90" s="2" t="s">
        <v>106</v>
      </c>
      <c r="E90" s="2">
        <v>84</v>
      </c>
      <c r="F90" s="2">
        <v>101</v>
      </c>
      <c r="G90" s="2">
        <f>SUM('2024_2025_Avance matrícula'!$E90:$F90)</f>
        <v>185</v>
      </c>
    </row>
    <row r="91" spans="1:7" x14ac:dyDescent="0.25">
      <c r="A91" s="14" t="s">
        <v>83</v>
      </c>
      <c r="B91" s="4" t="s">
        <v>105</v>
      </c>
      <c r="C91" s="1" t="s">
        <v>15</v>
      </c>
      <c r="D91" s="1" t="s">
        <v>107</v>
      </c>
      <c r="E91" s="1">
        <v>85</v>
      </c>
      <c r="F91" s="1">
        <v>323</v>
      </c>
      <c r="G91" s="1">
        <f>SUM('2024_2025_Avance matrícula'!$E91:$F91)</f>
        <v>408</v>
      </c>
    </row>
    <row r="92" spans="1:7" x14ac:dyDescent="0.25">
      <c r="A92" s="14" t="s">
        <v>83</v>
      </c>
      <c r="B92" s="23" t="s">
        <v>105</v>
      </c>
      <c r="C92" s="2" t="s">
        <v>19</v>
      </c>
      <c r="D92" s="2" t="s">
        <v>108</v>
      </c>
      <c r="E92" s="2">
        <v>7</v>
      </c>
      <c r="F92" s="2">
        <v>20</v>
      </c>
      <c r="G92" s="2">
        <f>SUM('2024_2025_Avance matrícula'!$E92:$F92)</f>
        <v>27</v>
      </c>
    </row>
    <row r="93" spans="1:7" x14ac:dyDescent="0.25">
      <c r="A93" s="14" t="s">
        <v>83</v>
      </c>
      <c r="B93" s="4" t="s">
        <v>105</v>
      </c>
      <c r="C93" s="1" t="s">
        <v>19</v>
      </c>
      <c r="D93" s="1" t="s">
        <v>109</v>
      </c>
      <c r="E93" s="1">
        <v>12</v>
      </c>
      <c r="F93" s="1">
        <v>25</v>
      </c>
      <c r="G93" s="1">
        <f>SUM('2024_2025_Avance matrícula'!$E93:$F93)</f>
        <v>37</v>
      </c>
    </row>
    <row r="94" spans="1:7" x14ac:dyDescent="0.25">
      <c r="A94" s="14" t="s">
        <v>83</v>
      </c>
      <c r="B94" s="23" t="s">
        <v>110</v>
      </c>
      <c r="C94" s="2" t="s">
        <v>15</v>
      </c>
      <c r="D94" s="2" t="s">
        <v>111</v>
      </c>
      <c r="E94" s="2">
        <v>5</v>
      </c>
      <c r="F94" s="2">
        <v>2</v>
      </c>
      <c r="G94" s="2">
        <f>SUM('2024_2025_Avance matrícula'!$E94:$F94)</f>
        <v>7</v>
      </c>
    </row>
    <row r="95" spans="1:7" x14ac:dyDescent="0.25">
      <c r="A95" s="14" t="s">
        <v>83</v>
      </c>
      <c r="B95" s="4" t="s">
        <v>110</v>
      </c>
      <c r="C95" s="1" t="s">
        <v>15</v>
      </c>
      <c r="D95" s="1" t="s">
        <v>112</v>
      </c>
      <c r="E95" s="1">
        <v>84</v>
      </c>
      <c r="F95" s="1">
        <v>128</v>
      </c>
      <c r="G95" s="1">
        <f>SUM('2024_2025_Avance matrícula'!$E95:$F95)</f>
        <v>212</v>
      </c>
    </row>
    <row r="96" spans="1:7" x14ac:dyDescent="0.25">
      <c r="A96" s="14" t="s">
        <v>83</v>
      </c>
      <c r="B96" s="23" t="s">
        <v>110</v>
      </c>
      <c r="C96" s="2" t="s">
        <v>19</v>
      </c>
      <c r="D96" s="2" t="s">
        <v>113</v>
      </c>
      <c r="E96" s="2">
        <v>3</v>
      </c>
      <c r="F96" s="2">
        <v>8</v>
      </c>
      <c r="G96" s="2">
        <f>SUM('2024_2025_Avance matrícula'!$E96:$F96)</f>
        <v>11</v>
      </c>
    </row>
    <row r="97" spans="1:7" x14ac:dyDescent="0.25">
      <c r="A97" s="14" t="s">
        <v>83</v>
      </c>
      <c r="B97" s="4" t="s">
        <v>114</v>
      </c>
      <c r="C97" s="1" t="s">
        <v>15</v>
      </c>
      <c r="D97" s="1" t="s">
        <v>115</v>
      </c>
      <c r="E97" s="1">
        <v>17</v>
      </c>
      <c r="F97" s="1">
        <v>73</v>
      </c>
      <c r="G97" s="1">
        <f>SUM('2024_2025_Avance matrícula'!$E97:$F97)</f>
        <v>90</v>
      </c>
    </row>
    <row r="98" spans="1:7" x14ac:dyDescent="0.25">
      <c r="A98" s="14" t="s">
        <v>83</v>
      </c>
      <c r="B98" s="23" t="s">
        <v>114</v>
      </c>
      <c r="C98" s="2" t="s">
        <v>19</v>
      </c>
      <c r="D98" s="2" t="s">
        <v>116</v>
      </c>
      <c r="E98" s="2">
        <v>15</v>
      </c>
      <c r="F98" s="2">
        <v>48</v>
      </c>
      <c r="G98" s="2">
        <f>SUM('2024_2025_Avance matrícula'!$E98:$F98)</f>
        <v>63</v>
      </c>
    </row>
    <row r="99" spans="1:7" x14ac:dyDescent="0.25">
      <c r="A99" s="14" t="s">
        <v>83</v>
      </c>
      <c r="B99" s="4" t="s">
        <v>117</v>
      </c>
      <c r="C99" s="1" t="s">
        <v>15</v>
      </c>
      <c r="D99" s="1" t="s">
        <v>118</v>
      </c>
      <c r="E99" s="1">
        <v>2</v>
      </c>
      <c r="F99" s="1">
        <v>1</v>
      </c>
      <c r="G99" s="1">
        <f>SUM('2024_2025_Avance matrícula'!$E99:$F99)</f>
        <v>3</v>
      </c>
    </row>
    <row r="100" spans="1:7" x14ac:dyDescent="0.25">
      <c r="A100" s="14" t="s">
        <v>83</v>
      </c>
      <c r="B100" s="23" t="s">
        <v>117</v>
      </c>
      <c r="C100" s="2" t="s">
        <v>15</v>
      </c>
      <c r="D100" s="2" t="s">
        <v>119</v>
      </c>
      <c r="E100" s="2">
        <v>37</v>
      </c>
      <c r="F100" s="2">
        <v>34</v>
      </c>
      <c r="G100" s="2">
        <f>SUM('2024_2025_Avance matrícula'!$E100:$F100)</f>
        <v>71</v>
      </c>
    </row>
    <row r="101" spans="1:7" x14ac:dyDescent="0.25">
      <c r="A101" s="14" t="s">
        <v>83</v>
      </c>
      <c r="B101" s="4" t="s">
        <v>117</v>
      </c>
      <c r="C101" s="1" t="s">
        <v>15</v>
      </c>
      <c r="D101" s="1" t="s">
        <v>120</v>
      </c>
      <c r="E101" s="1">
        <v>33</v>
      </c>
      <c r="F101" s="1">
        <v>59</v>
      </c>
      <c r="G101" s="1">
        <f>SUM('2024_2025_Avance matrícula'!$E101:$F101)</f>
        <v>92</v>
      </c>
    </row>
    <row r="102" spans="1:7" x14ac:dyDescent="0.25">
      <c r="A102" s="14" t="s">
        <v>83</v>
      </c>
      <c r="B102" s="23" t="s">
        <v>117</v>
      </c>
      <c r="C102" s="2" t="s">
        <v>19</v>
      </c>
      <c r="D102" s="2" t="s">
        <v>121</v>
      </c>
      <c r="E102" s="2">
        <v>22</v>
      </c>
      <c r="F102" s="2">
        <v>23</v>
      </c>
      <c r="G102" s="2">
        <f>SUM('2024_2025_Avance matrícula'!$E102:$F102)</f>
        <v>45</v>
      </c>
    </row>
    <row r="103" spans="1:7" x14ac:dyDescent="0.25">
      <c r="A103" s="14" t="s">
        <v>83</v>
      </c>
      <c r="B103" s="4" t="s">
        <v>122</v>
      </c>
      <c r="C103" s="1" t="s">
        <v>15</v>
      </c>
      <c r="D103" s="1" t="s">
        <v>81</v>
      </c>
      <c r="E103" s="1">
        <v>1</v>
      </c>
      <c r="F103" s="1">
        <v>3</v>
      </c>
      <c r="G103" s="1">
        <f>SUM('2024_2025_Avance matrícula'!$E103:$F103)</f>
        <v>4</v>
      </c>
    </row>
    <row r="104" spans="1:7" x14ac:dyDescent="0.25">
      <c r="A104" s="14" t="s">
        <v>83</v>
      </c>
      <c r="B104" s="23" t="s">
        <v>122</v>
      </c>
      <c r="C104" s="2" t="s">
        <v>15</v>
      </c>
      <c r="D104" s="2" t="s">
        <v>82</v>
      </c>
      <c r="E104" s="2">
        <v>36</v>
      </c>
      <c r="F104" s="2">
        <v>186</v>
      </c>
      <c r="G104" s="2">
        <f>SUM('2024_2025_Avance matrícula'!$E104:$F104)</f>
        <v>222</v>
      </c>
    </row>
    <row r="105" spans="1:7" x14ac:dyDescent="0.25">
      <c r="A105" s="14" t="s">
        <v>83</v>
      </c>
      <c r="B105" s="4" t="s">
        <v>123</v>
      </c>
      <c r="C105" s="1" t="s">
        <v>15</v>
      </c>
      <c r="D105" s="1" t="s">
        <v>124</v>
      </c>
      <c r="E105" s="1">
        <v>354</v>
      </c>
      <c r="F105" s="1">
        <v>43</v>
      </c>
      <c r="G105" s="1">
        <f>SUM('2024_2025_Avance matrícula'!$E105:$F105)</f>
        <v>397</v>
      </c>
    </row>
    <row r="106" spans="1:7" x14ac:dyDescent="0.25">
      <c r="A106" s="14" t="s">
        <v>83</v>
      </c>
      <c r="B106" s="23" t="s">
        <v>123</v>
      </c>
      <c r="C106" s="2" t="s">
        <v>19</v>
      </c>
      <c r="D106" s="2" t="s">
        <v>125</v>
      </c>
      <c r="E106" s="2">
        <v>41</v>
      </c>
      <c r="F106" s="2">
        <v>1</v>
      </c>
      <c r="G106" s="2">
        <f>SUM('2024_2025_Avance matrícula'!$E106:$F106)</f>
        <v>42</v>
      </c>
    </row>
    <row r="107" spans="1:7" x14ac:dyDescent="0.25">
      <c r="A107" s="14" t="s">
        <v>126</v>
      </c>
      <c r="B107" s="4" t="s">
        <v>127</v>
      </c>
      <c r="C107" s="1" t="s">
        <v>15</v>
      </c>
      <c r="D107" s="1" t="s">
        <v>128</v>
      </c>
      <c r="E107" s="1">
        <v>2</v>
      </c>
      <c r="F107" s="1">
        <v>2</v>
      </c>
      <c r="G107" s="1">
        <f>SUM('2024_2025_Avance matrícula'!$E107:$F107)</f>
        <v>4</v>
      </c>
    </row>
    <row r="108" spans="1:7" x14ac:dyDescent="0.25">
      <c r="A108" s="14" t="s">
        <v>126</v>
      </c>
      <c r="B108" s="23" t="s">
        <v>127</v>
      </c>
      <c r="C108" s="2" t="s">
        <v>15</v>
      </c>
      <c r="D108" s="2" t="s">
        <v>129</v>
      </c>
      <c r="E108" s="2">
        <v>5</v>
      </c>
      <c r="F108" s="2">
        <v>1</v>
      </c>
      <c r="G108" s="2">
        <f>SUM('2024_2025_Avance matrícula'!$E108:$F108)</f>
        <v>6</v>
      </c>
    </row>
    <row r="109" spans="1:7" x14ac:dyDescent="0.25">
      <c r="A109" s="14" t="s">
        <v>126</v>
      </c>
      <c r="B109" s="4" t="s">
        <v>127</v>
      </c>
      <c r="C109" s="1" t="s">
        <v>15</v>
      </c>
      <c r="D109" s="1" t="s">
        <v>130</v>
      </c>
      <c r="E109" s="1">
        <v>12</v>
      </c>
      <c r="F109" s="1">
        <v>54</v>
      </c>
      <c r="G109" s="1">
        <f>SUM('2024_2025_Avance matrícula'!$E109:$F109)</f>
        <v>66</v>
      </c>
    </row>
    <row r="110" spans="1:7" x14ac:dyDescent="0.25">
      <c r="A110" s="14" t="s">
        <v>126</v>
      </c>
      <c r="B110" s="23" t="s">
        <v>127</v>
      </c>
      <c r="C110" s="2" t="s">
        <v>15</v>
      </c>
      <c r="D110" s="2" t="s">
        <v>131</v>
      </c>
      <c r="E110" s="2">
        <v>42</v>
      </c>
      <c r="F110" s="2">
        <v>152</v>
      </c>
      <c r="G110" s="2">
        <f>SUM('2024_2025_Avance matrícula'!$E110:$F110)</f>
        <v>194</v>
      </c>
    </row>
    <row r="111" spans="1:7" x14ac:dyDescent="0.25">
      <c r="A111" s="14" t="s">
        <v>126</v>
      </c>
      <c r="B111" s="4" t="s">
        <v>127</v>
      </c>
      <c r="C111" s="1" t="s">
        <v>15</v>
      </c>
      <c r="D111" s="1" t="s">
        <v>132</v>
      </c>
      <c r="E111" s="1">
        <v>10</v>
      </c>
      <c r="F111" s="1">
        <v>46</v>
      </c>
      <c r="G111" s="1">
        <f>SUM('2024_2025_Avance matrícula'!$E111:$F111)</f>
        <v>56</v>
      </c>
    </row>
    <row r="112" spans="1:7" x14ac:dyDescent="0.25">
      <c r="A112" s="14" t="s">
        <v>126</v>
      </c>
      <c r="B112" s="23" t="s">
        <v>127</v>
      </c>
      <c r="C112" s="2" t="s">
        <v>15</v>
      </c>
      <c r="D112" s="2" t="s">
        <v>133</v>
      </c>
      <c r="E112" s="2">
        <v>48</v>
      </c>
      <c r="F112" s="2">
        <v>188</v>
      </c>
      <c r="G112" s="2">
        <f>SUM('2024_2025_Avance matrícula'!$E112:$F112)</f>
        <v>236</v>
      </c>
    </row>
    <row r="113" spans="1:7" x14ac:dyDescent="0.25">
      <c r="A113" s="14" t="s">
        <v>126</v>
      </c>
      <c r="B113" s="4" t="s">
        <v>127</v>
      </c>
      <c r="C113" s="1" t="s">
        <v>15</v>
      </c>
      <c r="D113" s="1" t="s">
        <v>134</v>
      </c>
      <c r="E113" s="1"/>
      <c r="F113" s="1">
        <v>1</v>
      </c>
      <c r="G113" s="1">
        <f>SUM('2024_2025_Avance matrícula'!$E113:$F113)</f>
        <v>1</v>
      </c>
    </row>
    <row r="114" spans="1:7" x14ac:dyDescent="0.25">
      <c r="A114" s="14" t="s">
        <v>126</v>
      </c>
      <c r="B114" s="23" t="s">
        <v>127</v>
      </c>
      <c r="C114" s="2" t="s">
        <v>15</v>
      </c>
      <c r="D114" s="2" t="s">
        <v>135</v>
      </c>
      <c r="E114" s="2">
        <v>35</v>
      </c>
      <c r="F114" s="2">
        <v>69</v>
      </c>
      <c r="G114" s="2">
        <f>SUM('2024_2025_Avance matrícula'!$E114:$F114)</f>
        <v>104</v>
      </c>
    </row>
    <row r="115" spans="1:7" x14ac:dyDescent="0.25">
      <c r="A115" s="14" t="s">
        <v>126</v>
      </c>
      <c r="B115" s="4" t="s">
        <v>127</v>
      </c>
      <c r="C115" s="1" t="s">
        <v>19</v>
      </c>
      <c r="D115" s="1" t="s">
        <v>136</v>
      </c>
      <c r="E115" s="1">
        <v>1</v>
      </c>
      <c r="F115" s="1">
        <v>11</v>
      </c>
      <c r="G115" s="1">
        <f>SUM('2024_2025_Avance matrícula'!$E115:$F115)</f>
        <v>12</v>
      </c>
    </row>
    <row r="116" spans="1:7" x14ac:dyDescent="0.25">
      <c r="A116" s="14" t="s">
        <v>126</v>
      </c>
      <c r="B116" s="23" t="s">
        <v>127</v>
      </c>
      <c r="C116" s="2" t="s">
        <v>19</v>
      </c>
      <c r="D116" s="2" t="s">
        <v>137</v>
      </c>
      <c r="E116" s="2">
        <v>3</v>
      </c>
      <c r="F116" s="2">
        <v>8</v>
      </c>
      <c r="G116" s="2">
        <f>SUM('2024_2025_Avance matrícula'!$E116:$F116)</f>
        <v>11</v>
      </c>
    </row>
    <row r="117" spans="1:7" x14ac:dyDescent="0.25">
      <c r="A117" s="14" t="s">
        <v>126</v>
      </c>
      <c r="B117" s="4" t="s">
        <v>127</v>
      </c>
      <c r="C117" s="1" t="s">
        <v>19</v>
      </c>
      <c r="D117" s="1" t="s">
        <v>138</v>
      </c>
      <c r="E117" s="1">
        <v>9</v>
      </c>
      <c r="F117" s="1">
        <v>24</v>
      </c>
      <c r="G117" s="1">
        <f>SUM('2024_2025_Avance matrícula'!$E117:$F117)</f>
        <v>33</v>
      </c>
    </row>
    <row r="118" spans="1:7" x14ac:dyDescent="0.25">
      <c r="A118" s="14" t="s">
        <v>126</v>
      </c>
      <c r="B118" s="23" t="s">
        <v>127</v>
      </c>
      <c r="C118" s="2" t="s">
        <v>19</v>
      </c>
      <c r="D118" s="2" t="s">
        <v>139</v>
      </c>
      <c r="E118" s="2">
        <v>9</v>
      </c>
      <c r="F118" s="2">
        <v>35</v>
      </c>
      <c r="G118" s="2">
        <f>SUM('2024_2025_Avance matrícula'!$E118:$F118)</f>
        <v>44</v>
      </c>
    </row>
    <row r="119" spans="1:7" x14ac:dyDescent="0.25">
      <c r="A119" s="14" t="s">
        <v>126</v>
      </c>
      <c r="B119" s="4" t="s">
        <v>127</v>
      </c>
      <c r="C119" s="1" t="s">
        <v>22</v>
      </c>
      <c r="D119" s="1" t="s">
        <v>140</v>
      </c>
      <c r="E119" s="1">
        <v>22</v>
      </c>
      <c r="F119" s="1">
        <v>51</v>
      </c>
      <c r="G119" s="1">
        <f>SUM('2024_2025_Avance matrícula'!$E119:$F119)</f>
        <v>73</v>
      </c>
    </row>
    <row r="120" spans="1:7" x14ac:dyDescent="0.25">
      <c r="A120" s="14" t="s">
        <v>126</v>
      </c>
      <c r="B120" s="23" t="s">
        <v>127</v>
      </c>
      <c r="C120" s="2" t="s">
        <v>22</v>
      </c>
      <c r="D120" s="2" t="s">
        <v>141</v>
      </c>
      <c r="E120" s="2">
        <v>10</v>
      </c>
      <c r="F120" s="2">
        <v>23</v>
      </c>
      <c r="G120" s="2">
        <f>SUM('2024_2025_Avance matrícula'!$E120:$F120)</f>
        <v>33</v>
      </c>
    </row>
    <row r="121" spans="1:7" x14ac:dyDescent="0.25">
      <c r="A121" s="14" t="s">
        <v>126</v>
      </c>
      <c r="B121" s="4" t="s">
        <v>127</v>
      </c>
      <c r="C121" s="1" t="s">
        <v>22</v>
      </c>
      <c r="D121" s="1" t="s">
        <v>142</v>
      </c>
      <c r="E121" s="1">
        <v>7</v>
      </c>
      <c r="F121" s="1">
        <v>29</v>
      </c>
      <c r="G121" s="1">
        <f>SUM('2024_2025_Avance matrícula'!$E121:$F121)</f>
        <v>36</v>
      </c>
    </row>
    <row r="122" spans="1:7" x14ac:dyDescent="0.25">
      <c r="A122" s="14" t="s">
        <v>126</v>
      </c>
      <c r="B122" s="23" t="s">
        <v>127</v>
      </c>
      <c r="C122" s="2" t="s">
        <v>22</v>
      </c>
      <c r="D122" s="2" t="s">
        <v>143</v>
      </c>
      <c r="E122" s="2">
        <v>13</v>
      </c>
      <c r="F122" s="2">
        <v>15</v>
      </c>
      <c r="G122" s="2">
        <f>SUM('2024_2025_Avance matrícula'!$E122:$F122)</f>
        <v>28</v>
      </c>
    </row>
    <row r="123" spans="1:7" x14ac:dyDescent="0.25">
      <c r="A123" s="14" t="s">
        <v>126</v>
      </c>
      <c r="B123" s="4" t="s">
        <v>127</v>
      </c>
      <c r="C123" s="1" t="s">
        <v>22</v>
      </c>
      <c r="D123" s="1" t="s">
        <v>144</v>
      </c>
      <c r="E123" s="1">
        <v>5</v>
      </c>
      <c r="F123" s="1">
        <v>31</v>
      </c>
      <c r="G123" s="1">
        <f>SUM('2024_2025_Avance matrícula'!$E123:$F123)</f>
        <v>36</v>
      </c>
    </row>
    <row r="124" spans="1:7" x14ac:dyDescent="0.25">
      <c r="A124" s="14" t="s">
        <v>126</v>
      </c>
      <c r="B124" s="23" t="s">
        <v>145</v>
      </c>
      <c r="C124" s="2" t="s">
        <v>15</v>
      </c>
      <c r="D124" s="2" t="s">
        <v>146</v>
      </c>
      <c r="E124" s="2">
        <v>149</v>
      </c>
      <c r="F124" s="2">
        <v>207</v>
      </c>
      <c r="G124" s="2">
        <f>SUM('2024_2025_Avance matrícula'!$E124:$F124)</f>
        <v>356</v>
      </c>
    </row>
    <row r="125" spans="1:7" x14ac:dyDescent="0.25">
      <c r="A125" s="14" t="s">
        <v>126</v>
      </c>
      <c r="B125" s="4" t="s">
        <v>145</v>
      </c>
      <c r="C125" s="1" t="s">
        <v>19</v>
      </c>
      <c r="D125" s="1" t="s">
        <v>147</v>
      </c>
      <c r="E125" s="1">
        <v>5</v>
      </c>
      <c r="F125" s="1">
        <v>12</v>
      </c>
      <c r="G125" s="1">
        <f>SUM('2024_2025_Avance matrícula'!$E125:$F125)</f>
        <v>17</v>
      </c>
    </row>
    <row r="126" spans="1:7" x14ac:dyDescent="0.25">
      <c r="A126" s="14" t="s">
        <v>126</v>
      </c>
      <c r="B126" s="23" t="s">
        <v>145</v>
      </c>
      <c r="C126" s="2" t="s">
        <v>19</v>
      </c>
      <c r="D126" s="2" t="s">
        <v>148</v>
      </c>
      <c r="E126" s="2">
        <v>7</v>
      </c>
      <c r="F126" s="2">
        <v>10</v>
      </c>
      <c r="G126" s="2">
        <f>SUM('2024_2025_Avance matrícula'!$E126:$F126)</f>
        <v>17</v>
      </c>
    </row>
    <row r="127" spans="1:7" x14ac:dyDescent="0.25">
      <c r="A127" s="14" t="s">
        <v>126</v>
      </c>
      <c r="B127" s="4" t="s">
        <v>145</v>
      </c>
      <c r="C127" s="1" t="s">
        <v>19</v>
      </c>
      <c r="D127" s="1" t="s">
        <v>149</v>
      </c>
      <c r="E127" s="1">
        <v>4</v>
      </c>
      <c r="F127" s="1">
        <v>16</v>
      </c>
      <c r="G127" s="1">
        <f>SUM('2024_2025_Avance matrícula'!$E127:$F127)</f>
        <v>20</v>
      </c>
    </row>
    <row r="128" spans="1:7" x14ac:dyDescent="0.25">
      <c r="A128" s="14" t="s">
        <v>126</v>
      </c>
      <c r="B128" s="23" t="s">
        <v>145</v>
      </c>
      <c r="C128" s="2" t="s">
        <v>19</v>
      </c>
      <c r="D128" s="2" t="s">
        <v>150</v>
      </c>
      <c r="E128" s="2">
        <v>6</v>
      </c>
      <c r="F128" s="2">
        <v>20</v>
      </c>
      <c r="G128" s="2">
        <f>SUM('2024_2025_Avance matrícula'!$E128:$F128)</f>
        <v>26</v>
      </c>
    </row>
    <row r="129" spans="1:7" x14ac:dyDescent="0.25">
      <c r="A129" s="14" t="s">
        <v>126</v>
      </c>
      <c r="B129" s="4" t="s">
        <v>145</v>
      </c>
      <c r="C129" s="1" t="s">
        <v>19</v>
      </c>
      <c r="D129" s="1" t="s">
        <v>151</v>
      </c>
      <c r="E129" s="1">
        <v>5</v>
      </c>
      <c r="F129" s="1">
        <v>2</v>
      </c>
      <c r="G129" s="1">
        <f>SUM('2024_2025_Avance matrícula'!$E129:$F129)</f>
        <v>7</v>
      </c>
    </row>
    <row r="130" spans="1:7" x14ac:dyDescent="0.25">
      <c r="A130" s="14" t="s">
        <v>126</v>
      </c>
      <c r="B130" s="23" t="s">
        <v>145</v>
      </c>
      <c r="C130" s="2" t="s">
        <v>19</v>
      </c>
      <c r="D130" s="2" t="s">
        <v>152</v>
      </c>
      <c r="E130" s="2">
        <v>5</v>
      </c>
      <c r="F130" s="2">
        <v>17</v>
      </c>
      <c r="G130" s="2">
        <f>SUM('2024_2025_Avance matrícula'!$E130:$F130)</f>
        <v>22</v>
      </c>
    </row>
    <row r="131" spans="1:7" x14ac:dyDescent="0.25">
      <c r="A131" s="14" t="s">
        <v>126</v>
      </c>
      <c r="B131" s="4" t="s">
        <v>145</v>
      </c>
      <c r="C131" s="1" t="s">
        <v>19</v>
      </c>
      <c r="D131" s="1" t="s">
        <v>153</v>
      </c>
      <c r="E131" s="1">
        <v>15</v>
      </c>
      <c r="F131" s="1">
        <v>10</v>
      </c>
      <c r="G131" s="1">
        <f>SUM('2024_2025_Avance matrícula'!$E131:$F131)</f>
        <v>25</v>
      </c>
    </row>
    <row r="132" spans="1:7" x14ac:dyDescent="0.25">
      <c r="A132" s="14" t="s">
        <v>126</v>
      </c>
      <c r="B132" s="23" t="s">
        <v>145</v>
      </c>
      <c r="C132" s="2" t="s">
        <v>19</v>
      </c>
      <c r="D132" s="2" t="s">
        <v>154</v>
      </c>
      <c r="E132" s="2">
        <v>3</v>
      </c>
      <c r="F132" s="2">
        <v>18</v>
      </c>
      <c r="G132" s="2">
        <f>SUM('2024_2025_Avance matrícula'!$E132:$F132)</f>
        <v>21</v>
      </c>
    </row>
    <row r="133" spans="1:7" x14ac:dyDescent="0.25">
      <c r="A133" s="14" t="s">
        <v>126</v>
      </c>
      <c r="B133" s="4" t="s">
        <v>145</v>
      </c>
      <c r="C133" s="1" t="s">
        <v>19</v>
      </c>
      <c r="D133" s="1" t="s">
        <v>155</v>
      </c>
      <c r="E133" s="1">
        <v>6</v>
      </c>
      <c r="F133" s="1">
        <v>17</v>
      </c>
      <c r="G133" s="1">
        <f>SUM('2024_2025_Avance matrícula'!$E133:$F133)</f>
        <v>23</v>
      </c>
    </row>
    <row r="134" spans="1:7" x14ac:dyDescent="0.25">
      <c r="A134" s="14" t="s">
        <v>126</v>
      </c>
      <c r="B134" s="23" t="s">
        <v>145</v>
      </c>
      <c r="C134" s="2" t="s">
        <v>19</v>
      </c>
      <c r="D134" s="2" t="s">
        <v>156</v>
      </c>
      <c r="E134" s="2">
        <v>9</v>
      </c>
      <c r="F134" s="2">
        <v>14</v>
      </c>
      <c r="G134" s="2">
        <f>SUM('2024_2025_Avance matrícula'!$E134:$F134)</f>
        <v>23</v>
      </c>
    </row>
    <row r="135" spans="1:7" x14ac:dyDescent="0.25">
      <c r="A135" s="14" t="s">
        <v>126</v>
      </c>
      <c r="B135" s="4" t="s">
        <v>145</v>
      </c>
      <c r="C135" s="1" t="s">
        <v>19</v>
      </c>
      <c r="D135" s="1" t="s">
        <v>157</v>
      </c>
      <c r="E135" s="1">
        <v>6</v>
      </c>
      <c r="F135" s="1">
        <v>15</v>
      </c>
      <c r="G135" s="1">
        <f>SUM('2024_2025_Avance matrícula'!$E135:$F135)</f>
        <v>21</v>
      </c>
    </row>
    <row r="136" spans="1:7" x14ac:dyDescent="0.25">
      <c r="A136" s="14" t="s">
        <v>126</v>
      </c>
      <c r="B136" s="23" t="s">
        <v>145</v>
      </c>
      <c r="C136" s="2" t="s">
        <v>19</v>
      </c>
      <c r="D136" s="2" t="s">
        <v>158</v>
      </c>
      <c r="E136" s="2">
        <v>8</v>
      </c>
      <c r="F136" s="2">
        <v>38</v>
      </c>
      <c r="G136" s="2">
        <f>SUM('2024_2025_Avance matrícula'!$E136:$F136)</f>
        <v>46</v>
      </c>
    </row>
    <row r="137" spans="1:7" x14ac:dyDescent="0.25">
      <c r="A137" s="14" t="s">
        <v>126</v>
      </c>
      <c r="B137" s="4" t="s">
        <v>145</v>
      </c>
      <c r="C137" s="1" t="s">
        <v>19</v>
      </c>
      <c r="D137" s="1" t="s">
        <v>159</v>
      </c>
      <c r="E137" s="1">
        <v>5</v>
      </c>
      <c r="F137" s="1">
        <v>6</v>
      </c>
      <c r="G137" s="1">
        <f>SUM('2024_2025_Avance matrícula'!$E137:$F137)</f>
        <v>11</v>
      </c>
    </row>
    <row r="138" spans="1:7" x14ac:dyDescent="0.25">
      <c r="A138" s="14" t="s">
        <v>126</v>
      </c>
      <c r="B138" s="23" t="s">
        <v>145</v>
      </c>
      <c r="C138" s="2" t="s">
        <v>22</v>
      </c>
      <c r="D138" s="2" t="s">
        <v>160</v>
      </c>
      <c r="E138" s="2">
        <v>19</v>
      </c>
      <c r="F138" s="2">
        <v>34</v>
      </c>
      <c r="G138" s="2">
        <f>SUM('2024_2025_Avance matrícula'!$E138:$F138)</f>
        <v>53</v>
      </c>
    </row>
    <row r="139" spans="1:7" x14ac:dyDescent="0.25">
      <c r="A139" s="14" t="s">
        <v>126</v>
      </c>
      <c r="B139" s="4" t="s">
        <v>145</v>
      </c>
      <c r="C139" s="1" t="s">
        <v>22</v>
      </c>
      <c r="D139" s="1" t="s">
        <v>161</v>
      </c>
      <c r="E139" s="1">
        <v>5</v>
      </c>
      <c r="F139" s="1">
        <v>7</v>
      </c>
      <c r="G139" s="1">
        <f>SUM('2024_2025_Avance matrícula'!$E139:$F139)</f>
        <v>12</v>
      </c>
    </row>
    <row r="140" spans="1:7" x14ac:dyDescent="0.25">
      <c r="A140" s="14" t="s">
        <v>126</v>
      </c>
      <c r="B140" s="23" t="s">
        <v>145</v>
      </c>
      <c r="C140" s="2" t="s">
        <v>22</v>
      </c>
      <c r="D140" s="2" t="s">
        <v>162</v>
      </c>
      <c r="E140" s="2">
        <v>17</v>
      </c>
      <c r="F140" s="2">
        <v>24</v>
      </c>
      <c r="G140" s="2">
        <f>SUM('2024_2025_Avance matrícula'!$E140:$F140)</f>
        <v>41</v>
      </c>
    </row>
    <row r="141" spans="1:7" x14ac:dyDescent="0.25">
      <c r="A141" s="14" t="s">
        <v>126</v>
      </c>
      <c r="B141" s="4" t="s">
        <v>145</v>
      </c>
      <c r="C141" s="1" t="s">
        <v>22</v>
      </c>
      <c r="D141" s="1" t="s">
        <v>163</v>
      </c>
      <c r="E141" s="1">
        <v>5</v>
      </c>
      <c r="F141" s="1">
        <v>19</v>
      </c>
      <c r="G141" s="1">
        <f>SUM('2024_2025_Avance matrícula'!$E141:$F141)</f>
        <v>24</v>
      </c>
    </row>
    <row r="142" spans="1:7" x14ac:dyDescent="0.25">
      <c r="A142" s="14" t="s">
        <v>126</v>
      </c>
      <c r="B142" s="23" t="s">
        <v>164</v>
      </c>
      <c r="C142" s="2" t="s">
        <v>15</v>
      </c>
      <c r="D142" s="2" t="s">
        <v>36</v>
      </c>
      <c r="E142" s="2">
        <v>522</v>
      </c>
      <c r="F142" s="2">
        <v>344</v>
      </c>
      <c r="G142" s="2">
        <f>SUM('2024_2025_Avance matrícula'!$E142:$F142)</f>
        <v>866</v>
      </c>
    </row>
    <row r="143" spans="1:7" x14ac:dyDescent="0.25">
      <c r="A143" s="14" t="s">
        <v>126</v>
      </c>
      <c r="B143" s="4" t="s">
        <v>164</v>
      </c>
      <c r="C143" s="1" t="s">
        <v>15</v>
      </c>
      <c r="D143" s="1" t="s">
        <v>165</v>
      </c>
      <c r="E143" s="1">
        <v>175</v>
      </c>
      <c r="F143" s="1">
        <v>95</v>
      </c>
      <c r="G143" s="1">
        <f>SUM('2024_2025_Avance matrícula'!$E143:$F143)</f>
        <v>270</v>
      </c>
    </row>
    <row r="144" spans="1:7" x14ac:dyDescent="0.25">
      <c r="A144" s="14" t="s">
        <v>126</v>
      </c>
      <c r="B144" s="23" t="s">
        <v>164</v>
      </c>
      <c r="C144" s="2" t="s">
        <v>15</v>
      </c>
      <c r="D144" s="2" t="s">
        <v>31</v>
      </c>
      <c r="E144" s="2">
        <v>106</v>
      </c>
      <c r="F144" s="2">
        <v>140</v>
      </c>
      <c r="G144" s="2">
        <f>SUM('2024_2025_Avance matrícula'!$E144:$F144)</f>
        <v>246</v>
      </c>
    </row>
    <row r="145" spans="1:7" x14ac:dyDescent="0.25">
      <c r="A145" s="14" t="s">
        <v>126</v>
      </c>
      <c r="B145" s="4" t="s">
        <v>164</v>
      </c>
      <c r="C145" s="1" t="s">
        <v>19</v>
      </c>
      <c r="D145" s="1" t="s">
        <v>166</v>
      </c>
      <c r="E145" s="1">
        <v>11</v>
      </c>
      <c r="F145" s="1">
        <v>11</v>
      </c>
      <c r="G145" s="1">
        <f>SUM('2024_2025_Avance matrícula'!$E145:$F145)</f>
        <v>22</v>
      </c>
    </row>
    <row r="146" spans="1:7" x14ac:dyDescent="0.25">
      <c r="A146" s="14" t="s">
        <v>126</v>
      </c>
      <c r="B146" s="23" t="s">
        <v>164</v>
      </c>
      <c r="C146" s="2" t="s">
        <v>19</v>
      </c>
      <c r="D146" s="2" t="s">
        <v>167</v>
      </c>
      <c r="E146" s="2">
        <v>11</v>
      </c>
      <c r="F146" s="2">
        <v>11</v>
      </c>
      <c r="G146" s="2">
        <f>SUM('2024_2025_Avance matrícula'!$E146:$F146)</f>
        <v>22</v>
      </c>
    </row>
    <row r="147" spans="1:7" x14ac:dyDescent="0.25">
      <c r="A147" s="14" t="s">
        <v>126</v>
      </c>
      <c r="B147" s="4" t="s">
        <v>164</v>
      </c>
      <c r="C147" s="1" t="s">
        <v>19</v>
      </c>
      <c r="D147" s="1" t="s">
        <v>168</v>
      </c>
      <c r="E147" s="1">
        <v>32</v>
      </c>
      <c r="F147" s="1">
        <v>19</v>
      </c>
      <c r="G147" s="1">
        <f>SUM('2024_2025_Avance matrícula'!$E147:$F147)</f>
        <v>51</v>
      </c>
    </row>
    <row r="148" spans="1:7" x14ac:dyDescent="0.25">
      <c r="A148" s="14" t="s">
        <v>126</v>
      </c>
      <c r="B148" s="23" t="s">
        <v>164</v>
      </c>
      <c r="C148" s="2" t="s">
        <v>19</v>
      </c>
      <c r="D148" s="2" t="s">
        <v>169</v>
      </c>
      <c r="E148" s="2">
        <v>13</v>
      </c>
      <c r="F148" s="2">
        <v>8</v>
      </c>
      <c r="G148" s="2">
        <f>SUM('2024_2025_Avance matrícula'!$E148:$F148)</f>
        <v>21</v>
      </c>
    </row>
    <row r="149" spans="1:7" x14ac:dyDescent="0.25">
      <c r="A149" s="14" t="s">
        <v>126</v>
      </c>
      <c r="B149" s="4" t="s">
        <v>164</v>
      </c>
      <c r="C149" s="1" t="s">
        <v>19</v>
      </c>
      <c r="D149" s="1" t="s">
        <v>170</v>
      </c>
      <c r="E149" s="1">
        <v>1</v>
      </c>
      <c r="F149" s="1"/>
      <c r="G149" s="1">
        <f>SUM('2024_2025_Avance matrícula'!$E149:$F149)</f>
        <v>1</v>
      </c>
    </row>
    <row r="150" spans="1:7" x14ac:dyDescent="0.25">
      <c r="A150" s="14" t="s">
        <v>126</v>
      </c>
      <c r="B150" s="23" t="s">
        <v>164</v>
      </c>
      <c r="C150" s="2" t="s">
        <v>22</v>
      </c>
      <c r="D150" s="2" t="s">
        <v>171</v>
      </c>
      <c r="E150" s="2">
        <v>38</v>
      </c>
      <c r="F150" s="2">
        <v>38</v>
      </c>
      <c r="G150" s="2">
        <f>SUM('2024_2025_Avance matrícula'!$E150:$F150)</f>
        <v>76</v>
      </c>
    </row>
    <row r="151" spans="1:7" x14ac:dyDescent="0.25">
      <c r="A151" s="14" t="s">
        <v>126</v>
      </c>
      <c r="B151" s="4" t="s">
        <v>164</v>
      </c>
      <c r="C151" s="1" t="s">
        <v>22</v>
      </c>
      <c r="D151" s="1" t="s">
        <v>172</v>
      </c>
      <c r="E151" s="1">
        <v>5</v>
      </c>
      <c r="F151" s="1">
        <v>2</v>
      </c>
      <c r="G151" s="1">
        <f>SUM('2024_2025_Avance matrícula'!$E151:$F151)</f>
        <v>7</v>
      </c>
    </row>
    <row r="152" spans="1:7" x14ac:dyDescent="0.25">
      <c r="A152" s="14" t="s">
        <v>126</v>
      </c>
      <c r="B152" s="23" t="s">
        <v>173</v>
      </c>
      <c r="C152" s="2" t="s">
        <v>15</v>
      </c>
      <c r="D152" s="2" t="s">
        <v>174</v>
      </c>
      <c r="E152" s="2">
        <v>389</v>
      </c>
      <c r="F152" s="2">
        <v>109</v>
      </c>
      <c r="G152" s="2">
        <f>SUM('2024_2025_Avance matrícula'!$E152:$F152)</f>
        <v>498</v>
      </c>
    </row>
    <row r="153" spans="1:7" x14ac:dyDescent="0.25">
      <c r="A153" s="14" t="s">
        <v>126</v>
      </c>
      <c r="B153" s="4" t="s">
        <v>173</v>
      </c>
      <c r="C153" s="1" t="s">
        <v>15</v>
      </c>
      <c r="D153" s="1" t="s">
        <v>175</v>
      </c>
      <c r="E153" s="1">
        <v>36</v>
      </c>
      <c r="F153" s="1">
        <v>12</v>
      </c>
      <c r="G153" s="1">
        <f>SUM('2024_2025_Avance matrícula'!$E153:$F153)</f>
        <v>48</v>
      </c>
    </row>
    <row r="154" spans="1:7" x14ac:dyDescent="0.25">
      <c r="A154" s="14" t="s">
        <v>126</v>
      </c>
      <c r="B154" s="23" t="s">
        <v>173</v>
      </c>
      <c r="C154" s="2" t="s">
        <v>19</v>
      </c>
      <c r="D154" s="2" t="s">
        <v>176</v>
      </c>
      <c r="E154" s="2">
        <v>24</v>
      </c>
      <c r="F154" s="2">
        <v>1</v>
      </c>
      <c r="G154" s="2">
        <f>SUM('2024_2025_Avance matrícula'!$E154:$F154)</f>
        <v>25</v>
      </c>
    </row>
    <row r="155" spans="1:7" x14ac:dyDescent="0.25">
      <c r="A155" s="14" t="s">
        <v>126</v>
      </c>
      <c r="B155" s="4" t="s">
        <v>173</v>
      </c>
      <c r="C155" s="1" t="s">
        <v>19</v>
      </c>
      <c r="D155" s="1" t="s">
        <v>177</v>
      </c>
      <c r="E155" s="1">
        <v>4</v>
      </c>
      <c r="F155" s="1">
        <v>2</v>
      </c>
      <c r="G155" s="1">
        <f>SUM('2024_2025_Avance matrícula'!$E155:$F155)</f>
        <v>6</v>
      </c>
    </row>
    <row r="156" spans="1:7" x14ac:dyDescent="0.25">
      <c r="A156" s="14" t="s">
        <v>126</v>
      </c>
      <c r="B156" s="23" t="s">
        <v>173</v>
      </c>
      <c r="C156" s="2" t="s">
        <v>19</v>
      </c>
      <c r="D156" s="2" t="s">
        <v>178</v>
      </c>
      <c r="E156" s="2">
        <v>29</v>
      </c>
      <c r="F156" s="2">
        <v>16</v>
      </c>
      <c r="G156" s="2">
        <f>SUM('2024_2025_Avance matrícula'!$E156:$F156)</f>
        <v>45</v>
      </c>
    </row>
    <row r="157" spans="1:7" x14ac:dyDescent="0.25">
      <c r="A157" s="14" t="s">
        <v>126</v>
      </c>
      <c r="B157" s="4" t="s">
        <v>173</v>
      </c>
      <c r="C157" s="1" t="s">
        <v>19</v>
      </c>
      <c r="D157" s="1" t="s">
        <v>179</v>
      </c>
      <c r="E157" s="1">
        <v>4</v>
      </c>
      <c r="F157" s="1">
        <v>1</v>
      </c>
      <c r="G157" s="1">
        <f>SUM('2024_2025_Avance matrícula'!$E157:$F157)</f>
        <v>5</v>
      </c>
    </row>
    <row r="158" spans="1:7" x14ac:dyDescent="0.25">
      <c r="A158" s="14" t="s">
        <v>126</v>
      </c>
      <c r="B158" s="23" t="s">
        <v>173</v>
      </c>
      <c r="C158" s="2" t="s">
        <v>19</v>
      </c>
      <c r="D158" s="2" t="s">
        <v>180</v>
      </c>
      <c r="E158" s="2">
        <v>14</v>
      </c>
      <c r="F158" s="2">
        <v>3</v>
      </c>
      <c r="G158" s="2">
        <f>SUM('2024_2025_Avance matrícula'!$E158:$F158)</f>
        <v>17</v>
      </c>
    </row>
    <row r="159" spans="1:7" x14ac:dyDescent="0.25">
      <c r="A159" s="14" t="s">
        <v>126</v>
      </c>
      <c r="B159" s="4" t="s">
        <v>173</v>
      </c>
      <c r="C159" s="1" t="s">
        <v>19</v>
      </c>
      <c r="D159" s="1" t="s">
        <v>181</v>
      </c>
      <c r="E159" s="1">
        <v>2</v>
      </c>
      <c r="F159" s="1"/>
      <c r="G159" s="1">
        <f>SUM('2024_2025_Avance matrícula'!$E159:$F159)</f>
        <v>2</v>
      </c>
    </row>
    <row r="160" spans="1:7" x14ac:dyDescent="0.25">
      <c r="A160" s="14" t="s">
        <v>126</v>
      </c>
      <c r="B160" s="23" t="s">
        <v>173</v>
      </c>
      <c r="C160" s="2" t="s">
        <v>22</v>
      </c>
      <c r="D160" s="2" t="s">
        <v>182</v>
      </c>
      <c r="E160" s="2">
        <v>2</v>
      </c>
      <c r="F160" s="2">
        <v>1</v>
      </c>
      <c r="G160" s="2">
        <f>SUM('2024_2025_Avance matrícula'!$E160:$F160)</f>
        <v>3</v>
      </c>
    </row>
    <row r="161" spans="1:7" x14ac:dyDescent="0.25">
      <c r="A161" s="14" t="s">
        <v>126</v>
      </c>
      <c r="B161" s="4" t="s">
        <v>173</v>
      </c>
      <c r="C161" s="1" t="s">
        <v>22</v>
      </c>
      <c r="D161" s="1" t="s">
        <v>183</v>
      </c>
      <c r="E161" s="1">
        <v>10</v>
      </c>
      <c r="F161" s="1">
        <v>4</v>
      </c>
      <c r="G161" s="1">
        <f>SUM('2024_2025_Avance matrícula'!$E161:$F161)</f>
        <v>14</v>
      </c>
    </row>
    <row r="162" spans="1:7" x14ac:dyDescent="0.25">
      <c r="A162" s="14" t="s">
        <v>126</v>
      </c>
      <c r="B162" s="23" t="s">
        <v>173</v>
      </c>
      <c r="C162" s="2" t="s">
        <v>22</v>
      </c>
      <c r="D162" s="2" t="s">
        <v>184</v>
      </c>
      <c r="E162" s="2">
        <v>14</v>
      </c>
      <c r="F162" s="2">
        <v>6</v>
      </c>
      <c r="G162" s="2">
        <f>SUM('2024_2025_Avance matrícula'!$E162:$F162)</f>
        <v>20</v>
      </c>
    </row>
    <row r="163" spans="1:7" x14ac:dyDescent="0.25">
      <c r="A163" s="14" t="s">
        <v>126</v>
      </c>
      <c r="B163" s="4" t="s">
        <v>173</v>
      </c>
      <c r="C163" s="1" t="s">
        <v>22</v>
      </c>
      <c r="D163" s="1" t="s">
        <v>185</v>
      </c>
      <c r="E163" s="1">
        <v>59</v>
      </c>
      <c r="F163" s="1">
        <v>16</v>
      </c>
      <c r="G163" s="1">
        <f>SUM('2024_2025_Avance matrícula'!$E163:$F163)</f>
        <v>75</v>
      </c>
    </row>
    <row r="164" spans="1:7" x14ac:dyDescent="0.25">
      <c r="A164" s="14" t="s">
        <v>126</v>
      </c>
      <c r="B164" s="23" t="s">
        <v>186</v>
      </c>
      <c r="C164" s="2" t="s">
        <v>15</v>
      </c>
      <c r="D164" s="2" t="s">
        <v>187</v>
      </c>
      <c r="E164" s="2">
        <v>160</v>
      </c>
      <c r="F164" s="2">
        <v>169</v>
      </c>
      <c r="G164" s="2">
        <f>SUM('2024_2025_Avance matrícula'!$E164:$F164)</f>
        <v>329</v>
      </c>
    </row>
    <row r="165" spans="1:7" x14ac:dyDescent="0.25">
      <c r="A165" s="14" t="s">
        <v>126</v>
      </c>
      <c r="B165" s="4" t="s">
        <v>186</v>
      </c>
      <c r="C165" s="1" t="s">
        <v>19</v>
      </c>
      <c r="D165" s="1" t="s">
        <v>188</v>
      </c>
      <c r="E165" s="1">
        <v>12</v>
      </c>
      <c r="F165" s="1">
        <v>32</v>
      </c>
      <c r="G165" s="1">
        <f>SUM('2024_2025_Avance matrícula'!$E165:$F165)</f>
        <v>44</v>
      </c>
    </row>
    <row r="166" spans="1:7" x14ac:dyDescent="0.25">
      <c r="A166" s="14" t="s">
        <v>126</v>
      </c>
      <c r="B166" s="23" t="s">
        <v>186</v>
      </c>
      <c r="C166" s="2" t="s">
        <v>19</v>
      </c>
      <c r="D166" s="2" t="s">
        <v>189</v>
      </c>
      <c r="E166" s="2">
        <v>12</v>
      </c>
      <c r="F166" s="2">
        <v>24</v>
      </c>
      <c r="G166" s="2">
        <f>SUM('2024_2025_Avance matrícula'!$E166:$F166)</f>
        <v>36</v>
      </c>
    </row>
    <row r="167" spans="1:7" x14ac:dyDescent="0.25">
      <c r="A167" s="14" t="s">
        <v>126</v>
      </c>
      <c r="B167" s="4" t="s">
        <v>186</v>
      </c>
      <c r="C167" s="1" t="s">
        <v>19</v>
      </c>
      <c r="D167" s="1" t="s">
        <v>190</v>
      </c>
      <c r="E167" s="1">
        <v>13</v>
      </c>
      <c r="F167" s="1">
        <v>22</v>
      </c>
      <c r="G167" s="1">
        <f>SUM('2024_2025_Avance matrícula'!$E167:$F167)</f>
        <v>35</v>
      </c>
    </row>
    <row r="168" spans="1:7" x14ac:dyDescent="0.25">
      <c r="A168" s="14" t="s">
        <v>126</v>
      </c>
      <c r="B168" s="23" t="s">
        <v>191</v>
      </c>
      <c r="C168" s="2" t="s">
        <v>15</v>
      </c>
      <c r="D168" s="2" t="s">
        <v>192</v>
      </c>
      <c r="E168" s="2">
        <v>2</v>
      </c>
      <c r="F168" s="2">
        <v>2</v>
      </c>
      <c r="G168" s="2">
        <f>SUM('2024_2025_Avance matrícula'!$E168:$F168)</f>
        <v>4</v>
      </c>
    </row>
    <row r="169" spans="1:7" x14ac:dyDescent="0.25">
      <c r="A169" s="14" t="s">
        <v>126</v>
      </c>
      <c r="B169" s="4" t="s">
        <v>191</v>
      </c>
      <c r="C169" s="1" t="s">
        <v>15</v>
      </c>
      <c r="D169" s="1" t="s">
        <v>30</v>
      </c>
      <c r="E169" s="1">
        <v>120</v>
      </c>
      <c r="F169" s="1">
        <v>216</v>
      </c>
      <c r="G169" s="1">
        <f>SUM('2024_2025_Avance matrícula'!$E169:$F169)</f>
        <v>336</v>
      </c>
    </row>
    <row r="170" spans="1:7" x14ac:dyDescent="0.25">
      <c r="A170" s="14" t="s">
        <v>126</v>
      </c>
      <c r="B170" s="23" t="s">
        <v>191</v>
      </c>
      <c r="C170" s="2" t="s">
        <v>15</v>
      </c>
      <c r="D170" s="2" t="s">
        <v>193</v>
      </c>
      <c r="E170" s="2">
        <v>87</v>
      </c>
      <c r="F170" s="2">
        <v>212</v>
      </c>
      <c r="G170" s="2">
        <f>SUM('2024_2025_Avance matrícula'!$E170:$F170)</f>
        <v>299</v>
      </c>
    </row>
    <row r="171" spans="1:7" x14ac:dyDescent="0.25">
      <c r="A171" s="14" t="s">
        <v>126</v>
      </c>
      <c r="B171" s="4" t="s">
        <v>191</v>
      </c>
      <c r="C171" s="1" t="s">
        <v>19</v>
      </c>
      <c r="D171" s="1" t="s">
        <v>194</v>
      </c>
      <c r="E171" s="1"/>
      <c r="F171" s="1">
        <v>1</v>
      </c>
      <c r="G171" s="1">
        <f>SUM('2024_2025_Avance matrícula'!$E171:$F171)</f>
        <v>1</v>
      </c>
    </row>
    <row r="172" spans="1:7" x14ac:dyDescent="0.25">
      <c r="A172" s="14" t="s">
        <v>126</v>
      </c>
      <c r="B172" s="23" t="s">
        <v>191</v>
      </c>
      <c r="C172" s="2" t="s">
        <v>19</v>
      </c>
      <c r="D172" s="2" t="s">
        <v>195</v>
      </c>
      <c r="E172" s="2">
        <v>9</v>
      </c>
      <c r="F172" s="2">
        <v>18</v>
      </c>
      <c r="G172" s="2">
        <f>SUM('2024_2025_Avance matrícula'!$E172:$F172)</f>
        <v>27</v>
      </c>
    </row>
    <row r="173" spans="1:7" x14ac:dyDescent="0.25">
      <c r="A173" s="14" t="s">
        <v>126</v>
      </c>
      <c r="B173" s="4" t="s">
        <v>191</v>
      </c>
      <c r="C173" s="1" t="s">
        <v>19</v>
      </c>
      <c r="D173" s="1" t="s">
        <v>196</v>
      </c>
      <c r="E173" s="1">
        <v>23</v>
      </c>
      <c r="F173" s="1">
        <v>34</v>
      </c>
      <c r="G173" s="1">
        <f>SUM('2024_2025_Avance matrícula'!$E173:$F173)</f>
        <v>57</v>
      </c>
    </row>
    <row r="174" spans="1:7" x14ac:dyDescent="0.25">
      <c r="A174" s="14" t="s">
        <v>126</v>
      </c>
      <c r="B174" s="23" t="s">
        <v>191</v>
      </c>
      <c r="C174" s="2" t="s">
        <v>19</v>
      </c>
      <c r="D174" s="2" t="s">
        <v>197</v>
      </c>
      <c r="E174" s="2">
        <v>3</v>
      </c>
      <c r="F174" s="2">
        <v>23</v>
      </c>
      <c r="G174" s="2">
        <f>SUM('2024_2025_Avance matrícula'!$E174:$F174)</f>
        <v>26</v>
      </c>
    </row>
    <row r="175" spans="1:7" x14ac:dyDescent="0.25">
      <c r="A175" s="14" t="s">
        <v>126</v>
      </c>
      <c r="B175" s="4" t="s">
        <v>191</v>
      </c>
      <c r="C175" s="1" t="s">
        <v>19</v>
      </c>
      <c r="D175" s="1" t="s">
        <v>198</v>
      </c>
      <c r="E175" s="1">
        <v>12</v>
      </c>
      <c r="F175" s="1">
        <v>32</v>
      </c>
      <c r="G175" s="1">
        <f>SUM('2024_2025_Avance matrícula'!$E175:$F175)</f>
        <v>44</v>
      </c>
    </row>
    <row r="176" spans="1:7" x14ac:dyDescent="0.25">
      <c r="A176" s="14" t="s">
        <v>126</v>
      </c>
      <c r="B176" s="23" t="s">
        <v>191</v>
      </c>
      <c r="C176" s="2" t="s">
        <v>22</v>
      </c>
      <c r="D176" s="2" t="s">
        <v>199</v>
      </c>
      <c r="E176" s="2">
        <v>27</v>
      </c>
      <c r="F176" s="2">
        <v>22</v>
      </c>
      <c r="G176" s="2">
        <f>SUM('2024_2025_Avance matrícula'!$E176:$F176)</f>
        <v>49</v>
      </c>
    </row>
    <row r="177" spans="1:7" x14ac:dyDescent="0.25">
      <c r="A177" s="14" t="s">
        <v>126</v>
      </c>
      <c r="B177" s="4" t="s">
        <v>191</v>
      </c>
      <c r="C177" s="1" t="s">
        <v>22</v>
      </c>
      <c r="D177" s="1" t="s">
        <v>200</v>
      </c>
      <c r="E177" s="1">
        <v>14</v>
      </c>
      <c r="F177" s="1">
        <v>28</v>
      </c>
      <c r="G177" s="1">
        <f>SUM('2024_2025_Avance matrícula'!$E177:$F177)</f>
        <v>42</v>
      </c>
    </row>
    <row r="178" spans="1:7" x14ac:dyDescent="0.25">
      <c r="A178" s="14" t="s">
        <v>126</v>
      </c>
      <c r="B178" s="23" t="s">
        <v>201</v>
      </c>
      <c r="C178" s="2" t="s">
        <v>15</v>
      </c>
      <c r="D178" s="2" t="s">
        <v>202</v>
      </c>
      <c r="E178" s="2">
        <v>154</v>
      </c>
      <c r="F178" s="2">
        <v>48</v>
      </c>
      <c r="G178" s="2">
        <f>SUM('2024_2025_Avance matrícula'!$E178:$F178)</f>
        <v>202</v>
      </c>
    </row>
    <row r="179" spans="1:7" x14ac:dyDescent="0.25">
      <c r="A179" s="14" t="s">
        <v>126</v>
      </c>
      <c r="B179" s="4" t="s">
        <v>201</v>
      </c>
      <c r="C179" s="1" t="s">
        <v>15</v>
      </c>
      <c r="D179" s="1" t="s">
        <v>203</v>
      </c>
      <c r="E179" s="1">
        <v>51</v>
      </c>
      <c r="F179" s="1">
        <v>16</v>
      </c>
      <c r="G179" s="1">
        <f>SUM('2024_2025_Avance matrícula'!$E179:$F179)</f>
        <v>67</v>
      </c>
    </row>
    <row r="180" spans="1:7" x14ac:dyDescent="0.25">
      <c r="A180" s="14" t="s">
        <v>126</v>
      </c>
      <c r="B180" s="23" t="s">
        <v>201</v>
      </c>
      <c r="C180" s="2" t="s">
        <v>19</v>
      </c>
      <c r="D180" s="2" t="s">
        <v>204</v>
      </c>
      <c r="E180" s="2">
        <v>13</v>
      </c>
      <c r="F180" s="2">
        <v>4</v>
      </c>
      <c r="G180" s="2">
        <f>SUM('2024_2025_Avance matrícula'!$E180:$F180)</f>
        <v>17</v>
      </c>
    </row>
    <row r="181" spans="1:7" x14ac:dyDescent="0.25">
      <c r="A181" s="14" t="s">
        <v>126</v>
      </c>
      <c r="B181" s="4" t="s">
        <v>201</v>
      </c>
      <c r="C181" s="1" t="s">
        <v>19</v>
      </c>
      <c r="D181" s="1" t="s">
        <v>205</v>
      </c>
      <c r="E181" s="1">
        <v>1</v>
      </c>
      <c r="F181" s="1">
        <v>8</v>
      </c>
      <c r="G181" s="1">
        <f>SUM('2024_2025_Avance matrícula'!$E181:$F181)</f>
        <v>9</v>
      </c>
    </row>
    <row r="182" spans="1:7" x14ac:dyDescent="0.25">
      <c r="A182" s="14" t="s">
        <v>126</v>
      </c>
      <c r="B182" s="23" t="s">
        <v>201</v>
      </c>
      <c r="C182" s="2" t="s">
        <v>22</v>
      </c>
      <c r="D182" s="2" t="s">
        <v>206</v>
      </c>
      <c r="E182" s="2">
        <v>14</v>
      </c>
      <c r="F182" s="2">
        <v>2</v>
      </c>
      <c r="G182" s="2">
        <f>SUM('2024_2025_Avance matrícula'!$E182:$F182)</f>
        <v>16</v>
      </c>
    </row>
    <row r="183" spans="1:7" x14ac:dyDescent="0.25">
      <c r="A183" s="14" t="s">
        <v>126</v>
      </c>
      <c r="B183" s="4" t="s">
        <v>201</v>
      </c>
      <c r="C183" s="1" t="s">
        <v>22</v>
      </c>
      <c r="D183" s="1" t="s">
        <v>207</v>
      </c>
      <c r="E183" s="1">
        <v>1</v>
      </c>
      <c r="F183" s="1">
        <v>1</v>
      </c>
      <c r="G183" s="1">
        <f>SUM('2024_2025_Avance matrícula'!$E183:$F183)</f>
        <v>2</v>
      </c>
    </row>
    <row r="184" spans="1:7" x14ac:dyDescent="0.25">
      <c r="A184" s="14" t="s">
        <v>126</v>
      </c>
      <c r="B184" s="23" t="s">
        <v>201</v>
      </c>
      <c r="C184" s="2" t="s">
        <v>22</v>
      </c>
      <c r="D184" s="2" t="s">
        <v>207</v>
      </c>
      <c r="E184" s="2">
        <v>1</v>
      </c>
      <c r="F184" s="2">
        <v>3</v>
      </c>
      <c r="G184" s="2">
        <f>SUM('2024_2025_Avance matrícula'!$E184:$F184)</f>
        <v>4</v>
      </c>
    </row>
    <row r="185" spans="1:7" x14ac:dyDescent="0.25">
      <c r="A185" s="14" t="s">
        <v>126</v>
      </c>
      <c r="B185" s="4" t="s">
        <v>201</v>
      </c>
      <c r="C185" s="1" t="s">
        <v>22</v>
      </c>
      <c r="D185" s="1" t="s">
        <v>208</v>
      </c>
      <c r="E185" s="1">
        <v>19</v>
      </c>
      <c r="F185" s="1">
        <v>10</v>
      </c>
      <c r="G185" s="1">
        <f>SUM('2024_2025_Avance matrícula'!$E185:$F185)</f>
        <v>29</v>
      </c>
    </row>
    <row r="186" spans="1:7" x14ac:dyDescent="0.25">
      <c r="A186" s="14" t="s">
        <v>126</v>
      </c>
      <c r="B186" s="23" t="s">
        <v>201</v>
      </c>
      <c r="C186" s="2" t="s">
        <v>22</v>
      </c>
      <c r="D186" s="2" t="s">
        <v>209</v>
      </c>
      <c r="E186" s="2">
        <v>16</v>
      </c>
      <c r="F186" s="2">
        <v>10</v>
      </c>
      <c r="G186" s="2">
        <f>SUM('2024_2025_Avance matrícula'!$E186:$F186)</f>
        <v>26</v>
      </c>
    </row>
    <row r="187" spans="1:7" x14ac:dyDescent="0.25">
      <c r="A187" s="14" t="s">
        <v>126</v>
      </c>
      <c r="B187" s="4" t="s">
        <v>210</v>
      </c>
      <c r="C187" s="1" t="s">
        <v>15</v>
      </c>
      <c r="D187" s="1" t="s">
        <v>211</v>
      </c>
      <c r="E187" s="1">
        <v>123</v>
      </c>
      <c r="F187" s="1">
        <v>180</v>
      </c>
      <c r="G187" s="1">
        <f>SUM('2024_2025_Avance matrícula'!$E187:$F187)</f>
        <v>303</v>
      </c>
    </row>
    <row r="188" spans="1:7" x14ac:dyDescent="0.25">
      <c r="A188" s="14" t="s">
        <v>126</v>
      </c>
      <c r="B188" s="23" t="s">
        <v>210</v>
      </c>
      <c r="C188" s="2" t="s">
        <v>19</v>
      </c>
      <c r="D188" s="2" t="s">
        <v>212</v>
      </c>
      <c r="E188" s="2">
        <v>3</v>
      </c>
      <c r="F188" s="2">
        <v>3</v>
      </c>
      <c r="G188" s="2">
        <f>SUM('2024_2025_Avance matrícula'!$E188:$F188)</f>
        <v>6</v>
      </c>
    </row>
    <row r="189" spans="1:7" x14ac:dyDescent="0.25">
      <c r="A189" s="14" t="s">
        <v>126</v>
      </c>
      <c r="B189" s="4" t="s">
        <v>210</v>
      </c>
      <c r="C189" s="1" t="s">
        <v>22</v>
      </c>
      <c r="D189" s="1" t="s">
        <v>213</v>
      </c>
      <c r="E189" s="1">
        <v>2</v>
      </c>
      <c r="F189" s="1">
        <v>4</v>
      </c>
      <c r="G189" s="1">
        <f>SUM('2024_2025_Avance matrícula'!$E189:$F189)</f>
        <v>6</v>
      </c>
    </row>
    <row r="190" spans="1:7" x14ac:dyDescent="0.25">
      <c r="A190" s="14" t="s">
        <v>126</v>
      </c>
      <c r="B190" s="23" t="s">
        <v>210</v>
      </c>
      <c r="C190" s="2" t="s">
        <v>22</v>
      </c>
      <c r="D190" s="2" t="s">
        <v>214</v>
      </c>
      <c r="E190" s="2">
        <v>26</v>
      </c>
      <c r="F190" s="2">
        <v>44</v>
      </c>
      <c r="G190" s="2">
        <f>SUM('2024_2025_Avance matrícula'!$E190:$F190)</f>
        <v>70</v>
      </c>
    </row>
    <row r="191" spans="1:7" x14ac:dyDescent="0.25">
      <c r="A191" s="14" t="s">
        <v>126</v>
      </c>
      <c r="B191" s="4" t="s">
        <v>210</v>
      </c>
      <c r="C191" s="1" t="s">
        <v>22</v>
      </c>
      <c r="D191" s="1" t="s">
        <v>215</v>
      </c>
      <c r="E191" s="1">
        <v>9</v>
      </c>
      <c r="F191" s="1">
        <v>15</v>
      </c>
      <c r="G191" s="1">
        <f>SUM('2024_2025_Avance matrícula'!$E191:$F191)</f>
        <v>24</v>
      </c>
    </row>
    <row r="192" spans="1:7" x14ac:dyDescent="0.25">
      <c r="A192" s="14" t="s">
        <v>126</v>
      </c>
      <c r="B192" s="23" t="s">
        <v>216</v>
      </c>
      <c r="C192" s="2" t="s">
        <v>15</v>
      </c>
      <c r="D192" s="2" t="s">
        <v>217</v>
      </c>
      <c r="E192" s="2">
        <v>126</v>
      </c>
      <c r="F192" s="2">
        <v>125</v>
      </c>
      <c r="G192" s="2">
        <f>SUM('2024_2025_Avance matrícula'!$E192:$F192)</f>
        <v>251</v>
      </c>
    </row>
    <row r="193" spans="1:7" x14ac:dyDescent="0.25">
      <c r="A193" s="14" t="s">
        <v>126</v>
      </c>
      <c r="B193" s="4" t="s">
        <v>216</v>
      </c>
      <c r="C193" s="1" t="s">
        <v>19</v>
      </c>
      <c r="D193" s="1" t="s">
        <v>218</v>
      </c>
      <c r="E193" s="1">
        <v>7</v>
      </c>
      <c r="F193" s="1">
        <v>8</v>
      </c>
      <c r="G193" s="1">
        <f>SUM('2024_2025_Avance matrícula'!$E193:$F193)</f>
        <v>15</v>
      </c>
    </row>
    <row r="194" spans="1:7" x14ac:dyDescent="0.25">
      <c r="A194" s="14" t="s">
        <v>126</v>
      </c>
      <c r="B194" s="23" t="s">
        <v>216</v>
      </c>
      <c r="C194" s="2" t="s">
        <v>19</v>
      </c>
      <c r="D194" s="2" t="s">
        <v>219</v>
      </c>
      <c r="E194" s="2">
        <v>7</v>
      </c>
      <c r="F194" s="2">
        <v>9</v>
      </c>
      <c r="G194" s="2">
        <f>SUM('2024_2025_Avance matrícula'!$E194:$F194)</f>
        <v>16</v>
      </c>
    </row>
    <row r="195" spans="1:7" x14ac:dyDescent="0.25">
      <c r="A195" s="14" t="s">
        <v>126</v>
      </c>
      <c r="B195" s="4" t="s">
        <v>216</v>
      </c>
      <c r="C195" s="1" t="s">
        <v>19</v>
      </c>
      <c r="D195" s="1" t="s">
        <v>220</v>
      </c>
      <c r="E195" s="1">
        <v>1</v>
      </c>
      <c r="F195" s="1">
        <v>1</v>
      </c>
      <c r="G195" s="1">
        <f>SUM('2024_2025_Avance matrícula'!$E195:$F195)</f>
        <v>2</v>
      </c>
    </row>
    <row r="196" spans="1:7" x14ac:dyDescent="0.25">
      <c r="A196" s="14" t="s">
        <v>126</v>
      </c>
      <c r="B196" s="23" t="s">
        <v>216</v>
      </c>
      <c r="C196" s="2" t="s">
        <v>22</v>
      </c>
      <c r="D196" s="2" t="s">
        <v>221</v>
      </c>
      <c r="E196" s="2">
        <v>6</v>
      </c>
      <c r="F196" s="2">
        <v>8</v>
      </c>
      <c r="G196" s="2">
        <f>SUM('2024_2025_Avance matrícula'!$E196:$F196)</f>
        <v>14</v>
      </c>
    </row>
    <row r="197" spans="1:7" x14ac:dyDescent="0.25">
      <c r="A197" s="14" t="s">
        <v>126</v>
      </c>
      <c r="B197" s="4" t="s">
        <v>216</v>
      </c>
      <c r="C197" s="1" t="s">
        <v>22</v>
      </c>
      <c r="D197" s="1" t="s">
        <v>222</v>
      </c>
      <c r="E197" s="1">
        <v>11</v>
      </c>
      <c r="F197" s="1">
        <v>8</v>
      </c>
      <c r="G197" s="1">
        <f>SUM('2024_2025_Avance matrícula'!$E197:$F197)</f>
        <v>19</v>
      </c>
    </row>
    <row r="198" spans="1:7" x14ac:dyDescent="0.25">
      <c r="A198" s="14" t="s">
        <v>126</v>
      </c>
      <c r="B198" s="23" t="s">
        <v>216</v>
      </c>
      <c r="C198" s="2" t="s">
        <v>22</v>
      </c>
      <c r="D198" s="2" t="s">
        <v>223</v>
      </c>
      <c r="E198" s="2">
        <v>3</v>
      </c>
      <c r="F198" s="2">
        <v>15</v>
      </c>
      <c r="G198" s="2">
        <f>SUM('2024_2025_Avance matrícula'!$E198:$F198)</f>
        <v>18</v>
      </c>
    </row>
    <row r="199" spans="1:7" x14ac:dyDescent="0.25">
      <c r="A199" s="14" t="s">
        <v>126</v>
      </c>
      <c r="B199" s="4" t="s">
        <v>216</v>
      </c>
      <c r="C199" s="1" t="s">
        <v>22</v>
      </c>
      <c r="D199" s="1" t="s">
        <v>224</v>
      </c>
      <c r="E199" s="1">
        <v>2</v>
      </c>
      <c r="F199" s="1">
        <v>3</v>
      </c>
      <c r="G199" s="1">
        <f>SUM('2024_2025_Avance matrícula'!$E199:$F199)</f>
        <v>5</v>
      </c>
    </row>
    <row r="200" spans="1:7" x14ac:dyDescent="0.25">
      <c r="A200" s="14" t="s">
        <v>126</v>
      </c>
      <c r="B200" s="23" t="s">
        <v>225</v>
      </c>
      <c r="C200" s="2" t="s">
        <v>15</v>
      </c>
      <c r="D200" s="2" t="s">
        <v>226</v>
      </c>
      <c r="E200" s="2">
        <v>4</v>
      </c>
      <c r="F200" s="2">
        <v>1</v>
      </c>
      <c r="G200" s="2">
        <f>SUM('2024_2025_Avance matrícula'!$E200:$F200)</f>
        <v>5</v>
      </c>
    </row>
    <row r="201" spans="1:7" x14ac:dyDescent="0.25">
      <c r="A201" s="14" t="s">
        <v>126</v>
      </c>
      <c r="B201" s="4" t="s">
        <v>225</v>
      </c>
      <c r="C201" s="1" t="s">
        <v>15</v>
      </c>
      <c r="D201" s="1" t="s">
        <v>227</v>
      </c>
      <c r="E201" s="1">
        <v>4</v>
      </c>
      <c r="F201" s="1">
        <v>2</v>
      </c>
      <c r="G201" s="1">
        <f>SUM('2024_2025_Avance matrícula'!$E201:$F201)</f>
        <v>6</v>
      </c>
    </row>
    <row r="202" spans="1:7" x14ac:dyDescent="0.25">
      <c r="A202" s="14" t="s">
        <v>126</v>
      </c>
      <c r="B202" s="23" t="s">
        <v>225</v>
      </c>
      <c r="C202" s="2" t="s">
        <v>15</v>
      </c>
      <c r="D202" s="2" t="s">
        <v>228</v>
      </c>
      <c r="E202" s="2">
        <v>7</v>
      </c>
      <c r="F202" s="2">
        <v>2</v>
      </c>
      <c r="G202" s="2">
        <f>SUM('2024_2025_Avance matrícula'!$E202:$F202)</f>
        <v>9</v>
      </c>
    </row>
    <row r="203" spans="1:7" x14ac:dyDescent="0.25">
      <c r="A203" s="14" t="s">
        <v>126</v>
      </c>
      <c r="B203" s="4" t="s">
        <v>225</v>
      </c>
      <c r="C203" s="1" t="s">
        <v>15</v>
      </c>
      <c r="D203" s="1" t="s">
        <v>229</v>
      </c>
      <c r="E203" s="1">
        <v>5</v>
      </c>
      <c r="F203" s="1">
        <v>5</v>
      </c>
      <c r="G203" s="1">
        <f>SUM('2024_2025_Avance matrícula'!$E203:$F203)</f>
        <v>10</v>
      </c>
    </row>
    <row r="204" spans="1:7" x14ac:dyDescent="0.25">
      <c r="A204" s="14" t="s">
        <v>126</v>
      </c>
      <c r="B204" s="23" t="s">
        <v>225</v>
      </c>
      <c r="C204" s="2" t="s">
        <v>15</v>
      </c>
      <c r="D204" s="2" t="s">
        <v>230</v>
      </c>
      <c r="E204" s="2">
        <v>68</v>
      </c>
      <c r="F204" s="2">
        <v>141</v>
      </c>
      <c r="G204" s="2">
        <f>SUM('2024_2025_Avance matrícula'!$E204:$F204)</f>
        <v>209</v>
      </c>
    </row>
    <row r="205" spans="1:7" x14ac:dyDescent="0.25">
      <c r="A205" s="14" t="s">
        <v>126</v>
      </c>
      <c r="B205" s="4" t="s">
        <v>225</v>
      </c>
      <c r="C205" s="1" t="s">
        <v>15</v>
      </c>
      <c r="D205" s="1" t="s">
        <v>231</v>
      </c>
      <c r="E205" s="1">
        <v>18</v>
      </c>
      <c r="F205" s="1">
        <v>3</v>
      </c>
      <c r="G205" s="1">
        <f>SUM('2024_2025_Avance matrícula'!$E205:$F205)</f>
        <v>21</v>
      </c>
    </row>
    <row r="206" spans="1:7" x14ac:dyDescent="0.25">
      <c r="A206" s="14" t="s">
        <v>126</v>
      </c>
      <c r="B206" s="23" t="s">
        <v>225</v>
      </c>
      <c r="C206" s="2" t="s">
        <v>15</v>
      </c>
      <c r="D206" s="2" t="s">
        <v>232</v>
      </c>
      <c r="E206" s="2">
        <v>155</v>
      </c>
      <c r="F206" s="2">
        <v>25</v>
      </c>
      <c r="G206" s="2">
        <f>SUM('2024_2025_Avance matrícula'!$E206:$F206)</f>
        <v>180</v>
      </c>
    </row>
    <row r="207" spans="1:7" x14ac:dyDescent="0.25">
      <c r="A207" s="14" t="s">
        <v>126</v>
      </c>
      <c r="B207" s="4" t="s">
        <v>225</v>
      </c>
      <c r="C207" s="1" t="s">
        <v>15</v>
      </c>
      <c r="D207" s="1" t="s">
        <v>233</v>
      </c>
      <c r="E207" s="1">
        <v>346</v>
      </c>
      <c r="F207" s="1">
        <v>67</v>
      </c>
      <c r="G207" s="1">
        <f>SUM('2024_2025_Avance matrícula'!$E207:$F207)</f>
        <v>413</v>
      </c>
    </row>
    <row r="208" spans="1:7" x14ac:dyDescent="0.25">
      <c r="A208" s="14" t="s">
        <v>126</v>
      </c>
      <c r="B208" s="23" t="s">
        <v>225</v>
      </c>
      <c r="C208" s="2" t="s">
        <v>15</v>
      </c>
      <c r="D208" s="2" t="s">
        <v>234</v>
      </c>
      <c r="E208" s="2">
        <v>231</v>
      </c>
      <c r="F208" s="2">
        <v>111</v>
      </c>
      <c r="G208" s="2">
        <f>SUM('2024_2025_Avance matrícula'!$E208:$F208)</f>
        <v>342</v>
      </c>
    </row>
    <row r="209" spans="1:7" x14ac:dyDescent="0.25">
      <c r="A209" s="14" t="s">
        <v>126</v>
      </c>
      <c r="B209" s="4" t="s">
        <v>225</v>
      </c>
      <c r="C209" s="1" t="s">
        <v>15</v>
      </c>
      <c r="D209" s="1" t="s">
        <v>235</v>
      </c>
      <c r="E209" s="1">
        <v>95</v>
      </c>
      <c r="F209" s="1">
        <v>82</v>
      </c>
      <c r="G209" s="1">
        <f>SUM('2024_2025_Avance matrícula'!$E209:$F209)</f>
        <v>177</v>
      </c>
    </row>
    <row r="210" spans="1:7" x14ac:dyDescent="0.25">
      <c r="A210" s="14" t="s">
        <v>126</v>
      </c>
      <c r="B210" s="23" t="s">
        <v>225</v>
      </c>
      <c r="C210" s="2" t="s">
        <v>15</v>
      </c>
      <c r="D210" s="2" t="s">
        <v>236</v>
      </c>
      <c r="E210" s="2">
        <v>202</v>
      </c>
      <c r="F210" s="2">
        <v>73</v>
      </c>
      <c r="G210" s="2">
        <f>SUM('2024_2025_Avance matrícula'!$E210:$F210)</f>
        <v>275</v>
      </c>
    </row>
    <row r="211" spans="1:7" x14ac:dyDescent="0.25">
      <c r="A211" s="14" t="s">
        <v>126</v>
      </c>
      <c r="B211" s="4" t="s">
        <v>225</v>
      </c>
      <c r="C211" s="1" t="s">
        <v>15</v>
      </c>
      <c r="D211" s="1" t="s">
        <v>237</v>
      </c>
      <c r="E211" s="1">
        <v>34</v>
      </c>
      <c r="F211" s="1">
        <v>19</v>
      </c>
      <c r="G211" s="1">
        <f>SUM('2024_2025_Avance matrícula'!$E211:$F211)</f>
        <v>53</v>
      </c>
    </row>
    <row r="212" spans="1:7" x14ac:dyDescent="0.25">
      <c r="A212" s="14" t="s">
        <v>126</v>
      </c>
      <c r="B212" s="23" t="s">
        <v>225</v>
      </c>
      <c r="C212" s="2" t="s">
        <v>15</v>
      </c>
      <c r="D212" s="2" t="s">
        <v>124</v>
      </c>
      <c r="E212" s="2">
        <v>535</v>
      </c>
      <c r="F212" s="2">
        <v>94</v>
      </c>
      <c r="G212" s="2">
        <f>SUM('2024_2025_Avance matrícula'!$E212:$F212)</f>
        <v>629</v>
      </c>
    </row>
    <row r="213" spans="1:7" x14ac:dyDescent="0.25">
      <c r="A213" s="14" t="s">
        <v>126</v>
      </c>
      <c r="B213" s="4" t="s">
        <v>225</v>
      </c>
      <c r="C213" s="1" t="s">
        <v>15</v>
      </c>
      <c r="D213" s="1" t="s">
        <v>238</v>
      </c>
      <c r="E213" s="1">
        <v>21</v>
      </c>
      <c r="F213" s="1">
        <v>12</v>
      </c>
      <c r="G213" s="1">
        <f>SUM('2024_2025_Avance matrícula'!$E213:$F213)</f>
        <v>33</v>
      </c>
    </row>
    <row r="214" spans="1:7" x14ac:dyDescent="0.25">
      <c r="A214" s="14" t="s">
        <v>126</v>
      </c>
      <c r="B214" s="23" t="s">
        <v>225</v>
      </c>
      <c r="C214" s="2" t="s">
        <v>15</v>
      </c>
      <c r="D214" s="2" t="s">
        <v>239</v>
      </c>
      <c r="E214" s="2">
        <v>13</v>
      </c>
      <c r="F214" s="2">
        <v>16</v>
      </c>
      <c r="G214" s="2">
        <f>SUM('2024_2025_Avance matrícula'!$E214:$F214)</f>
        <v>29</v>
      </c>
    </row>
    <row r="215" spans="1:7" x14ac:dyDescent="0.25">
      <c r="A215" s="14" t="s">
        <v>126</v>
      </c>
      <c r="B215" s="4" t="s">
        <v>225</v>
      </c>
      <c r="C215" s="1" t="s">
        <v>15</v>
      </c>
      <c r="D215" s="1" t="s">
        <v>240</v>
      </c>
      <c r="E215" s="1">
        <v>41</v>
      </c>
      <c r="F215" s="1">
        <v>14</v>
      </c>
      <c r="G215" s="1">
        <f>SUM('2024_2025_Avance matrícula'!$E215:$F215)</f>
        <v>55</v>
      </c>
    </row>
    <row r="216" spans="1:7" x14ac:dyDescent="0.25">
      <c r="A216" s="14" t="s">
        <v>126</v>
      </c>
      <c r="B216" s="23" t="s">
        <v>225</v>
      </c>
      <c r="C216" s="2" t="s">
        <v>19</v>
      </c>
      <c r="D216" s="2" t="s">
        <v>241</v>
      </c>
      <c r="E216" s="2">
        <v>18</v>
      </c>
      <c r="F216" s="2">
        <v>19</v>
      </c>
      <c r="G216" s="2">
        <f>SUM('2024_2025_Avance matrícula'!$E216:$F216)</f>
        <v>37</v>
      </c>
    </row>
    <row r="217" spans="1:7" x14ac:dyDescent="0.25">
      <c r="A217" s="14" t="s">
        <v>126</v>
      </c>
      <c r="B217" s="4" t="s">
        <v>225</v>
      </c>
      <c r="C217" s="1" t="s">
        <v>19</v>
      </c>
      <c r="D217" s="1" t="s">
        <v>242</v>
      </c>
      <c r="E217" s="1">
        <v>21</v>
      </c>
      <c r="F217" s="1">
        <v>10</v>
      </c>
      <c r="G217" s="1">
        <f>SUM('2024_2025_Avance matrícula'!$E217:$F217)</f>
        <v>31</v>
      </c>
    </row>
    <row r="218" spans="1:7" x14ac:dyDescent="0.25">
      <c r="A218" s="14" t="s">
        <v>126</v>
      </c>
      <c r="B218" s="23" t="s">
        <v>225</v>
      </c>
      <c r="C218" s="2" t="s">
        <v>19</v>
      </c>
      <c r="D218" s="2" t="s">
        <v>243</v>
      </c>
      <c r="E218" s="2">
        <v>5</v>
      </c>
      <c r="F218" s="2">
        <v>14</v>
      </c>
      <c r="G218" s="2">
        <f>SUM('2024_2025_Avance matrícula'!$E218:$F218)</f>
        <v>19</v>
      </c>
    </row>
    <row r="219" spans="1:7" x14ac:dyDescent="0.25">
      <c r="A219" s="14" t="s">
        <v>126</v>
      </c>
      <c r="B219" s="4" t="s">
        <v>225</v>
      </c>
      <c r="C219" s="1" t="s">
        <v>19</v>
      </c>
      <c r="D219" s="1" t="s">
        <v>244</v>
      </c>
      <c r="E219" s="1">
        <v>28</v>
      </c>
      <c r="F219" s="1">
        <v>4</v>
      </c>
      <c r="G219" s="1">
        <f>SUM('2024_2025_Avance matrícula'!$E219:$F219)</f>
        <v>32</v>
      </c>
    </row>
    <row r="220" spans="1:7" x14ac:dyDescent="0.25">
      <c r="A220" s="14" t="s">
        <v>126</v>
      </c>
      <c r="B220" s="23" t="s">
        <v>225</v>
      </c>
      <c r="C220" s="2" t="s">
        <v>19</v>
      </c>
      <c r="D220" s="2" t="s">
        <v>245</v>
      </c>
      <c r="E220" s="2">
        <v>62</v>
      </c>
      <c r="F220" s="2">
        <v>12</v>
      </c>
      <c r="G220" s="2">
        <f>SUM('2024_2025_Avance matrícula'!$E220:$F220)</f>
        <v>74</v>
      </c>
    </row>
    <row r="221" spans="1:7" x14ac:dyDescent="0.25">
      <c r="A221" s="14" t="s">
        <v>126</v>
      </c>
      <c r="B221" s="4" t="s">
        <v>225</v>
      </c>
      <c r="C221" s="1" t="s">
        <v>19</v>
      </c>
      <c r="D221" s="1" t="s">
        <v>246</v>
      </c>
      <c r="E221" s="1">
        <v>8</v>
      </c>
      <c r="F221" s="1">
        <v>1</v>
      </c>
      <c r="G221" s="1">
        <f>SUM('2024_2025_Avance matrícula'!$E221:$F221)</f>
        <v>9</v>
      </c>
    </row>
    <row r="222" spans="1:7" x14ac:dyDescent="0.25">
      <c r="A222" s="14" t="s">
        <v>126</v>
      </c>
      <c r="B222" s="23" t="s">
        <v>225</v>
      </c>
      <c r="C222" s="2" t="s">
        <v>19</v>
      </c>
      <c r="D222" s="2" t="s">
        <v>247</v>
      </c>
      <c r="E222" s="2">
        <v>11</v>
      </c>
      <c r="F222" s="2">
        <v>4</v>
      </c>
      <c r="G222" s="2">
        <f>SUM('2024_2025_Avance matrícula'!$E222:$F222)</f>
        <v>15</v>
      </c>
    </row>
    <row r="223" spans="1:7" x14ac:dyDescent="0.25">
      <c r="A223" s="14" t="s">
        <v>126</v>
      </c>
      <c r="B223" s="4" t="s">
        <v>225</v>
      </c>
      <c r="C223" s="1" t="s">
        <v>19</v>
      </c>
      <c r="D223" s="1" t="s">
        <v>248</v>
      </c>
      <c r="E223" s="1">
        <v>48</v>
      </c>
      <c r="F223" s="1">
        <v>5</v>
      </c>
      <c r="G223" s="1">
        <f>SUM('2024_2025_Avance matrícula'!$E223:$F223)</f>
        <v>53</v>
      </c>
    </row>
    <row r="224" spans="1:7" x14ac:dyDescent="0.25">
      <c r="A224" s="14" t="s">
        <v>126</v>
      </c>
      <c r="B224" s="23" t="s">
        <v>225</v>
      </c>
      <c r="C224" s="2" t="s">
        <v>19</v>
      </c>
      <c r="D224" s="2" t="s">
        <v>249</v>
      </c>
      <c r="E224" s="2">
        <v>23</v>
      </c>
      <c r="F224" s="2">
        <v>34</v>
      </c>
      <c r="G224" s="2">
        <f>SUM('2024_2025_Avance matrícula'!$E224:$F224)</f>
        <v>57</v>
      </c>
    </row>
    <row r="225" spans="1:7" x14ac:dyDescent="0.25">
      <c r="A225" s="14" t="s">
        <v>126</v>
      </c>
      <c r="B225" s="4" t="s">
        <v>225</v>
      </c>
      <c r="C225" s="1" t="s">
        <v>22</v>
      </c>
      <c r="D225" s="1" t="s">
        <v>250</v>
      </c>
      <c r="E225" s="1">
        <v>10</v>
      </c>
      <c r="F225" s="1"/>
      <c r="G225" s="1">
        <f>SUM('2024_2025_Avance matrícula'!$E225:$F225)</f>
        <v>10</v>
      </c>
    </row>
    <row r="226" spans="1:7" x14ac:dyDescent="0.25">
      <c r="A226" s="14" t="s">
        <v>126</v>
      </c>
      <c r="B226" s="23" t="s">
        <v>225</v>
      </c>
      <c r="C226" s="2" t="s">
        <v>22</v>
      </c>
      <c r="D226" s="2" t="s">
        <v>251</v>
      </c>
      <c r="E226" s="2">
        <v>15</v>
      </c>
      <c r="F226" s="2">
        <v>15</v>
      </c>
      <c r="G226" s="2">
        <f>SUM('2024_2025_Avance matrícula'!$E226:$F226)</f>
        <v>30</v>
      </c>
    </row>
    <row r="227" spans="1:7" x14ac:dyDescent="0.25">
      <c r="A227" s="14" t="s">
        <v>126</v>
      </c>
      <c r="B227" s="4" t="s">
        <v>225</v>
      </c>
      <c r="C227" s="1" t="s">
        <v>22</v>
      </c>
      <c r="D227" s="1" t="s">
        <v>252</v>
      </c>
      <c r="E227" s="1">
        <v>31</v>
      </c>
      <c r="F227" s="1">
        <v>3</v>
      </c>
      <c r="G227" s="1">
        <f>SUM('2024_2025_Avance matrícula'!$E227:$F227)</f>
        <v>34</v>
      </c>
    </row>
    <row r="228" spans="1:7" x14ac:dyDescent="0.25">
      <c r="A228" s="14" t="s">
        <v>126</v>
      </c>
      <c r="B228" s="23" t="s">
        <v>253</v>
      </c>
      <c r="C228" s="2" t="s">
        <v>15</v>
      </c>
      <c r="D228" s="2" t="s">
        <v>45</v>
      </c>
      <c r="E228" s="2">
        <v>43</v>
      </c>
      <c r="F228" s="2">
        <v>203</v>
      </c>
      <c r="G228" s="2">
        <f>SUM('2024_2025_Avance matrícula'!$E228:$F228)</f>
        <v>246</v>
      </c>
    </row>
    <row r="229" spans="1:7" x14ac:dyDescent="0.25">
      <c r="A229" s="14" t="s">
        <v>126</v>
      </c>
      <c r="B229" s="4" t="s">
        <v>253</v>
      </c>
      <c r="C229" s="1" t="s">
        <v>15</v>
      </c>
      <c r="D229" s="1" t="s">
        <v>50</v>
      </c>
      <c r="E229" s="1">
        <v>100</v>
      </c>
      <c r="F229" s="1">
        <v>168</v>
      </c>
      <c r="G229" s="1">
        <f>SUM('2024_2025_Avance matrícula'!$E229:$F229)</f>
        <v>268</v>
      </c>
    </row>
    <row r="230" spans="1:7" x14ac:dyDescent="0.25">
      <c r="A230" s="14" t="s">
        <v>126</v>
      </c>
      <c r="B230" s="23" t="s">
        <v>254</v>
      </c>
      <c r="C230" s="2" t="s">
        <v>15</v>
      </c>
      <c r="D230" s="2" t="s">
        <v>81</v>
      </c>
      <c r="E230" s="2"/>
      <c r="F230" s="2">
        <v>1</v>
      </c>
      <c r="G230" s="2">
        <f>SUM('2024_2025_Avance matrícula'!$E230:$F230)</f>
        <v>1</v>
      </c>
    </row>
    <row r="231" spans="1:7" x14ac:dyDescent="0.25">
      <c r="A231" s="14" t="s">
        <v>126</v>
      </c>
      <c r="B231" s="4" t="s">
        <v>254</v>
      </c>
      <c r="C231" s="1" t="s">
        <v>15</v>
      </c>
      <c r="D231" s="1" t="s">
        <v>82</v>
      </c>
      <c r="E231" s="1">
        <v>39</v>
      </c>
      <c r="F231" s="1">
        <v>191</v>
      </c>
      <c r="G231" s="1">
        <f>SUM('2024_2025_Avance matrícula'!$E231:$F231)</f>
        <v>230</v>
      </c>
    </row>
    <row r="232" spans="1:7" x14ac:dyDescent="0.25">
      <c r="A232" s="14" t="s">
        <v>126</v>
      </c>
      <c r="B232" s="23" t="s">
        <v>255</v>
      </c>
      <c r="C232" s="2" t="s">
        <v>15</v>
      </c>
      <c r="D232" s="2" t="s">
        <v>82</v>
      </c>
      <c r="E232" s="2">
        <v>43</v>
      </c>
      <c r="F232" s="2">
        <v>236</v>
      </c>
      <c r="G232" s="2">
        <f>SUM('2024_2025_Avance matrícula'!$E232:$F232)</f>
        <v>279</v>
      </c>
    </row>
    <row r="233" spans="1:7" x14ac:dyDescent="0.25">
      <c r="A233" s="14" t="s">
        <v>126</v>
      </c>
      <c r="B233" s="4" t="s">
        <v>256</v>
      </c>
      <c r="C233" s="1" t="s">
        <v>15</v>
      </c>
      <c r="D233" s="1" t="s">
        <v>36</v>
      </c>
      <c r="E233" s="1">
        <v>31</v>
      </c>
      <c r="F233" s="1">
        <v>10</v>
      </c>
      <c r="G233" s="1">
        <f>SUM('2024_2025_Avance matrícula'!$E233:$F233)</f>
        <v>41</v>
      </c>
    </row>
    <row r="234" spans="1:7" x14ac:dyDescent="0.25">
      <c r="A234" s="14" t="s">
        <v>126</v>
      </c>
      <c r="B234" s="23" t="s">
        <v>256</v>
      </c>
      <c r="C234" s="2" t="s">
        <v>19</v>
      </c>
      <c r="D234" s="2" t="s">
        <v>257</v>
      </c>
      <c r="E234" s="2"/>
      <c r="F234" s="2">
        <v>1</v>
      </c>
      <c r="G234" s="2">
        <f>SUM('2024_2025_Avance matrícula'!$E234:$F234)</f>
        <v>1</v>
      </c>
    </row>
    <row r="235" spans="1:7" ht="15.75" thickBot="1" x14ac:dyDescent="0.3">
      <c r="A235" s="14" t="s">
        <v>126</v>
      </c>
      <c r="B235" s="4" t="s">
        <v>258</v>
      </c>
      <c r="C235" s="1" t="s">
        <v>19</v>
      </c>
      <c r="D235" s="1" t="s">
        <v>259</v>
      </c>
      <c r="E235" s="1">
        <v>4</v>
      </c>
      <c r="F235" s="1">
        <v>5</v>
      </c>
      <c r="G235" s="1">
        <f>SUM('2024_2025_Avance matrícula'!$E235:$F235)</f>
        <v>9</v>
      </c>
    </row>
    <row r="236" spans="1:7" ht="15.75" thickTop="1" x14ac:dyDescent="0.25">
      <c r="B236" s="24" t="s">
        <v>260</v>
      </c>
      <c r="C236" s="25"/>
      <c r="D236" s="25"/>
      <c r="E236" s="25">
        <f>SUBTOTAL(109,'2024_2025_Avance matrícula'!$E$10:$E$235)</f>
        <v>9370</v>
      </c>
      <c r="F236" s="25">
        <f>SUBTOTAL(109,'2024_2025_Avance matrícula'!$F$10:$F$235)</f>
        <v>10221</v>
      </c>
      <c r="G236" s="25">
        <f>SUBTOTAL(109,'2024_2025_Avance matrícula'!$G$10:$G$235)</f>
        <v>19591</v>
      </c>
    </row>
  </sheetData>
  <mergeCells count="1">
    <mergeCell ref="E1:G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3B7AA-4A25-4C16-BBB1-A09364F490BB}">
  <dimension ref="A1:L23"/>
  <sheetViews>
    <sheetView workbookViewId="0">
      <selection activeCell="A2" sqref="A2"/>
    </sheetView>
  </sheetViews>
  <sheetFormatPr baseColWidth="10" defaultRowHeight="15" x14ac:dyDescent="0.25"/>
  <cols>
    <col min="2" max="2" width="25.85546875" bestFit="1" customWidth="1"/>
    <col min="7" max="7" width="16.140625" customWidth="1"/>
    <col min="9" max="9" width="31.28515625" customWidth="1"/>
  </cols>
  <sheetData>
    <row r="1" spans="1:12" s="11" customFormat="1" ht="50.25" customHeight="1" thickBot="1" x14ac:dyDescent="0.3">
      <c r="A1" s="5"/>
      <c r="B1" s="6"/>
      <c r="C1" s="6"/>
      <c r="D1" s="7"/>
      <c r="E1" s="33" t="s">
        <v>0</v>
      </c>
      <c r="F1" s="33"/>
      <c r="G1" s="33"/>
      <c r="H1" s="9"/>
      <c r="I1" s="9"/>
      <c r="J1" s="10"/>
      <c r="K1" s="10"/>
      <c r="L1" s="10"/>
    </row>
    <row r="2" spans="1:12" s="11" customFormat="1" ht="18.75" x14ac:dyDescent="0.25">
      <c r="A2" s="12" t="s">
        <v>1</v>
      </c>
      <c r="C2" s="13"/>
      <c r="D2" s="13"/>
      <c r="E2" s="13"/>
      <c r="G2" s="14"/>
      <c r="H2" s="14"/>
      <c r="I2" s="14"/>
    </row>
    <row r="3" spans="1:12" s="11" customFormat="1" ht="18.75" x14ac:dyDescent="0.3">
      <c r="A3" s="15" t="s">
        <v>2</v>
      </c>
      <c r="C3" s="15"/>
      <c r="D3" s="16" t="s">
        <v>3</v>
      </c>
      <c r="E3" s="16"/>
      <c r="F3" s="30"/>
      <c r="G3" s="30"/>
      <c r="H3" s="30"/>
    </row>
    <row r="4" spans="1:12" s="11" customFormat="1" ht="18.75" x14ac:dyDescent="0.3">
      <c r="A4" s="15" t="s">
        <v>410</v>
      </c>
      <c r="C4" s="15"/>
      <c r="D4" s="14"/>
      <c r="E4" s="14"/>
      <c r="F4" s="13"/>
      <c r="G4" s="13"/>
      <c r="H4" s="13"/>
    </row>
    <row r="5" spans="1:12" s="11" customFormat="1" ht="18.75" x14ac:dyDescent="0.3">
      <c r="A5" s="17" t="s">
        <v>4</v>
      </c>
      <c r="C5" s="15"/>
      <c r="D5" s="13"/>
      <c r="E5" s="13"/>
      <c r="F5" s="13"/>
      <c r="G5" s="13"/>
      <c r="H5" s="13"/>
    </row>
    <row r="6" spans="1:12" s="11" customFormat="1" x14ac:dyDescent="0.25">
      <c r="A6" s="17" t="s">
        <v>5</v>
      </c>
      <c r="C6" s="17"/>
      <c r="D6" s="13"/>
      <c r="E6" s="13"/>
      <c r="F6" s="13"/>
      <c r="G6" s="13"/>
      <c r="H6" s="13"/>
    </row>
    <row r="9" spans="1:12" ht="15.75" x14ac:dyDescent="0.25">
      <c r="A9" s="28" t="s">
        <v>6</v>
      </c>
      <c r="B9" s="28" t="s">
        <v>8</v>
      </c>
      <c r="C9" s="29" t="s">
        <v>10</v>
      </c>
      <c r="D9" s="29" t="s">
        <v>11</v>
      </c>
      <c r="E9" s="29" t="s">
        <v>12</v>
      </c>
      <c r="I9" s="28" t="s">
        <v>8</v>
      </c>
      <c r="J9" s="29" t="s">
        <v>10</v>
      </c>
      <c r="K9" s="29" t="s">
        <v>11</v>
      </c>
      <c r="L9" s="29" t="s">
        <v>12</v>
      </c>
    </row>
    <row r="10" spans="1:12" x14ac:dyDescent="0.25">
      <c r="A10" t="s">
        <v>13</v>
      </c>
      <c r="B10" t="s">
        <v>15</v>
      </c>
      <c r="C10">
        <v>1918</v>
      </c>
      <c r="D10">
        <v>2382</v>
      </c>
      <c r="E10">
        <f>SUM(C10:D10)</f>
        <v>4300</v>
      </c>
      <c r="I10" t="s">
        <v>15</v>
      </c>
      <c r="J10">
        <v>7760</v>
      </c>
      <c r="K10">
        <v>8281</v>
      </c>
      <c r="L10">
        <f>SUM(J10:K10)</f>
        <v>16041</v>
      </c>
    </row>
    <row r="11" spans="1:12" x14ac:dyDescent="0.25">
      <c r="A11" t="s">
        <v>13</v>
      </c>
      <c r="B11" t="s">
        <v>19</v>
      </c>
      <c r="C11">
        <v>184</v>
      </c>
      <c r="D11">
        <v>246</v>
      </c>
      <c r="E11">
        <f t="shared" ref="E11:E12" si="0">SUM(C11:D11)</f>
        <v>430</v>
      </c>
      <c r="I11" t="s">
        <v>19</v>
      </c>
      <c r="J11">
        <v>940</v>
      </c>
      <c r="K11">
        <v>1138</v>
      </c>
      <c r="L11">
        <f>SUM(J11:K11)</f>
        <v>2078</v>
      </c>
    </row>
    <row r="12" spans="1:12" ht="15.75" thickBot="1" x14ac:dyDescent="0.3">
      <c r="A12" t="s">
        <v>13</v>
      </c>
      <c r="B12" t="s">
        <v>22</v>
      </c>
      <c r="C12">
        <v>121</v>
      </c>
      <c r="D12">
        <v>198</v>
      </c>
      <c r="E12">
        <f t="shared" si="0"/>
        <v>319</v>
      </c>
      <c r="I12" t="s">
        <v>22</v>
      </c>
      <c r="J12">
        <v>670</v>
      </c>
      <c r="K12">
        <v>802</v>
      </c>
      <c r="L12">
        <f>SUM(J12:K12)</f>
        <v>1472</v>
      </c>
    </row>
    <row r="13" spans="1:12" ht="17.25" thickTop="1" thickBot="1" x14ac:dyDescent="0.3">
      <c r="A13" s="26" t="s">
        <v>261</v>
      </c>
      <c r="B13" s="26"/>
      <c r="C13" s="26">
        <f>SUM(C10:C12)</f>
        <v>2223</v>
      </c>
      <c r="D13" s="26">
        <f t="shared" ref="D13:E13" si="1">SUM(D10:D12)</f>
        <v>2826</v>
      </c>
      <c r="E13" s="26">
        <f t="shared" si="1"/>
        <v>5049</v>
      </c>
      <c r="I13" s="35" t="s">
        <v>260</v>
      </c>
      <c r="J13" s="35">
        <f>SUM(J10:J12)</f>
        <v>9370</v>
      </c>
      <c r="K13" s="35">
        <f t="shared" ref="K13:L13" si="2">SUM(K10:K12)</f>
        <v>10221</v>
      </c>
      <c r="L13" s="35">
        <f t="shared" si="2"/>
        <v>19591</v>
      </c>
    </row>
    <row r="14" spans="1:12" ht="15.75" thickTop="1" x14ac:dyDescent="0.25">
      <c r="A14" t="s">
        <v>83</v>
      </c>
      <c r="B14" t="s">
        <v>15</v>
      </c>
      <c r="C14">
        <v>1453</v>
      </c>
      <c r="D14">
        <v>2035</v>
      </c>
      <c r="E14">
        <f>SUM(C14:D14)</f>
        <v>3488</v>
      </c>
    </row>
    <row r="15" spans="1:12" x14ac:dyDescent="0.25">
      <c r="A15" t="s">
        <v>83</v>
      </c>
      <c r="B15" t="s">
        <v>19</v>
      </c>
      <c r="C15">
        <v>161</v>
      </c>
      <c r="D15">
        <v>219</v>
      </c>
      <c r="E15">
        <f t="shared" ref="E15:E16" si="3">SUM(C15:D15)</f>
        <v>380</v>
      </c>
    </row>
    <row r="16" spans="1:12" x14ac:dyDescent="0.25">
      <c r="A16" t="s">
        <v>83</v>
      </c>
      <c r="B16" t="s">
        <v>22</v>
      </c>
      <c r="C16">
        <v>111</v>
      </c>
      <c r="D16">
        <v>113</v>
      </c>
      <c r="E16">
        <f t="shared" si="3"/>
        <v>224</v>
      </c>
    </row>
    <row r="17" spans="1:5" ht="16.5" thickBot="1" x14ac:dyDescent="0.3">
      <c r="A17" s="26" t="s">
        <v>262</v>
      </c>
      <c r="B17" s="26"/>
      <c r="C17" s="26">
        <f>SUM(C14:C16)</f>
        <v>1725</v>
      </c>
      <c r="D17" s="26">
        <f t="shared" ref="D17:E17" si="4">SUM(D14:D16)</f>
        <v>2367</v>
      </c>
      <c r="E17" s="26">
        <f t="shared" si="4"/>
        <v>4092</v>
      </c>
    </row>
    <row r="18" spans="1:5" ht="15.75" thickTop="1" x14ac:dyDescent="0.25">
      <c r="A18" t="s">
        <v>126</v>
      </c>
      <c r="B18" t="s">
        <v>15</v>
      </c>
      <c r="C18">
        <v>4389</v>
      </c>
      <c r="D18">
        <v>3864</v>
      </c>
      <c r="E18">
        <f>SUM(C18:D18)</f>
        <v>8253</v>
      </c>
    </row>
    <row r="19" spans="1:5" x14ac:dyDescent="0.25">
      <c r="A19" t="s">
        <v>126</v>
      </c>
      <c r="B19" t="s">
        <v>19</v>
      </c>
      <c r="C19">
        <v>595</v>
      </c>
      <c r="D19">
        <v>673</v>
      </c>
      <c r="E19">
        <f t="shared" ref="E19:E20" si="5">SUM(C19:D19)</f>
        <v>1268</v>
      </c>
    </row>
    <row r="20" spans="1:5" x14ac:dyDescent="0.25">
      <c r="A20" t="s">
        <v>126</v>
      </c>
      <c r="B20" t="s">
        <v>22</v>
      </c>
      <c r="C20">
        <v>438</v>
      </c>
      <c r="D20">
        <v>491</v>
      </c>
      <c r="E20">
        <f t="shared" si="5"/>
        <v>929</v>
      </c>
    </row>
    <row r="21" spans="1:5" ht="16.5" thickBot="1" x14ac:dyDescent="0.3">
      <c r="A21" s="26" t="s">
        <v>263</v>
      </c>
      <c r="B21" s="26"/>
      <c r="C21" s="26">
        <f>SUM(C18:C20)</f>
        <v>5422</v>
      </c>
      <c r="D21" s="26">
        <f t="shared" ref="D21:E21" si="6">SUM(D18:D20)</f>
        <v>5028</v>
      </c>
      <c r="E21" s="26">
        <f t="shared" si="6"/>
        <v>10450</v>
      </c>
    </row>
    <row r="22" spans="1:5" ht="17.25" thickTop="1" thickBot="1" x14ac:dyDescent="0.3">
      <c r="A22" s="27" t="s">
        <v>260</v>
      </c>
      <c r="B22" s="27"/>
      <c r="C22" s="27">
        <f>C13+C17+C21</f>
        <v>9370</v>
      </c>
      <c r="D22" s="27">
        <f t="shared" ref="D22:E22" si="7">D13+D17+D21</f>
        <v>10221</v>
      </c>
      <c r="E22" s="27">
        <f t="shared" si="7"/>
        <v>19591</v>
      </c>
    </row>
    <row r="23" spans="1:5" ht="15.75" thickTop="1" x14ac:dyDescent="0.25"/>
  </sheetData>
  <mergeCells count="1">
    <mergeCell ref="E1:G1"/>
  </mergeCells>
  <pageMargins left="0.7" right="0.7" top="0.75" bottom="0.75" header="0.3" footer="0.3"/>
  <pageSetup paperSize="9" orientation="portrait" r:id="rId1"/>
  <ignoredErrors>
    <ignoredError sqref="E13 E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F8426-2ADE-4142-B0C5-A8ABF60A35A7}">
  <dimension ref="A1:Q65"/>
  <sheetViews>
    <sheetView workbookViewId="0">
      <selection activeCell="R6" sqref="R6"/>
    </sheetView>
  </sheetViews>
  <sheetFormatPr baseColWidth="10" defaultRowHeight="15" x14ac:dyDescent="0.25"/>
  <cols>
    <col min="1" max="1" width="18.5703125" customWidth="1"/>
    <col min="2" max="2" width="15.140625" customWidth="1"/>
    <col min="4" max="4" width="14" customWidth="1"/>
    <col min="5" max="5" width="15.140625" customWidth="1"/>
    <col min="7" max="7" width="18.5703125" customWidth="1"/>
    <col min="8" max="8" width="15.140625" customWidth="1"/>
    <col min="10" max="10" width="14" customWidth="1"/>
    <col min="11" max="11" width="15.140625" customWidth="1"/>
    <col min="13" max="13" width="18.5703125" customWidth="1"/>
    <col min="14" max="14" width="15.140625" customWidth="1"/>
    <col min="16" max="16" width="14.28515625" customWidth="1"/>
    <col min="17" max="17" width="15.28515625" customWidth="1"/>
  </cols>
  <sheetData>
    <row r="1" spans="1:17" s="11" customFormat="1" ht="50.25" customHeight="1" thickBot="1" x14ac:dyDescent="0.3">
      <c r="A1" s="5"/>
      <c r="B1" s="6"/>
      <c r="C1" s="6"/>
      <c r="D1" s="7"/>
      <c r="E1" s="5"/>
      <c r="F1" s="5"/>
      <c r="G1" s="5"/>
      <c r="H1" s="31"/>
      <c r="I1" s="32"/>
      <c r="J1" s="32"/>
      <c r="K1" s="5"/>
      <c r="L1" s="5"/>
      <c r="M1" s="5"/>
      <c r="N1" s="31"/>
      <c r="O1" s="31" t="s">
        <v>0</v>
      </c>
      <c r="P1" s="8"/>
      <c r="Q1" s="8"/>
    </row>
    <row r="2" spans="1:17" s="11" customFormat="1" ht="18.75" x14ac:dyDescent="0.25">
      <c r="A2" s="12" t="s">
        <v>1</v>
      </c>
      <c r="C2" s="13"/>
      <c r="D2" s="13"/>
      <c r="E2" s="13"/>
      <c r="G2" s="14"/>
      <c r="H2" s="14"/>
    </row>
    <row r="3" spans="1:17" s="11" customFormat="1" ht="18.75" x14ac:dyDescent="0.3">
      <c r="A3" s="15" t="s">
        <v>2</v>
      </c>
      <c r="C3" s="15"/>
      <c r="D3" s="16" t="s">
        <v>3</v>
      </c>
      <c r="E3" s="16"/>
      <c r="F3" s="30"/>
      <c r="G3" s="30"/>
      <c r="H3" s="30"/>
    </row>
    <row r="4" spans="1:17" s="11" customFormat="1" ht="18.75" x14ac:dyDescent="0.3">
      <c r="A4" s="15" t="s">
        <v>264</v>
      </c>
      <c r="C4" s="15"/>
      <c r="D4" s="14"/>
      <c r="E4" s="14"/>
      <c r="F4" s="13"/>
      <c r="G4" s="13"/>
      <c r="H4" s="13"/>
    </row>
    <row r="5" spans="1:17" s="11" customFormat="1" ht="18.75" x14ac:dyDescent="0.3">
      <c r="A5" s="17" t="s">
        <v>4</v>
      </c>
      <c r="C5" s="15"/>
      <c r="D5" s="13"/>
      <c r="E5" s="13"/>
      <c r="F5" s="13"/>
      <c r="G5" s="13"/>
      <c r="H5" s="13"/>
    </row>
    <row r="6" spans="1:17" s="11" customFormat="1" x14ac:dyDescent="0.25">
      <c r="A6" s="17" t="s">
        <v>5</v>
      </c>
      <c r="C6" s="17"/>
      <c r="D6" s="13"/>
      <c r="E6" s="13"/>
      <c r="F6" s="13"/>
      <c r="G6" s="13"/>
      <c r="H6" s="13"/>
    </row>
    <row r="7" spans="1:17" s="11" customFormat="1" x14ac:dyDescent="0.25">
      <c r="A7" s="17"/>
      <c r="C7" s="17"/>
      <c r="D7" s="13"/>
      <c r="E7" s="13"/>
      <c r="F7" s="13"/>
      <c r="G7" s="13"/>
      <c r="H7" s="13"/>
    </row>
    <row r="8" spans="1:17" s="11" customFormat="1" x14ac:dyDescent="0.25">
      <c r="A8" s="17"/>
      <c r="C8" s="17"/>
      <c r="D8" s="13"/>
      <c r="E8" s="13"/>
      <c r="F8" s="13"/>
      <c r="G8" s="13"/>
      <c r="H8" s="13"/>
    </row>
    <row r="9" spans="1:17" ht="15.75" x14ac:dyDescent="0.25">
      <c r="A9" s="34" t="s">
        <v>378</v>
      </c>
      <c r="B9" s="34"/>
      <c r="C9" s="34"/>
      <c r="D9" s="34"/>
      <c r="E9" s="34"/>
      <c r="G9" s="34" t="s">
        <v>379</v>
      </c>
      <c r="H9" s="34"/>
      <c r="I9" s="34"/>
      <c r="J9" s="34"/>
      <c r="K9" s="34"/>
      <c r="M9" s="34" t="s">
        <v>408</v>
      </c>
      <c r="N9" s="34"/>
      <c r="O9" s="34"/>
      <c r="P9" s="34"/>
      <c r="Q9" s="34"/>
    </row>
    <row r="11" spans="1:17" x14ac:dyDescent="0.25">
      <c r="A11" s="14" t="s">
        <v>316</v>
      </c>
      <c r="B11" s="14" t="s">
        <v>317</v>
      </c>
      <c r="D11" s="14" t="s">
        <v>359</v>
      </c>
      <c r="E11" s="14" t="s">
        <v>317</v>
      </c>
      <c r="G11" s="14" t="s">
        <v>316</v>
      </c>
      <c r="H11" s="14" t="s">
        <v>317</v>
      </c>
      <c r="J11" t="s">
        <v>359</v>
      </c>
      <c r="K11" t="s">
        <v>317</v>
      </c>
      <c r="M11" s="14" t="s">
        <v>316</v>
      </c>
      <c r="N11" t="s">
        <v>317</v>
      </c>
      <c r="P11" t="s">
        <v>385</v>
      </c>
      <c r="Q11" t="s">
        <v>380</v>
      </c>
    </row>
    <row r="12" spans="1:17" x14ac:dyDescent="0.25">
      <c r="A12" t="s">
        <v>265</v>
      </c>
      <c r="B12">
        <v>2428</v>
      </c>
      <c r="D12" t="s">
        <v>318</v>
      </c>
      <c r="E12">
        <v>3</v>
      </c>
      <c r="G12" t="s">
        <v>265</v>
      </c>
      <c r="H12">
        <v>211</v>
      </c>
      <c r="J12" t="s">
        <v>361</v>
      </c>
      <c r="K12">
        <v>1</v>
      </c>
      <c r="M12" t="s">
        <v>381</v>
      </c>
      <c r="N12">
        <v>438</v>
      </c>
      <c r="P12" t="s">
        <v>409</v>
      </c>
      <c r="Q12">
        <v>11</v>
      </c>
    </row>
    <row r="13" spans="1:17" x14ac:dyDescent="0.25">
      <c r="A13" t="s">
        <v>266</v>
      </c>
      <c r="B13">
        <v>10</v>
      </c>
      <c r="D13" t="s">
        <v>319</v>
      </c>
      <c r="E13">
        <v>1</v>
      </c>
      <c r="G13" t="s">
        <v>266</v>
      </c>
      <c r="H13">
        <v>2</v>
      </c>
      <c r="J13" t="s">
        <v>362</v>
      </c>
      <c r="K13">
        <v>1</v>
      </c>
      <c r="M13" t="s">
        <v>295</v>
      </c>
      <c r="N13">
        <v>28</v>
      </c>
      <c r="P13" t="s">
        <v>331</v>
      </c>
      <c r="Q13">
        <v>1034</v>
      </c>
    </row>
    <row r="14" spans="1:17" x14ac:dyDescent="0.25">
      <c r="A14" t="s">
        <v>267</v>
      </c>
      <c r="B14">
        <v>22</v>
      </c>
      <c r="D14" t="s">
        <v>320</v>
      </c>
      <c r="E14">
        <v>1</v>
      </c>
      <c r="G14" t="s">
        <v>360</v>
      </c>
      <c r="H14">
        <v>2</v>
      </c>
      <c r="J14" t="s">
        <v>363</v>
      </c>
      <c r="K14">
        <v>91</v>
      </c>
      <c r="M14" t="s">
        <v>265</v>
      </c>
      <c r="N14">
        <v>110</v>
      </c>
      <c r="P14" t="s">
        <v>362</v>
      </c>
      <c r="Q14">
        <v>4</v>
      </c>
    </row>
    <row r="15" spans="1:17" x14ac:dyDescent="0.25">
      <c r="A15" t="s">
        <v>268</v>
      </c>
      <c r="B15">
        <v>9</v>
      </c>
      <c r="D15" t="s">
        <v>321</v>
      </c>
      <c r="E15">
        <v>6</v>
      </c>
      <c r="G15" t="s">
        <v>267</v>
      </c>
      <c r="H15">
        <v>9</v>
      </c>
      <c r="J15" t="s">
        <v>318</v>
      </c>
      <c r="K15">
        <v>33</v>
      </c>
      <c r="M15" t="s">
        <v>83</v>
      </c>
      <c r="N15">
        <v>669</v>
      </c>
      <c r="P15" t="s">
        <v>386</v>
      </c>
      <c r="Q15">
        <v>2</v>
      </c>
    </row>
    <row r="16" spans="1:17" x14ac:dyDescent="0.25">
      <c r="A16" t="s">
        <v>269</v>
      </c>
      <c r="B16">
        <v>107</v>
      </c>
      <c r="D16" t="s">
        <v>322</v>
      </c>
      <c r="E16">
        <v>1</v>
      </c>
      <c r="G16" t="s">
        <v>268</v>
      </c>
      <c r="H16">
        <v>2</v>
      </c>
      <c r="J16" t="s">
        <v>364</v>
      </c>
      <c r="K16">
        <v>1</v>
      </c>
      <c r="M16" t="s">
        <v>296</v>
      </c>
      <c r="N16">
        <v>29</v>
      </c>
      <c r="P16" t="s">
        <v>387</v>
      </c>
      <c r="Q16">
        <v>1</v>
      </c>
    </row>
    <row r="17" spans="1:17" x14ac:dyDescent="0.25">
      <c r="A17" t="s">
        <v>270</v>
      </c>
      <c r="B17">
        <v>7</v>
      </c>
      <c r="D17" t="s">
        <v>323</v>
      </c>
      <c r="E17">
        <v>1</v>
      </c>
      <c r="G17" t="s">
        <v>269</v>
      </c>
      <c r="H17">
        <v>8</v>
      </c>
      <c r="J17" t="s">
        <v>319</v>
      </c>
      <c r="K17">
        <v>1</v>
      </c>
      <c r="M17" t="s">
        <v>13</v>
      </c>
      <c r="N17">
        <v>131</v>
      </c>
      <c r="P17" t="s">
        <v>388</v>
      </c>
      <c r="Q17">
        <v>1</v>
      </c>
    </row>
    <row r="18" spans="1:17" x14ac:dyDescent="0.25">
      <c r="A18" t="s">
        <v>271</v>
      </c>
      <c r="B18">
        <v>10</v>
      </c>
      <c r="D18" t="s">
        <v>324</v>
      </c>
      <c r="E18">
        <v>3</v>
      </c>
      <c r="G18" t="s">
        <v>270</v>
      </c>
      <c r="H18">
        <v>2</v>
      </c>
      <c r="J18" t="s">
        <v>320</v>
      </c>
      <c r="K18">
        <v>3</v>
      </c>
      <c r="M18" t="s">
        <v>360</v>
      </c>
      <c r="N18">
        <v>1</v>
      </c>
      <c r="P18" t="s">
        <v>321</v>
      </c>
      <c r="Q18">
        <v>9</v>
      </c>
    </row>
    <row r="19" spans="1:17" x14ac:dyDescent="0.25">
      <c r="A19" t="s">
        <v>272</v>
      </c>
      <c r="B19">
        <v>16</v>
      </c>
      <c r="D19" t="s">
        <v>325</v>
      </c>
      <c r="E19">
        <v>3</v>
      </c>
      <c r="G19" t="s">
        <v>271</v>
      </c>
      <c r="H19">
        <v>3</v>
      </c>
      <c r="J19" t="s">
        <v>321</v>
      </c>
      <c r="K19">
        <v>10</v>
      </c>
      <c r="M19" t="s">
        <v>267</v>
      </c>
      <c r="N19">
        <v>4</v>
      </c>
      <c r="P19" t="s">
        <v>323</v>
      </c>
      <c r="Q19">
        <v>1</v>
      </c>
    </row>
    <row r="20" spans="1:17" x14ac:dyDescent="0.25">
      <c r="A20" t="s">
        <v>273</v>
      </c>
      <c r="B20">
        <v>26</v>
      </c>
      <c r="D20" t="s">
        <v>326</v>
      </c>
      <c r="E20">
        <v>8</v>
      </c>
      <c r="G20" t="s">
        <v>272</v>
      </c>
      <c r="H20">
        <v>3</v>
      </c>
      <c r="J20" t="s">
        <v>324</v>
      </c>
      <c r="K20">
        <v>3</v>
      </c>
      <c r="M20" t="s">
        <v>271</v>
      </c>
      <c r="N20">
        <v>3</v>
      </c>
      <c r="P20" t="s">
        <v>389</v>
      </c>
      <c r="Q20">
        <v>1</v>
      </c>
    </row>
    <row r="21" spans="1:17" x14ac:dyDescent="0.25">
      <c r="A21" t="s">
        <v>274</v>
      </c>
      <c r="B21">
        <v>22</v>
      </c>
      <c r="D21" t="s">
        <v>327</v>
      </c>
      <c r="E21">
        <v>1</v>
      </c>
      <c r="G21" t="s">
        <v>273</v>
      </c>
      <c r="H21">
        <v>7</v>
      </c>
      <c r="J21" t="s">
        <v>325</v>
      </c>
      <c r="K21">
        <v>2</v>
      </c>
      <c r="M21" t="s">
        <v>382</v>
      </c>
      <c r="N21">
        <v>1</v>
      </c>
      <c r="P21" t="s">
        <v>324</v>
      </c>
      <c r="Q21">
        <v>6</v>
      </c>
    </row>
    <row r="22" spans="1:17" x14ac:dyDescent="0.25">
      <c r="A22" t="s">
        <v>275</v>
      </c>
      <c r="B22">
        <v>17</v>
      </c>
      <c r="D22" t="s">
        <v>328</v>
      </c>
      <c r="E22">
        <v>2</v>
      </c>
      <c r="G22" t="s">
        <v>274</v>
      </c>
      <c r="H22">
        <v>3</v>
      </c>
      <c r="J22" t="s">
        <v>326</v>
      </c>
      <c r="K22">
        <v>13</v>
      </c>
      <c r="M22" t="s">
        <v>273</v>
      </c>
      <c r="N22">
        <v>4</v>
      </c>
      <c r="P22" t="s">
        <v>390</v>
      </c>
      <c r="Q22">
        <v>11</v>
      </c>
    </row>
    <row r="23" spans="1:17" x14ac:dyDescent="0.25">
      <c r="A23" t="s">
        <v>276</v>
      </c>
      <c r="B23">
        <v>100</v>
      </c>
      <c r="D23" t="s">
        <v>329</v>
      </c>
      <c r="E23">
        <v>6</v>
      </c>
      <c r="G23" t="s">
        <v>275</v>
      </c>
      <c r="H23">
        <v>3</v>
      </c>
      <c r="J23" t="s">
        <v>328</v>
      </c>
      <c r="K23">
        <v>1</v>
      </c>
      <c r="M23" t="s">
        <v>274</v>
      </c>
      <c r="N23">
        <v>1</v>
      </c>
      <c r="P23" t="s">
        <v>326</v>
      </c>
      <c r="Q23">
        <v>9</v>
      </c>
    </row>
    <row r="24" spans="1:17" x14ac:dyDescent="0.25">
      <c r="A24" t="s">
        <v>277</v>
      </c>
      <c r="B24">
        <v>25</v>
      </c>
      <c r="D24" t="s">
        <v>330</v>
      </c>
      <c r="E24">
        <v>4</v>
      </c>
      <c r="G24" t="s">
        <v>276</v>
      </c>
      <c r="H24">
        <v>8</v>
      </c>
      <c r="J24" t="s">
        <v>365</v>
      </c>
      <c r="K24">
        <v>11</v>
      </c>
      <c r="M24" t="s">
        <v>276</v>
      </c>
      <c r="N24">
        <v>3</v>
      </c>
      <c r="P24" t="s">
        <v>328</v>
      </c>
      <c r="Q24">
        <v>1</v>
      </c>
    </row>
    <row r="25" spans="1:17" x14ac:dyDescent="0.25">
      <c r="A25" t="s">
        <v>278</v>
      </c>
      <c r="B25">
        <v>3</v>
      </c>
      <c r="D25" t="s">
        <v>331</v>
      </c>
      <c r="E25">
        <v>15882</v>
      </c>
      <c r="G25" t="s">
        <v>277</v>
      </c>
      <c r="H25">
        <v>2</v>
      </c>
      <c r="J25" t="s">
        <v>329</v>
      </c>
      <c r="K25">
        <v>3</v>
      </c>
      <c r="M25" t="s">
        <v>278</v>
      </c>
      <c r="N25">
        <v>1</v>
      </c>
      <c r="P25" t="s">
        <v>365</v>
      </c>
      <c r="Q25">
        <v>1</v>
      </c>
    </row>
    <row r="26" spans="1:17" x14ac:dyDescent="0.25">
      <c r="A26" t="s">
        <v>279</v>
      </c>
      <c r="B26">
        <v>1</v>
      </c>
      <c r="D26" t="s">
        <v>332</v>
      </c>
      <c r="E26">
        <v>2</v>
      </c>
      <c r="G26" t="s">
        <v>278</v>
      </c>
      <c r="H26">
        <v>3</v>
      </c>
      <c r="J26" t="s">
        <v>330</v>
      </c>
      <c r="K26">
        <v>1</v>
      </c>
      <c r="M26" t="s">
        <v>284</v>
      </c>
      <c r="N26">
        <v>2</v>
      </c>
      <c r="P26" t="s">
        <v>391</v>
      </c>
      <c r="Q26">
        <v>2</v>
      </c>
    </row>
    <row r="27" spans="1:17" x14ac:dyDescent="0.25">
      <c r="A27" t="s">
        <v>280</v>
      </c>
      <c r="B27">
        <v>6</v>
      </c>
      <c r="D27" t="s">
        <v>333</v>
      </c>
      <c r="E27">
        <v>1</v>
      </c>
      <c r="G27" t="s">
        <v>279</v>
      </c>
      <c r="H27">
        <v>1</v>
      </c>
      <c r="J27" t="s">
        <v>366</v>
      </c>
      <c r="K27">
        <v>4</v>
      </c>
      <c r="M27" t="s">
        <v>285</v>
      </c>
      <c r="N27">
        <v>2</v>
      </c>
      <c r="P27" t="s">
        <v>392</v>
      </c>
      <c r="Q27">
        <v>8</v>
      </c>
    </row>
    <row r="28" spans="1:17" x14ac:dyDescent="0.25">
      <c r="A28" t="s">
        <v>281</v>
      </c>
      <c r="B28">
        <v>9</v>
      </c>
      <c r="D28" t="s">
        <v>334</v>
      </c>
      <c r="E28">
        <v>2</v>
      </c>
      <c r="G28" t="s">
        <v>280</v>
      </c>
      <c r="H28">
        <v>3</v>
      </c>
      <c r="J28" t="s">
        <v>367</v>
      </c>
      <c r="K28">
        <v>1</v>
      </c>
      <c r="M28" t="s">
        <v>288</v>
      </c>
      <c r="N28">
        <v>1</v>
      </c>
      <c r="P28" t="s">
        <v>329</v>
      </c>
      <c r="Q28">
        <v>23</v>
      </c>
    </row>
    <row r="29" spans="1:17" x14ac:dyDescent="0.25">
      <c r="A29" t="s">
        <v>282</v>
      </c>
      <c r="B29">
        <v>3</v>
      </c>
      <c r="D29" t="s">
        <v>335</v>
      </c>
      <c r="E29">
        <v>2</v>
      </c>
      <c r="G29" t="s">
        <v>281</v>
      </c>
      <c r="H29">
        <v>3</v>
      </c>
      <c r="J29" t="s">
        <v>368</v>
      </c>
      <c r="K29">
        <v>1</v>
      </c>
      <c r="M29" t="s">
        <v>293</v>
      </c>
      <c r="N29">
        <v>3</v>
      </c>
      <c r="P29" t="s">
        <v>393</v>
      </c>
      <c r="Q29">
        <v>6</v>
      </c>
    </row>
    <row r="30" spans="1:17" x14ac:dyDescent="0.25">
      <c r="A30" t="s">
        <v>283</v>
      </c>
      <c r="B30">
        <v>136</v>
      </c>
      <c r="D30" t="s">
        <v>336</v>
      </c>
      <c r="E30">
        <v>1</v>
      </c>
      <c r="G30" t="s">
        <v>282</v>
      </c>
      <c r="H30">
        <v>1</v>
      </c>
      <c r="J30" t="s">
        <v>331</v>
      </c>
      <c r="K30">
        <v>1799</v>
      </c>
      <c r="M30" t="s">
        <v>383</v>
      </c>
      <c r="N30">
        <v>1</v>
      </c>
      <c r="P30" t="s">
        <v>333</v>
      </c>
      <c r="Q30">
        <v>6</v>
      </c>
    </row>
    <row r="31" spans="1:17" x14ac:dyDescent="0.25">
      <c r="A31" t="s">
        <v>284</v>
      </c>
      <c r="B31">
        <v>6</v>
      </c>
      <c r="D31" t="s">
        <v>337</v>
      </c>
      <c r="E31">
        <v>1</v>
      </c>
      <c r="G31" t="s">
        <v>283</v>
      </c>
      <c r="H31">
        <v>278</v>
      </c>
      <c r="J31" t="s">
        <v>332</v>
      </c>
      <c r="K31">
        <v>3</v>
      </c>
      <c r="M31" t="s">
        <v>297</v>
      </c>
      <c r="N31">
        <v>4</v>
      </c>
      <c r="P31" t="s">
        <v>349</v>
      </c>
      <c r="Q31">
        <v>3</v>
      </c>
    </row>
    <row r="32" spans="1:17" x14ac:dyDescent="0.25">
      <c r="A32" t="s">
        <v>285</v>
      </c>
      <c r="B32">
        <v>9</v>
      </c>
      <c r="D32" t="s">
        <v>338</v>
      </c>
      <c r="E32">
        <v>1</v>
      </c>
      <c r="G32" t="s">
        <v>284</v>
      </c>
      <c r="H32">
        <v>1</v>
      </c>
      <c r="J32" t="s">
        <v>369</v>
      </c>
      <c r="K32">
        <v>1</v>
      </c>
      <c r="M32" t="s">
        <v>299</v>
      </c>
      <c r="N32">
        <v>3</v>
      </c>
      <c r="P32" t="s">
        <v>394</v>
      </c>
      <c r="Q32">
        <v>1</v>
      </c>
    </row>
    <row r="33" spans="1:17" x14ac:dyDescent="0.25">
      <c r="A33" t="s">
        <v>286</v>
      </c>
      <c r="B33">
        <v>6</v>
      </c>
      <c r="D33" t="s">
        <v>339</v>
      </c>
      <c r="E33">
        <v>1</v>
      </c>
      <c r="G33" t="s">
        <v>285</v>
      </c>
      <c r="H33">
        <v>4</v>
      </c>
      <c r="J33" t="s">
        <v>370</v>
      </c>
      <c r="K33">
        <v>2</v>
      </c>
      <c r="M33" t="s">
        <v>300</v>
      </c>
      <c r="N33">
        <v>1</v>
      </c>
      <c r="P33" t="s">
        <v>336</v>
      </c>
      <c r="Q33">
        <v>1</v>
      </c>
    </row>
    <row r="34" spans="1:17" x14ac:dyDescent="0.25">
      <c r="A34" t="s">
        <v>287</v>
      </c>
      <c r="B34">
        <v>20</v>
      </c>
      <c r="D34" t="s">
        <v>340</v>
      </c>
      <c r="E34">
        <v>1</v>
      </c>
      <c r="G34" t="s">
        <v>286</v>
      </c>
      <c r="H34">
        <v>1</v>
      </c>
      <c r="J34" t="s">
        <v>334</v>
      </c>
      <c r="K34">
        <v>1</v>
      </c>
      <c r="M34" t="s">
        <v>269</v>
      </c>
      <c r="N34">
        <v>7</v>
      </c>
      <c r="P34" t="s">
        <v>395</v>
      </c>
      <c r="Q34">
        <v>1</v>
      </c>
    </row>
    <row r="35" spans="1:17" x14ac:dyDescent="0.25">
      <c r="A35" t="s">
        <v>288</v>
      </c>
      <c r="B35">
        <v>3</v>
      </c>
      <c r="D35" t="s">
        <v>341</v>
      </c>
      <c r="E35">
        <v>1</v>
      </c>
      <c r="G35" t="s">
        <v>287</v>
      </c>
      <c r="H35">
        <v>2</v>
      </c>
      <c r="J35" t="s">
        <v>371</v>
      </c>
      <c r="K35">
        <v>1</v>
      </c>
      <c r="M35" t="s">
        <v>302</v>
      </c>
      <c r="N35">
        <v>2</v>
      </c>
      <c r="P35" t="s">
        <v>396</v>
      </c>
      <c r="Q35">
        <v>3</v>
      </c>
    </row>
    <row r="36" spans="1:17" x14ac:dyDescent="0.25">
      <c r="A36" t="s">
        <v>289</v>
      </c>
      <c r="B36">
        <v>1</v>
      </c>
      <c r="D36" t="s">
        <v>342</v>
      </c>
      <c r="E36">
        <v>2</v>
      </c>
      <c r="G36" t="s">
        <v>288</v>
      </c>
      <c r="H36">
        <v>4</v>
      </c>
      <c r="J36" t="s">
        <v>338</v>
      </c>
      <c r="K36">
        <v>5</v>
      </c>
      <c r="M36" t="s">
        <v>303</v>
      </c>
      <c r="N36">
        <v>3</v>
      </c>
      <c r="P36" t="s">
        <v>338</v>
      </c>
      <c r="Q36">
        <v>3</v>
      </c>
    </row>
    <row r="37" spans="1:17" x14ac:dyDescent="0.25">
      <c r="A37" t="s">
        <v>290</v>
      </c>
      <c r="B37">
        <v>4</v>
      </c>
      <c r="D37" t="s">
        <v>343</v>
      </c>
      <c r="E37">
        <v>57</v>
      </c>
      <c r="G37" t="s">
        <v>289</v>
      </c>
      <c r="H37">
        <v>1</v>
      </c>
      <c r="J37" t="s">
        <v>342</v>
      </c>
      <c r="K37">
        <v>1</v>
      </c>
      <c r="M37" t="s">
        <v>277</v>
      </c>
      <c r="N37">
        <v>5</v>
      </c>
      <c r="P37" t="s">
        <v>397</v>
      </c>
      <c r="Q37">
        <v>2</v>
      </c>
    </row>
    <row r="38" spans="1:17" x14ac:dyDescent="0.25">
      <c r="A38" t="s">
        <v>291</v>
      </c>
      <c r="B38">
        <v>19</v>
      </c>
      <c r="D38" t="s">
        <v>344</v>
      </c>
      <c r="E38">
        <v>7</v>
      </c>
      <c r="G38" t="s">
        <v>290</v>
      </c>
      <c r="H38">
        <v>4</v>
      </c>
      <c r="J38" t="s">
        <v>372</v>
      </c>
      <c r="K38">
        <v>1</v>
      </c>
      <c r="M38" t="s">
        <v>306</v>
      </c>
      <c r="N38">
        <v>3</v>
      </c>
      <c r="P38" t="s">
        <v>344</v>
      </c>
      <c r="Q38">
        <v>6</v>
      </c>
    </row>
    <row r="39" spans="1:17" x14ac:dyDescent="0.25">
      <c r="A39" t="s">
        <v>292</v>
      </c>
      <c r="B39">
        <v>52</v>
      </c>
      <c r="D39" t="s">
        <v>345</v>
      </c>
      <c r="E39">
        <v>1</v>
      </c>
      <c r="G39" t="s">
        <v>291</v>
      </c>
      <c r="H39">
        <v>4</v>
      </c>
      <c r="J39" t="s">
        <v>343</v>
      </c>
      <c r="K39">
        <v>12</v>
      </c>
      <c r="M39" t="s">
        <v>310</v>
      </c>
      <c r="N39">
        <v>2</v>
      </c>
      <c r="P39" t="s">
        <v>398</v>
      </c>
      <c r="Q39">
        <v>1</v>
      </c>
    </row>
    <row r="40" spans="1:17" x14ac:dyDescent="0.25">
      <c r="A40" t="s">
        <v>293</v>
      </c>
      <c r="B40">
        <v>96</v>
      </c>
      <c r="D40" t="s">
        <v>346</v>
      </c>
      <c r="E40">
        <v>11</v>
      </c>
      <c r="G40" t="s">
        <v>292</v>
      </c>
      <c r="H40">
        <v>7</v>
      </c>
      <c r="J40" t="s">
        <v>344</v>
      </c>
      <c r="K40">
        <v>13</v>
      </c>
      <c r="M40" t="s">
        <v>311</v>
      </c>
      <c r="N40">
        <v>5</v>
      </c>
      <c r="P40" t="s">
        <v>345</v>
      </c>
      <c r="Q40">
        <v>1</v>
      </c>
    </row>
    <row r="41" spans="1:17" x14ac:dyDescent="0.25">
      <c r="A41" t="s">
        <v>294</v>
      </c>
      <c r="B41">
        <v>1</v>
      </c>
      <c r="D41" t="s">
        <v>347</v>
      </c>
      <c r="E41">
        <v>6</v>
      </c>
      <c r="G41" t="s">
        <v>293</v>
      </c>
      <c r="H41">
        <v>7</v>
      </c>
      <c r="J41" t="s">
        <v>373</v>
      </c>
      <c r="K41">
        <v>1</v>
      </c>
      <c r="M41" t="s">
        <v>312</v>
      </c>
      <c r="N41">
        <v>2</v>
      </c>
      <c r="P41" t="s">
        <v>346</v>
      </c>
      <c r="Q41">
        <v>4</v>
      </c>
    </row>
    <row r="42" spans="1:17" x14ac:dyDescent="0.25">
      <c r="A42" t="s">
        <v>295</v>
      </c>
      <c r="B42">
        <v>521</v>
      </c>
      <c r="D42" t="s">
        <v>348</v>
      </c>
      <c r="E42">
        <v>1</v>
      </c>
      <c r="G42" t="s">
        <v>295</v>
      </c>
      <c r="H42">
        <v>49</v>
      </c>
      <c r="J42" t="s">
        <v>374</v>
      </c>
      <c r="K42">
        <v>2</v>
      </c>
      <c r="M42" t="s">
        <v>384</v>
      </c>
      <c r="N42">
        <v>1</v>
      </c>
      <c r="P42" t="s">
        <v>399</v>
      </c>
      <c r="Q42">
        <v>3</v>
      </c>
    </row>
    <row r="43" spans="1:17" x14ac:dyDescent="0.25">
      <c r="A43" t="s">
        <v>296</v>
      </c>
      <c r="B43">
        <v>160</v>
      </c>
      <c r="D43" t="s">
        <v>349</v>
      </c>
      <c r="E43">
        <v>1</v>
      </c>
      <c r="G43" t="s">
        <v>296</v>
      </c>
      <c r="H43">
        <v>54</v>
      </c>
      <c r="J43" t="s">
        <v>345</v>
      </c>
      <c r="K43">
        <v>2</v>
      </c>
      <c r="M43" t="s">
        <v>314</v>
      </c>
      <c r="N43">
        <v>1</v>
      </c>
      <c r="P43" t="s">
        <v>400</v>
      </c>
      <c r="Q43">
        <v>1</v>
      </c>
    </row>
    <row r="44" spans="1:17" x14ac:dyDescent="0.25">
      <c r="A44" t="s">
        <v>297</v>
      </c>
      <c r="B44">
        <v>13</v>
      </c>
      <c r="D44" t="s">
        <v>350</v>
      </c>
      <c r="E44">
        <v>1</v>
      </c>
      <c r="G44" t="s">
        <v>297</v>
      </c>
      <c r="H44">
        <v>5</v>
      </c>
      <c r="J44" t="s">
        <v>346</v>
      </c>
      <c r="K44">
        <v>14</v>
      </c>
      <c r="M44" t="s">
        <v>315</v>
      </c>
      <c r="N44">
        <v>1</v>
      </c>
      <c r="P44" t="s">
        <v>347</v>
      </c>
      <c r="Q44">
        <v>289</v>
      </c>
    </row>
    <row r="45" spans="1:17" x14ac:dyDescent="0.25">
      <c r="A45" t="s">
        <v>298</v>
      </c>
      <c r="B45">
        <v>3</v>
      </c>
      <c r="D45" t="s">
        <v>351</v>
      </c>
      <c r="E45">
        <v>2</v>
      </c>
      <c r="G45" t="s">
        <v>299</v>
      </c>
      <c r="H45">
        <v>5</v>
      </c>
      <c r="J45" t="s">
        <v>347</v>
      </c>
      <c r="K45">
        <v>10</v>
      </c>
      <c r="M45" s="14" t="s">
        <v>260</v>
      </c>
      <c r="N45">
        <f>SUBTOTAL(109,N12:N44)</f>
        <v>1472</v>
      </c>
      <c r="P45" t="s">
        <v>401</v>
      </c>
      <c r="Q45">
        <v>3</v>
      </c>
    </row>
    <row r="46" spans="1:17" x14ac:dyDescent="0.25">
      <c r="A46" t="s">
        <v>299</v>
      </c>
      <c r="B46">
        <v>43</v>
      </c>
      <c r="D46" t="s">
        <v>352</v>
      </c>
      <c r="E46">
        <v>1</v>
      </c>
      <c r="G46" t="s">
        <v>300</v>
      </c>
      <c r="H46">
        <v>5</v>
      </c>
      <c r="J46" t="s">
        <v>349</v>
      </c>
      <c r="K46">
        <v>2</v>
      </c>
      <c r="P46" t="s">
        <v>375</v>
      </c>
      <c r="Q46">
        <v>2</v>
      </c>
    </row>
    <row r="47" spans="1:17" x14ac:dyDescent="0.25">
      <c r="A47" t="s">
        <v>300</v>
      </c>
      <c r="B47">
        <v>12</v>
      </c>
      <c r="D47" t="s">
        <v>353</v>
      </c>
      <c r="E47">
        <v>1</v>
      </c>
      <c r="G47" t="s">
        <v>13</v>
      </c>
      <c r="H47">
        <v>216</v>
      </c>
      <c r="J47" t="s">
        <v>350</v>
      </c>
      <c r="K47">
        <v>3</v>
      </c>
      <c r="P47" t="s">
        <v>402</v>
      </c>
      <c r="Q47">
        <v>1</v>
      </c>
    </row>
    <row r="48" spans="1:17" x14ac:dyDescent="0.25">
      <c r="A48" t="s">
        <v>301</v>
      </c>
      <c r="B48">
        <v>46</v>
      </c>
      <c r="D48" t="s">
        <v>354</v>
      </c>
      <c r="E48">
        <v>1</v>
      </c>
      <c r="G48" t="s">
        <v>83</v>
      </c>
      <c r="H48">
        <v>1109</v>
      </c>
      <c r="J48" t="s">
        <v>351</v>
      </c>
      <c r="K48">
        <v>2</v>
      </c>
      <c r="P48" t="s">
        <v>403</v>
      </c>
      <c r="Q48">
        <v>2</v>
      </c>
    </row>
    <row r="49" spans="1:17" x14ac:dyDescent="0.25">
      <c r="A49" t="s">
        <v>13</v>
      </c>
      <c r="B49">
        <v>2525</v>
      </c>
      <c r="D49" t="s">
        <v>355</v>
      </c>
      <c r="E49">
        <v>1</v>
      </c>
      <c r="G49" t="s">
        <v>303</v>
      </c>
      <c r="H49">
        <v>1</v>
      </c>
      <c r="J49" t="s">
        <v>375</v>
      </c>
      <c r="K49">
        <v>3</v>
      </c>
      <c r="P49" t="s">
        <v>404</v>
      </c>
      <c r="Q49">
        <v>2</v>
      </c>
    </row>
    <row r="50" spans="1:17" x14ac:dyDescent="0.25">
      <c r="A50" t="s">
        <v>302</v>
      </c>
      <c r="B50">
        <v>8</v>
      </c>
      <c r="D50" t="s">
        <v>356</v>
      </c>
      <c r="E50">
        <v>2</v>
      </c>
      <c r="G50" t="s">
        <v>304</v>
      </c>
      <c r="H50">
        <v>4</v>
      </c>
      <c r="J50" t="s">
        <v>376</v>
      </c>
      <c r="K50">
        <v>1</v>
      </c>
      <c r="P50" t="s">
        <v>357</v>
      </c>
      <c r="Q50">
        <v>1</v>
      </c>
    </row>
    <row r="51" spans="1:17" x14ac:dyDescent="0.25">
      <c r="A51" t="s">
        <v>83</v>
      </c>
      <c r="B51">
        <v>9347</v>
      </c>
      <c r="D51" t="s">
        <v>357</v>
      </c>
      <c r="E51">
        <v>3</v>
      </c>
      <c r="G51" t="s">
        <v>305</v>
      </c>
      <c r="H51">
        <v>3</v>
      </c>
      <c r="J51" t="s">
        <v>356</v>
      </c>
      <c r="K51">
        <v>5</v>
      </c>
      <c r="P51" t="s">
        <v>405</v>
      </c>
      <c r="Q51">
        <v>2</v>
      </c>
    </row>
    <row r="52" spans="1:17" x14ac:dyDescent="0.25">
      <c r="A52" t="s">
        <v>303</v>
      </c>
      <c r="B52">
        <v>9</v>
      </c>
      <c r="D52" t="s">
        <v>358</v>
      </c>
      <c r="E52">
        <v>8</v>
      </c>
      <c r="G52" t="s">
        <v>306</v>
      </c>
      <c r="H52">
        <v>8</v>
      </c>
      <c r="J52" t="s">
        <v>357</v>
      </c>
      <c r="K52">
        <v>1</v>
      </c>
      <c r="P52" t="s">
        <v>406</v>
      </c>
      <c r="Q52">
        <v>1</v>
      </c>
    </row>
    <row r="53" spans="1:17" x14ac:dyDescent="0.25">
      <c r="A53" t="s">
        <v>304</v>
      </c>
      <c r="B53">
        <v>35</v>
      </c>
      <c r="D53" s="14" t="s">
        <v>260</v>
      </c>
      <c r="E53">
        <f>SUBTOTAL(109,E12:E52)</f>
        <v>16041</v>
      </c>
      <c r="G53" t="s">
        <v>308</v>
      </c>
      <c r="H53">
        <v>2</v>
      </c>
      <c r="J53" t="s">
        <v>377</v>
      </c>
      <c r="K53">
        <v>6</v>
      </c>
      <c r="P53" t="s">
        <v>407</v>
      </c>
      <c r="Q53">
        <v>2</v>
      </c>
    </row>
    <row r="54" spans="1:17" x14ac:dyDescent="0.25">
      <c r="A54" t="s">
        <v>305</v>
      </c>
      <c r="B54">
        <v>7</v>
      </c>
      <c r="G54" t="s">
        <v>310</v>
      </c>
      <c r="H54">
        <v>2</v>
      </c>
      <c r="J54" t="s">
        <v>358</v>
      </c>
      <c r="K54">
        <v>6</v>
      </c>
      <c r="P54" s="14" t="s">
        <v>260</v>
      </c>
      <c r="Q54">
        <f>SUBTOTAL(109,Q12:Q53)</f>
        <v>1472</v>
      </c>
    </row>
    <row r="55" spans="1:17" x14ac:dyDescent="0.25">
      <c r="A55" t="s">
        <v>306</v>
      </c>
      <c r="B55">
        <v>29</v>
      </c>
      <c r="G55" t="s">
        <v>311</v>
      </c>
      <c r="H55">
        <v>9</v>
      </c>
      <c r="J55" s="14" t="s">
        <v>260</v>
      </c>
      <c r="K55">
        <f>SUBTOTAL(109,K12:K54)</f>
        <v>2078</v>
      </c>
    </row>
    <row r="56" spans="1:17" x14ac:dyDescent="0.25">
      <c r="A56" t="s">
        <v>307</v>
      </c>
      <c r="B56">
        <v>2</v>
      </c>
      <c r="G56" t="s">
        <v>312</v>
      </c>
      <c r="H56">
        <v>4</v>
      </c>
    </row>
    <row r="57" spans="1:17" x14ac:dyDescent="0.25">
      <c r="A57" t="s">
        <v>308</v>
      </c>
      <c r="B57">
        <v>2</v>
      </c>
      <c r="G57" t="s">
        <v>313</v>
      </c>
      <c r="H57">
        <v>2</v>
      </c>
    </row>
    <row r="58" spans="1:17" x14ac:dyDescent="0.25">
      <c r="A58" t="s">
        <v>309</v>
      </c>
      <c r="B58">
        <v>3</v>
      </c>
      <c r="G58" t="s">
        <v>314</v>
      </c>
      <c r="H58">
        <v>6</v>
      </c>
    </row>
    <row r="59" spans="1:17" x14ac:dyDescent="0.25">
      <c r="A59" t="s">
        <v>310</v>
      </c>
      <c r="B59">
        <v>11</v>
      </c>
      <c r="G59" t="s">
        <v>315</v>
      </c>
      <c r="H59">
        <v>5</v>
      </c>
    </row>
    <row r="60" spans="1:17" x14ac:dyDescent="0.25">
      <c r="A60" t="s">
        <v>311</v>
      </c>
      <c r="B60">
        <v>19</v>
      </c>
      <c r="G60" s="14" t="s">
        <v>260</v>
      </c>
      <c r="H60">
        <f>SUBTOTAL(109,H12:H59)</f>
        <v>2078</v>
      </c>
    </row>
    <row r="61" spans="1:17" x14ac:dyDescent="0.25">
      <c r="A61" t="s">
        <v>312</v>
      </c>
      <c r="B61">
        <v>22</v>
      </c>
    </row>
    <row r="62" spans="1:17" x14ac:dyDescent="0.25">
      <c r="A62" t="s">
        <v>313</v>
      </c>
      <c r="B62">
        <v>24</v>
      </c>
    </row>
    <row r="63" spans="1:17" x14ac:dyDescent="0.25">
      <c r="A63" t="s">
        <v>314</v>
      </c>
      <c r="B63">
        <v>14</v>
      </c>
    </row>
    <row r="64" spans="1:17" x14ac:dyDescent="0.25">
      <c r="A64" t="s">
        <v>315</v>
      </c>
      <c r="B64">
        <v>12</v>
      </c>
    </row>
    <row r="65" spans="1:2" x14ac:dyDescent="0.25">
      <c r="A65" s="14" t="s">
        <v>260</v>
      </c>
      <c r="B65">
        <f>SUBTOTAL(109,B12:B64)</f>
        <v>16041</v>
      </c>
    </row>
  </sheetData>
  <mergeCells count="3">
    <mergeCell ref="A9:E9"/>
    <mergeCell ref="G9:K9"/>
    <mergeCell ref="M9:Q9"/>
  </mergeCells>
  <pageMargins left="0.7" right="0.7" top="0.75" bottom="0.75" header="0.3" footer="0.3"/>
  <drawing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2024_2025_Avance matrícula</vt:lpstr>
      <vt:lpstr>2024_2025_Avance mat._campus</vt:lpstr>
      <vt:lpstr>2024_2025_Avance mat_prov_país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David Basalo Domínguez</cp:lastModifiedBy>
  <dcterms:created xsi:type="dcterms:W3CDTF">2024-11-19T08:36:28Z</dcterms:created>
  <dcterms:modified xsi:type="dcterms:W3CDTF">2024-11-19T09:34:33Z</dcterms:modified>
</cp:coreProperties>
</file>