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cheros.rectorado.uvigo.es\comun\Calidad\Programas_Calidade\Medicion_Satisfaccion\Doutoramento\PAS\2021 Focus Group\Resultados\"/>
    </mc:Choice>
  </mc:AlternateContent>
  <bookViews>
    <workbookView xWindow="0" yWindow="0" windowWidth="28800" windowHeight="11100" tabRatio="774"/>
  </bookViews>
  <sheets>
    <sheet name="PORTADA" sheetId="6" r:id="rId1"/>
    <sheet name="RESP 1_Org e Des" sheetId="5" r:id="rId2"/>
    <sheet name="RESP 2_Info e Transp" sheetId="16" r:id="rId3"/>
    <sheet name="RESP 3_Calidade" sheetId="17" r:id="rId4"/>
    <sheet name="RESP 4_RecHumanos" sheetId="18" r:id="rId5"/>
    <sheet name="RESP 5_RecMateriais" sheetId="19" r:id="rId6"/>
    <sheet name="RESP 7_Xeral" sheetId="21" r:id="rId7"/>
    <sheet name="RESP Totais" sheetId="12" r:id="rId8"/>
    <sheet name="Fort e PM" sheetId="15" r:id="rId9"/>
  </sheets>
  <definedNames>
    <definedName name="_xlnm.Print_Area" localSheetId="8">'Fort e PM'!$A$1:$B$45</definedName>
    <definedName name="_xlnm.Print_Area" localSheetId="0">PORTADA!$A$1:$G$47</definedName>
    <definedName name="_xlnm.Print_Area" localSheetId="1">'RESP 1_Org e Des'!$A$1:$E$31</definedName>
    <definedName name="_xlnm.Print_Area" localSheetId="2">'RESP 2_Info e Transp'!$A$1:$E$29</definedName>
    <definedName name="_xlnm.Print_Area" localSheetId="3">'RESP 3_Calidade'!$A$1:$E$29</definedName>
    <definedName name="_xlnm.Print_Area" localSheetId="4">'RESP 4_RecHumanos'!$A$1:$E$30</definedName>
    <definedName name="_xlnm.Print_Area" localSheetId="5">'RESP 5_RecMateriais'!$A$1:$E$29</definedName>
    <definedName name="_xlnm.Print_Area" localSheetId="6">'RESP 7_Xeral'!$A$1:$E$28</definedName>
    <definedName name="_xlnm.Print_Area" localSheetId="7">'RESP Totais'!$A$1:$G$58</definedName>
  </definedNames>
  <calcPr calcId="162913"/>
</workbook>
</file>

<file path=xl/calcChain.xml><?xml version="1.0" encoding="utf-8"?>
<calcChain xmlns="http://schemas.openxmlformats.org/spreadsheetml/2006/main">
  <c r="F17" i="12" l="1"/>
  <c r="B8" i="12"/>
  <c r="H8" i="12" s="1"/>
  <c r="B7" i="12"/>
  <c r="H7" i="12" s="1"/>
  <c r="B6" i="12"/>
  <c r="H6" i="12" s="1"/>
  <c r="B5" i="12"/>
  <c r="E6" i="5"/>
  <c r="B6" i="16" l="1"/>
  <c r="B8" i="5"/>
  <c r="G18" i="12"/>
  <c r="H18" i="12" s="1"/>
  <c r="H17" i="12"/>
  <c r="F16" i="12"/>
  <c r="H16" i="12" s="1"/>
  <c r="E15" i="12"/>
  <c r="H15" i="12" s="1"/>
  <c r="E14" i="12"/>
  <c r="H14" i="12" s="1"/>
  <c r="E13" i="12"/>
  <c r="H13" i="12" s="1"/>
  <c r="D12" i="12"/>
  <c r="H12" i="12" s="1"/>
  <c r="D11" i="12"/>
  <c r="H11" i="12" s="1"/>
  <c r="C10" i="12"/>
  <c r="H10" i="12" s="1"/>
  <c r="C9" i="12"/>
  <c r="H9" i="12" s="1"/>
  <c r="H5" i="12"/>
  <c r="C19" i="12" l="1"/>
  <c r="E19" i="12"/>
  <c r="F19" i="12"/>
  <c r="D19" i="12"/>
  <c r="G19" i="12"/>
  <c r="B19" i="12"/>
  <c r="C20" i="12"/>
  <c r="E21" i="12"/>
  <c r="E20" i="12"/>
  <c r="I7" i="12" l="1"/>
  <c r="I11" i="12"/>
  <c r="I15" i="12"/>
  <c r="I5" i="12"/>
  <c r="I8" i="12"/>
  <c r="I12" i="12"/>
  <c r="I16" i="12"/>
  <c r="I9" i="12"/>
  <c r="I13" i="12"/>
  <c r="I17" i="12"/>
  <c r="I6" i="12"/>
  <c r="I10" i="12"/>
  <c r="I14" i="12"/>
  <c r="I18" i="12"/>
  <c r="B5" i="21"/>
  <c r="E4" i="21"/>
  <c r="E5" i="19"/>
  <c r="B6" i="19"/>
  <c r="E4" i="19"/>
  <c r="B7" i="18"/>
  <c r="E6" i="18"/>
  <c r="E5" i="18"/>
  <c r="E4" i="18"/>
  <c r="B6" i="17"/>
  <c r="E5" i="17"/>
  <c r="E4" i="17"/>
  <c r="E5" i="16"/>
  <c r="E4" i="16"/>
  <c r="E5" i="5" l="1"/>
  <c r="E7" i="5"/>
  <c r="E4" i="5"/>
</calcChain>
</file>

<file path=xl/sharedStrings.xml><?xml version="1.0" encoding="utf-8"?>
<sst xmlns="http://schemas.openxmlformats.org/spreadsheetml/2006/main" count="111" uniqueCount="67">
  <si>
    <t xml:space="preserve">GRUPO DE OPINIÓN  </t>
  </si>
  <si>
    <t>ORGANIZACIÓN E DESENVOLVEMENTO</t>
  </si>
  <si>
    <t>Pregunta</t>
  </si>
  <si>
    <t>Valoración (1-5)</t>
  </si>
  <si>
    <t>Elementos de mellora</t>
  </si>
  <si>
    <t>Observacións</t>
  </si>
  <si>
    <t>Media</t>
  </si>
  <si>
    <t>P3
Contacto</t>
  </si>
  <si>
    <t>INFORMACIÓN E TRANSPARENCIA</t>
  </si>
  <si>
    <t>P12
Equipamento</t>
  </si>
  <si>
    <t>RECURSOS HUMANOS</t>
  </si>
  <si>
    <t>RECURSOS MATERIAIS E SERVIZOS</t>
  </si>
  <si>
    <t>Síntese: Valoración xeral do funcionamento</t>
  </si>
  <si>
    <t>Preguntas</t>
  </si>
  <si>
    <t>XESTIÓN DA CALIDADE</t>
  </si>
  <si>
    <t>XESTIÓN DA CALIDADE
(SISTEMA DE GARANTÍA DE CALIDADE DE DOUTORAMENTO)</t>
  </si>
  <si>
    <t>VALORACIÓN XERAL</t>
  </si>
  <si>
    <t>Xestión da Titulación</t>
  </si>
  <si>
    <t>Recursos</t>
  </si>
  <si>
    <t>Media por dimensión</t>
  </si>
  <si>
    <t>Media por criterio</t>
  </si>
  <si>
    <t>Media global</t>
  </si>
  <si>
    <t>Propostas de mellora</t>
  </si>
  <si>
    <t>PROPOSTAS DE MELLORA</t>
  </si>
  <si>
    <t>Discusión grupal</t>
  </si>
  <si>
    <t>Área de Calidade</t>
  </si>
  <si>
    <t>P1
Xestión CAPDs</t>
  </si>
  <si>
    <t>P4
Coordinación servizos</t>
  </si>
  <si>
    <t>P2
Xestión Coordinador/a</t>
  </si>
  <si>
    <t>P5
Webs PD</t>
  </si>
  <si>
    <t>P6
Web Eido</t>
  </si>
  <si>
    <t>P7
Xestión QSP</t>
  </si>
  <si>
    <t>P8
Mellora</t>
  </si>
  <si>
    <t>P9
Estrutura</t>
  </si>
  <si>
    <t>P10
Dotación</t>
  </si>
  <si>
    <t>P11
Formación</t>
  </si>
  <si>
    <t>P13
Ferramentas</t>
  </si>
  <si>
    <t>P14
Xeral</t>
  </si>
  <si>
    <t>FORTALEZAS
(Aspectos positivos ou boas prácticas)</t>
  </si>
  <si>
    <t>Obxectivo de Calidade</t>
  </si>
  <si>
    <t>Servizo de Posgrao, comunicación moi constante, moi mellorable, posto que eu opino que estamos en tódolas áreas moi saturados de traballo, constantemente aumentan campos de traballo, esixencias e titulacións, e a coordinación vólvese insuficiente, escasa, porque non se pode dar resposta a todo, pese a que hai moita voluntade por parte de todos de facelo. As reunións son moitas pero cando tes moitísimo traballo pendente, a comunicación ten que ser rápida e impersoal.
A coordinación co Servicio é perfecta, sempre nos resolven e son moi considerados e están sempre dispoñibles. Coa EIDO pasa o mesmo. Non temos un contacto tan habitual, pero moi ben. E con outras áreas igual, sempre que as necesitamos, sen problema</t>
  </si>
  <si>
    <t>Das páxinas Web, necesitaríamos te máis personal, para abarcar a poder ler toda a información que albergan as páxinas, apernas podemos mirar o mínimo para o imprescindible no traballo.
En xeral non están mal e son bastante intuitivas pero algunhas veces non están actualizadas.</t>
  </si>
  <si>
    <t>Páxina da EIDO, me cosntan que ten moitísima información, ben estrructurada e imprescindible, pero non alcanzo a ter tempo para poder ver todo o que ofrece salvo un vistazo rápido para saber o que ten.
Non podo opinar porque non utilizo esa Web</t>
  </si>
  <si>
    <t>Ter máis persoal, para poder organizar, estructurar, e mellorar a información necesaria, os coñecementos e experiencia para poder abarcar aspectos que agora non se pode.
Hai cousas que se poderían mellorar. Normalmente cando atopo algo que é susceptible de mellora, coméntollo coa xefa de área e co meu compañeiro e se estamos de acordo, contactamos co xefe de Sección de Doutoramento para comentarlle e nos escoita e fai o que pode, que suele ser traslladar aos informáticos a petición. Moitas veces con resultados positivos.</t>
  </si>
  <si>
    <t>Insuficiente, tanto área, sección, informáticos.
Hai épocas nas que poderíamos contar con outra persoa de apoio para non estar tan saturados de traballo.</t>
  </si>
  <si>
    <t>Non sei.
Non teño coñecemento deste tema.</t>
  </si>
  <si>
    <t>Boa comunicación persoal con tódolos colectivos, e boa resposta</t>
  </si>
  <si>
    <t>Tódolos colectivos implicados poñemos o mellor de nos no intento de que funcione e mellore</t>
  </si>
  <si>
    <t>Temos unos programas de doutoramento e grupos de investigación neste Campus que merecen o mellor traballo e coordinación. Vexo moita implicación dos coordinadores.</t>
  </si>
  <si>
    <t>Traballar na Universidade de Vigo é para mi un privilexio</t>
  </si>
  <si>
    <t>En xeral, a comunicación e axilidade dos procedementos foi cambiando positivamente dende o 2017 que existimos como área. A comunicación e por email sobre todo nos últimos 2 anos
Moitas veces están a tantas cousas que non poden abarcar tanto e é a área a que ten que estar pendente de reclamarlle as cousas puntuais. Penso que deberían ter máis contacto cos alumnos e explicarlles claramente os procesos</t>
  </si>
  <si>
    <t>Sei que existe un buzón de queixas e suxerencias, pero non o uso. So para resolver as que chegan a miña área, que foron 2 en tódolos anos, pero non parecía a canle axeitada.
Non xestiono queixas e suxerencias por tanto non sei como está.</t>
  </si>
  <si>
    <t>A estructura organizativa, eu vexo que é escasa tanto nas seccións centrais como nas áreas, eu na miña que son 3 persoas para todo o campus, e cada vez seguen sumando titulacións. Tendo en conta que o alumno de doutoramento pasa unha media de varios anos de 3 a 6 anos,ou 7 anos e require unha revisión constante e comunicación complexa, con varioas áreas e colectivos. CAPD, Secc/Directores/Titores, Alumnos, Informáticos. Estructura informática moi pouca comunicación e medios.
Non sei moito desde tema.</t>
  </si>
  <si>
    <t>Escasa e tampouco dispoñemos de tempo, porque o traballo ten que saír, os cursos son necesarios, pero en épocas que non deixamos colgado no traballo. Mellorable, sobre todo en aspectos informáticos.
Creo que hai moito tempo que non temos formación deste tipo. Non estaría malo que fixeran algún pero esperar á época de menos traballo.</t>
  </si>
  <si>
    <t>Encántame o traballo que fago, a atención ao público, poder solucionar os problemas que teñen os administrados e tratar cos alumnos.</t>
  </si>
  <si>
    <t>Maior comunicación, axilidade, mais persoal para cumplir expectativas, prazos
Hai que estar, moitas veces, recordándolles os procesos</t>
  </si>
  <si>
    <t>Contacto diario, telefónico, email, e un estudantado que o ter o doutoramento moitos prazos de varios anos, constantemente por email sobre todo, moitísimo contacto de revisión de expedientes tódolos días
Os alumunos contactan con nos vía correo electrónico ou teléfono e en xeral ben. Hai algún alumno que ten máis diicultades que outros pero sempre intentamos solucionar na medida do posible.</t>
  </si>
  <si>
    <t>Espazo propio, que nunca nos trasladaron de oficina. Aplicación informáticas mellorables. Recursos materiais ben, humanos insuficientes.
Levo desde xuño de 2017 na área e estamos ubicados nun espacio provisional e creo que non hai intención de darlle á área un espacio propio. Estamos compartiendo espacio coa área de grao e a verdade non hai suficiente espacio para tanta xente.</t>
  </si>
  <si>
    <t>Estou convencida de que é mellorable, con mais persoal, aplicación informática coherente, e mais formación e comunicación.
En xeral estou satisfeita pero habería moito que mellorar.</t>
  </si>
  <si>
    <t>No Servizo sempre intentan solucionarnos tódolas incidencias e é unha gozada</t>
  </si>
  <si>
    <t>Cambiar a estructura. Xefe/a Área, 2 xefes/as negociado, 1 posto base</t>
  </si>
  <si>
    <t>Que a persoa que se incorpore nun posto non poida cambiar de posto no periodo crítico (maio a novembro) e se non se pode cumplir, ter 2 postos base</t>
  </si>
  <si>
    <t>Un espacio físico mais grande e separado doutras áreas</t>
  </si>
  <si>
    <t>Que antes de empezar co Sigma se teña a opinión dos usuarios PAS</t>
  </si>
  <si>
    <t>-</t>
  </si>
  <si>
    <t>Grupo 1 - Temática: 10 Dotación de persoal</t>
  </si>
  <si>
    <r>
      <rPr>
        <b/>
        <sz val="28"/>
        <color rgb="FF7030A0"/>
        <rFont val="Arial"/>
        <family val="2"/>
      </rPr>
      <t>Satisfacción en Doutoramento</t>
    </r>
    <r>
      <rPr>
        <b/>
        <sz val="36"/>
        <color rgb="FF7030A0"/>
        <rFont val="Arial"/>
        <family val="2"/>
      </rPr>
      <t xml:space="preserve">
PAS campus Ourense
</t>
    </r>
    <r>
      <rPr>
        <b/>
        <sz val="28"/>
        <color rgb="FF7030A0"/>
        <rFont val="Arial"/>
        <family val="2"/>
      </rPr>
      <t xml:space="preserve">Sesión 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</si>
</sst>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6"/>
      <color theme="1"/>
      <name val="Calibri"/>
      <family val="2"/>
      <scheme val="minor"/>
    </font>
    <font>
      <u/>
      <sz val="11"/>
      <color theme="10"/>
      <name val="Calibri"/>
      <family val="2"/>
      <scheme val="minor"/>
    </font>
    <font>
      <b/>
      <sz val="16"/>
      <name val="Calibri"/>
      <family val="2"/>
      <scheme val="minor"/>
    </font>
    <font>
      <sz val="11"/>
      <color rgb="FF7030A0"/>
      <name val="Calibri"/>
      <family val="2"/>
      <scheme val="minor"/>
    </font>
    <font>
      <b/>
      <sz val="12"/>
      <color rgb="FF000000"/>
      <name val="Arial"/>
      <family val="2"/>
    </font>
    <font>
      <sz val="11"/>
      <color theme="1"/>
      <name val="Arial"/>
      <family val="2"/>
    </font>
    <font>
      <sz val="9"/>
      <color theme="1"/>
      <name val="Arial"/>
      <family val="2"/>
    </font>
    <font>
      <sz val="11"/>
      <color theme="0"/>
      <name val="Arial"/>
      <family val="2"/>
    </font>
    <font>
      <b/>
      <sz val="36"/>
      <color rgb="FF7030A0"/>
      <name val="Arial"/>
      <family val="2"/>
    </font>
    <font>
      <b/>
      <sz val="20"/>
      <name val="Arial"/>
      <family val="2"/>
    </font>
    <font>
      <sz val="14"/>
      <color theme="1"/>
      <name val="Arial"/>
      <family val="2"/>
    </font>
    <font>
      <sz val="18"/>
      <color theme="1"/>
      <name val="Arial"/>
      <family val="2"/>
    </font>
    <font>
      <sz val="20"/>
      <color theme="1"/>
      <name val="Arial"/>
      <family val="2"/>
    </font>
    <font>
      <b/>
      <sz val="28"/>
      <color rgb="FF7030A0"/>
      <name val="Arial"/>
      <family val="2"/>
    </font>
    <font>
      <b/>
      <sz val="14"/>
      <color rgb="FF000000"/>
      <name val="Arial"/>
      <family val="2"/>
    </font>
    <font>
      <b/>
      <sz val="11"/>
      <color rgb="FF0070C0"/>
      <name val="Arial"/>
      <family val="2"/>
    </font>
    <font>
      <b/>
      <sz val="14"/>
      <color rgb="FF0070C0"/>
      <name val="Arial"/>
      <family val="2"/>
    </font>
    <font>
      <b/>
      <sz val="16"/>
      <color rgb="FF0070C0"/>
      <name val="Arial"/>
      <family val="2"/>
    </font>
    <font>
      <sz val="10"/>
      <color theme="1"/>
      <name val="Arial"/>
      <family val="2"/>
    </font>
    <font>
      <sz val="16"/>
      <color rgb="FF0070C0"/>
      <name val="Arial"/>
      <family val="2"/>
    </font>
    <font>
      <i/>
      <sz val="24"/>
      <color theme="1"/>
      <name val="Arial"/>
      <family val="2"/>
    </font>
    <font>
      <i/>
      <sz val="22"/>
      <color theme="1"/>
      <name val="Arial"/>
      <family val="2"/>
    </font>
    <font>
      <i/>
      <sz val="14"/>
      <color rgb="FF0070C0"/>
      <name val="Arial"/>
      <family val="2"/>
    </font>
    <font>
      <i/>
      <sz val="22"/>
      <color rgb="FF0070C0"/>
      <name val="Arial"/>
      <family val="2"/>
    </font>
    <font>
      <b/>
      <sz val="22"/>
      <color rgb="FF0070C0"/>
      <name val="Arial"/>
      <family val="2"/>
    </font>
    <font>
      <b/>
      <sz val="24"/>
      <color rgb="FF0070C0"/>
      <name val="Arial"/>
      <family val="2"/>
    </font>
    <font>
      <b/>
      <i/>
      <sz val="14"/>
      <color rgb="FF0070C0"/>
      <name val="Arial"/>
      <family val="2"/>
    </font>
    <font>
      <i/>
      <sz val="14"/>
      <color theme="1"/>
      <name val="Calibri"/>
      <family val="2"/>
      <scheme val="minor"/>
    </font>
    <font>
      <b/>
      <sz val="14"/>
      <color rgb="FF2C1C65"/>
      <name val="ITC New Baskerville Std"/>
      <family val="1"/>
    </font>
    <font>
      <sz val="11"/>
      <name val="Calibri"/>
      <family val="2"/>
      <scheme val="minor"/>
    </font>
    <font>
      <b/>
      <sz val="14"/>
      <color theme="1"/>
      <name val="Arial"/>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auto="1"/>
      </top>
      <bottom/>
      <diagonal/>
    </border>
    <border>
      <left style="medium">
        <color auto="1"/>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medium">
        <color rgb="FF0070C0"/>
      </left>
      <right style="thin">
        <color rgb="FF0070C0"/>
      </right>
      <top style="medium">
        <color rgb="FF0070C0"/>
      </top>
      <bottom/>
      <diagonal/>
    </border>
    <border>
      <left style="thin">
        <color rgb="FF0070C0"/>
      </left>
      <right style="thin">
        <color rgb="FF0070C0"/>
      </right>
      <top style="medium">
        <color rgb="FF0070C0"/>
      </top>
      <bottom/>
      <diagonal/>
    </border>
    <border>
      <left style="thin">
        <color rgb="FF0070C0"/>
      </left>
      <right style="medium">
        <color rgb="FF0070C0"/>
      </right>
      <top style="medium">
        <color rgb="FF0070C0"/>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bottom/>
      <diagonal/>
    </border>
    <border>
      <left style="medium">
        <color rgb="FF0070C0"/>
      </left>
      <right/>
      <top style="medium">
        <color rgb="FF0070C0"/>
      </top>
      <bottom/>
      <diagonal/>
    </border>
    <border>
      <left style="thin">
        <color rgb="FF0070C0"/>
      </left>
      <right style="medium">
        <color rgb="FF0070C0"/>
      </right>
      <top style="medium">
        <color rgb="FF0070C0"/>
      </top>
      <bottom/>
      <diagonal/>
    </border>
    <border>
      <left/>
      <right style="medium">
        <color indexed="64"/>
      </right>
      <top style="medium">
        <color rgb="FF0070C0"/>
      </top>
      <bottom/>
      <diagonal/>
    </border>
    <border>
      <left style="medium">
        <color rgb="FF0070C0"/>
      </left>
      <right/>
      <top style="thin">
        <color rgb="FF0070C0"/>
      </top>
      <bottom style="hair">
        <color rgb="FF0070C0"/>
      </bottom>
      <diagonal/>
    </border>
    <border>
      <left style="medium">
        <color rgb="FF0070C0"/>
      </left>
      <right style="thin">
        <color rgb="FF0070C0"/>
      </right>
      <top style="thin">
        <color rgb="FF0070C0"/>
      </top>
      <bottom style="hair">
        <color rgb="FF0070C0"/>
      </bottom>
      <diagonal/>
    </border>
    <border>
      <left style="thin">
        <color rgb="FF0070C0"/>
      </left>
      <right style="thin">
        <color rgb="FF0070C0"/>
      </right>
      <top style="thin">
        <color rgb="FF0070C0"/>
      </top>
      <bottom style="hair">
        <color rgb="FF0070C0"/>
      </bottom>
      <diagonal/>
    </border>
    <border>
      <left style="thin">
        <color rgb="FF0070C0"/>
      </left>
      <right style="medium">
        <color rgb="FF0070C0"/>
      </right>
      <top style="thin">
        <color rgb="FF0070C0"/>
      </top>
      <bottom style="hair">
        <color rgb="FF0070C0"/>
      </bottom>
      <diagonal/>
    </border>
    <border>
      <left/>
      <right style="medium">
        <color indexed="64"/>
      </right>
      <top style="thin">
        <color rgb="FF0070C0"/>
      </top>
      <bottom style="hair">
        <color rgb="FF0070C0"/>
      </bottom>
      <diagonal/>
    </border>
    <border>
      <left style="medium">
        <color rgb="FF0070C0"/>
      </left>
      <right/>
      <top style="hair">
        <color rgb="FF0070C0"/>
      </top>
      <bottom style="hair">
        <color rgb="FF0070C0"/>
      </bottom>
      <diagonal/>
    </border>
    <border>
      <left style="medium">
        <color rgb="FF0070C0"/>
      </left>
      <right style="thin">
        <color rgb="FF0070C0"/>
      </right>
      <top style="hair">
        <color rgb="FF0070C0"/>
      </top>
      <bottom style="hair">
        <color rgb="FF0070C0"/>
      </bottom>
      <diagonal/>
    </border>
    <border>
      <left style="thin">
        <color rgb="FF0070C0"/>
      </left>
      <right style="thin">
        <color rgb="FF0070C0"/>
      </right>
      <top style="hair">
        <color rgb="FF0070C0"/>
      </top>
      <bottom style="hair">
        <color rgb="FF0070C0"/>
      </bottom>
      <diagonal/>
    </border>
    <border>
      <left style="thin">
        <color rgb="FF0070C0"/>
      </left>
      <right style="medium">
        <color rgb="FF0070C0"/>
      </right>
      <top style="hair">
        <color rgb="FF0070C0"/>
      </top>
      <bottom style="hair">
        <color rgb="FF0070C0"/>
      </bottom>
      <diagonal/>
    </border>
    <border>
      <left/>
      <right style="medium">
        <color indexed="64"/>
      </right>
      <top style="hair">
        <color rgb="FF0070C0"/>
      </top>
      <bottom style="hair">
        <color rgb="FF0070C0"/>
      </bottom>
      <diagonal/>
    </border>
    <border>
      <left style="medium">
        <color rgb="FF0070C0"/>
      </left>
      <right/>
      <top style="hair">
        <color rgb="FF0070C0"/>
      </top>
      <bottom style="medium">
        <color rgb="FF0070C0"/>
      </bottom>
      <diagonal/>
    </border>
    <border>
      <left style="medium">
        <color rgb="FF0070C0"/>
      </left>
      <right style="thin">
        <color rgb="FF0070C0"/>
      </right>
      <top style="hair">
        <color rgb="FF0070C0"/>
      </top>
      <bottom style="medium">
        <color rgb="FF0070C0"/>
      </bottom>
      <diagonal/>
    </border>
    <border>
      <left style="thin">
        <color rgb="FF0070C0"/>
      </left>
      <right style="thin">
        <color rgb="FF0070C0"/>
      </right>
      <top style="hair">
        <color rgb="FF0070C0"/>
      </top>
      <bottom style="medium">
        <color rgb="FF0070C0"/>
      </bottom>
      <diagonal/>
    </border>
    <border>
      <left style="thin">
        <color rgb="FF0070C0"/>
      </left>
      <right style="medium">
        <color rgb="FF0070C0"/>
      </right>
      <top style="hair">
        <color rgb="FF0070C0"/>
      </top>
      <bottom style="medium">
        <color rgb="FF0070C0"/>
      </bottom>
      <diagonal/>
    </border>
    <border>
      <left/>
      <right style="medium">
        <color indexed="64"/>
      </right>
      <top style="hair">
        <color rgb="FF0070C0"/>
      </top>
      <bottom style="medium">
        <color rgb="FF0070C0"/>
      </bottom>
      <diagonal/>
    </border>
    <border>
      <left style="medium">
        <color rgb="FF0070C0"/>
      </left>
      <right/>
      <top style="medium">
        <color rgb="FF0070C0"/>
      </top>
      <bottom style="hair">
        <color rgb="FF0070C0"/>
      </bottom>
      <diagonal/>
    </border>
    <border>
      <left style="medium">
        <color rgb="FF0070C0"/>
      </left>
      <right style="thin">
        <color rgb="FF0070C0"/>
      </right>
      <top style="medium">
        <color rgb="FF0070C0"/>
      </top>
      <bottom style="hair">
        <color rgb="FF0070C0"/>
      </bottom>
      <diagonal/>
    </border>
    <border>
      <left style="thin">
        <color rgb="FF0070C0"/>
      </left>
      <right style="thin">
        <color rgb="FF0070C0"/>
      </right>
      <top style="medium">
        <color rgb="FF0070C0"/>
      </top>
      <bottom style="hair">
        <color rgb="FF0070C0"/>
      </bottom>
      <diagonal/>
    </border>
    <border>
      <left style="thin">
        <color rgb="FF0070C0"/>
      </left>
      <right style="medium">
        <color rgb="FF0070C0"/>
      </right>
      <top style="medium">
        <color rgb="FF0070C0"/>
      </top>
      <bottom style="hair">
        <color rgb="FF0070C0"/>
      </bottom>
      <diagonal/>
    </border>
    <border>
      <left/>
      <right style="medium">
        <color indexed="64"/>
      </right>
      <top style="medium">
        <color rgb="FF0070C0"/>
      </top>
      <bottom style="hair">
        <color rgb="FF0070C0"/>
      </bottom>
      <diagonal/>
    </border>
    <border>
      <left style="medium">
        <color rgb="FF0070C0"/>
      </left>
      <right/>
      <top style="medium">
        <color rgb="FF0070C0"/>
      </top>
      <bottom style="medium">
        <color indexed="64"/>
      </bottom>
      <diagonal/>
    </border>
    <border>
      <left/>
      <right style="medium">
        <color rgb="FF0070C0"/>
      </right>
      <top style="medium">
        <color rgb="FF0070C0"/>
      </top>
      <bottom style="medium">
        <color indexed="64"/>
      </bottom>
      <diagonal/>
    </border>
    <border>
      <left style="medium">
        <color rgb="FF0070C0"/>
      </left>
      <right/>
      <top style="medium">
        <color auto="1"/>
      </top>
      <bottom/>
      <diagonal/>
    </border>
    <border>
      <left/>
      <right style="medium">
        <color rgb="FF0070C0"/>
      </right>
      <top style="medium">
        <color auto="1"/>
      </top>
      <bottom/>
      <diagonal/>
    </border>
    <border>
      <left/>
      <right style="medium">
        <color rgb="FF0070C0"/>
      </right>
      <top/>
      <bottom/>
      <diagonal/>
    </border>
    <border>
      <left style="medium">
        <color rgb="FF0070C0"/>
      </left>
      <right/>
      <top style="medium">
        <color indexed="64"/>
      </top>
      <bottom style="medium">
        <color indexed="64"/>
      </bottom>
      <diagonal/>
    </border>
    <border>
      <left/>
      <right style="medium">
        <color rgb="FF0070C0"/>
      </right>
      <top style="medium">
        <color indexed="64"/>
      </top>
      <bottom style="medium">
        <color indexed="64"/>
      </bottom>
      <diagonal/>
    </border>
    <border>
      <left style="medium">
        <color rgb="FF0070C0"/>
      </left>
      <right/>
      <top/>
      <bottom style="medium">
        <color rgb="FF0070C0"/>
      </bottom>
      <diagonal/>
    </border>
    <border>
      <left style="medium">
        <color rgb="FF0070C0"/>
      </left>
      <right/>
      <top/>
      <bottom style="hair">
        <color rgb="FF0070C0"/>
      </bottom>
      <diagonal/>
    </border>
    <border>
      <left style="medium">
        <color rgb="FF0070C0"/>
      </left>
      <right style="thin">
        <color rgb="FF0070C0"/>
      </right>
      <top/>
      <bottom style="hair">
        <color rgb="FF0070C0"/>
      </bottom>
      <diagonal/>
    </border>
    <border>
      <left style="thin">
        <color rgb="FF0070C0"/>
      </left>
      <right style="thin">
        <color rgb="FF0070C0"/>
      </right>
      <top/>
      <bottom style="hair">
        <color rgb="FF0070C0"/>
      </bottom>
      <diagonal/>
    </border>
    <border>
      <left style="thin">
        <color rgb="FF0070C0"/>
      </left>
      <right style="medium">
        <color rgb="FF0070C0"/>
      </right>
      <top/>
      <bottom style="hair">
        <color rgb="FF0070C0"/>
      </bottom>
      <diagonal/>
    </border>
    <border>
      <left/>
      <right style="medium">
        <color indexed="64"/>
      </right>
      <top/>
      <bottom style="hair">
        <color rgb="FF0070C0"/>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cellStyleXfs>
  <cellXfs count="130">
    <xf numFmtId="0" fontId="0" fillId="0" borderId="0" xfId="0"/>
    <xf numFmtId="0" fontId="1" fillId="0" borderId="0" xfId="0" applyFont="1" applyBorder="1" applyAlignment="1">
      <alignment vertical="center" wrapText="1"/>
    </xf>
    <xf numFmtId="0" fontId="3" fillId="0" borderId="0" xfId="1" applyFont="1" applyBorder="1" applyAlignment="1">
      <alignment vertical="center" wrapText="1"/>
    </xf>
    <xf numFmtId="0" fontId="0" fillId="2" borderId="0" xfId="0" applyFill="1" applyAlignment="1">
      <alignment horizontal="center"/>
    </xf>
    <xf numFmtId="0" fontId="0" fillId="2" borderId="0" xfId="0" applyFill="1"/>
    <xf numFmtId="0" fontId="4" fillId="0" borderId="0" xfId="0" applyFont="1"/>
    <xf numFmtId="0" fontId="6" fillId="2" borderId="0" xfId="0" applyFont="1" applyFill="1"/>
    <xf numFmtId="2" fontId="8" fillId="2" borderId="0" xfId="0" applyNumberFormat="1" applyFont="1" applyFill="1"/>
    <xf numFmtId="0" fontId="6" fillId="2" borderId="0" xfId="0" applyFont="1" applyFill="1" applyAlignment="1">
      <alignment horizontal="center"/>
    </xf>
    <xf numFmtId="0" fontId="13" fillId="0" borderId="0" xfId="0" applyFont="1"/>
    <xf numFmtId="0" fontId="10" fillId="0" borderId="0" xfId="1" applyFont="1" applyBorder="1" applyAlignment="1">
      <alignment vertical="center" wrapText="1"/>
    </xf>
    <xf numFmtId="14" fontId="10" fillId="0" borderId="0" xfId="1" applyNumberFormat="1" applyFont="1" applyBorder="1" applyAlignment="1">
      <alignment vertical="center" wrapText="1"/>
    </xf>
    <xf numFmtId="0" fontId="6" fillId="2" borderId="6" xfId="0" applyFont="1" applyFill="1" applyBorder="1" applyAlignment="1">
      <alignment horizontal="justify" vertical="center" wrapText="1"/>
    </xf>
    <xf numFmtId="0" fontId="6" fillId="2" borderId="8" xfId="0" applyFont="1" applyFill="1" applyBorder="1" applyAlignment="1">
      <alignment horizontal="justify"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6" fillId="5" borderId="1" xfId="0" applyFont="1" applyFill="1" applyBorder="1" applyAlignment="1">
      <alignment horizontal="center" vertical="center"/>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5" fillId="5" borderId="13" xfId="0" applyFont="1" applyFill="1" applyBorder="1" applyAlignment="1">
      <alignment horizontal="center" vertical="center"/>
    </xf>
    <xf numFmtId="0" fontId="6" fillId="2" borderId="16" xfId="0" applyFont="1" applyFill="1" applyBorder="1" applyAlignment="1">
      <alignment horizontal="justify" vertical="center" wrapText="1"/>
    </xf>
    <xf numFmtId="0" fontId="6" fillId="2" borderId="17" xfId="0" applyFont="1" applyFill="1" applyBorder="1" applyAlignment="1">
      <alignment horizontal="justify" vertical="center" wrapText="1"/>
    </xf>
    <xf numFmtId="2" fontId="20" fillId="2" borderId="22" xfId="0" applyNumberFormat="1" applyFont="1" applyFill="1" applyBorder="1" applyAlignment="1">
      <alignment horizontal="center" vertical="center"/>
    </xf>
    <xf numFmtId="0" fontId="5" fillId="5" borderId="1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2" fontId="11" fillId="6" borderId="20" xfId="0" applyNumberFormat="1" applyFont="1" applyFill="1" applyBorder="1" applyAlignment="1">
      <alignment horizontal="center" vertical="center"/>
    </xf>
    <xf numFmtId="2" fontId="11" fillId="6" borderId="21" xfId="0" applyNumberFormat="1" applyFont="1" applyFill="1" applyBorder="1" applyAlignment="1">
      <alignment horizontal="center" vertical="center"/>
    </xf>
    <xf numFmtId="2" fontId="6" fillId="2" borderId="5"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19" fillId="2" borderId="31" xfId="0" applyFont="1" applyFill="1" applyBorder="1" applyAlignment="1">
      <alignment horizontal="center" vertical="center" wrapText="1"/>
    </xf>
    <xf numFmtId="0" fontId="17" fillId="5" borderId="27" xfId="0" applyFont="1" applyFill="1" applyBorder="1" applyAlignment="1">
      <alignment horizontal="center" vertical="center"/>
    </xf>
    <xf numFmtId="2" fontId="11" fillId="6" borderId="32" xfId="0" applyNumberFormat="1" applyFont="1" applyFill="1" applyBorder="1" applyAlignment="1">
      <alignment horizontal="center" vertical="center"/>
    </xf>
    <xf numFmtId="2" fontId="20" fillId="2" borderId="18" xfId="0" applyNumberFormat="1" applyFont="1" applyFill="1" applyBorder="1" applyAlignment="1">
      <alignment horizontal="center" vertical="center"/>
    </xf>
    <xf numFmtId="0" fontId="21" fillId="2" borderId="29" xfId="0" applyFont="1" applyFill="1" applyBorder="1" applyAlignment="1">
      <alignment horizontal="center" vertical="center"/>
    </xf>
    <xf numFmtId="0" fontId="5" fillId="8" borderId="29" xfId="0" applyFont="1" applyFill="1" applyBorder="1" applyAlignment="1">
      <alignment horizontal="center" vertical="center" wrapText="1"/>
    </xf>
    <xf numFmtId="0" fontId="22" fillId="2" borderId="28" xfId="0" applyFont="1" applyFill="1" applyBorder="1" applyAlignment="1">
      <alignment horizontal="center" vertical="center"/>
    </xf>
    <xf numFmtId="0" fontId="22" fillId="2" borderId="27" xfId="0" applyFont="1" applyFill="1" applyBorder="1" applyAlignment="1">
      <alignment horizontal="right" vertical="center"/>
    </xf>
    <xf numFmtId="2" fontId="11" fillId="0" borderId="33" xfId="0" applyNumberFormat="1" applyFont="1" applyFill="1" applyBorder="1" applyAlignment="1">
      <alignment horizontal="center" vertical="center"/>
    </xf>
    <xf numFmtId="2" fontId="20" fillId="2" borderId="29" xfId="0" applyNumberFormat="1" applyFont="1" applyFill="1" applyBorder="1" applyAlignment="1">
      <alignment horizontal="center" vertical="center"/>
    </xf>
    <xf numFmtId="0" fontId="19" fillId="2" borderId="34" xfId="0" applyFont="1" applyFill="1" applyBorder="1" applyAlignment="1">
      <alignment horizontal="center" vertical="center" wrapText="1"/>
    </xf>
    <xf numFmtId="2" fontId="11" fillId="0" borderId="35" xfId="0" applyNumberFormat="1" applyFont="1" applyFill="1" applyBorder="1" applyAlignment="1">
      <alignment horizontal="center" vertical="center"/>
    </xf>
    <xf numFmtId="2" fontId="11" fillId="6" borderId="36" xfId="0" applyNumberFormat="1" applyFont="1" applyFill="1" applyBorder="1" applyAlignment="1">
      <alignment horizontal="center" vertical="center"/>
    </xf>
    <xf numFmtId="2" fontId="11" fillId="6" borderId="37" xfId="0" applyNumberFormat="1" applyFont="1" applyFill="1" applyBorder="1" applyAlignment="1">
      <alignment horizontal="center" vertical="center"/>
    </xf>
    <xf numFmtId="2" fontId="11" fillId="6" borderId="35" xfId="0" applyNumberFormat="1" applyFont="1" applyFill="1" applyBorder="1" applyAlignment="1">
      <alignment horizontal="center" vertical="center"/>
    </xf>
    <xf numFmtId="2" fontId="11" fillId="6" borderId="38" xfId="0" applyNumberFormat="1" applyFont="1" applyFill="1" applyBorder="1" applyAlignment="1">
      <alignment horizontal="center" vertical="center"/>
    </xf>
    <xf numFmtId="0" fontId="19" fillId="2" borderId="39" xfId="0" applyFont="1" applyFill="1" applyBorder="1" applyAlignment="1">
      <alignment horizontal="center" vertical="center" wrapText="1"/>
    </xf>
    <xf numFmtId="2" fontId="11" fillId="0" borderId="40" xfId="0" applyNumberFormat="1" applyFont="1" applyFill="1" applyBorder="1" applyAlignment="1">
      <alignment horizontal="center" vertical="center"/>
    </xf>
    <xf numFmtId="2" fontId="11" fillId="6" borderId="41" xfId="0" applyNumberFormat="1" applyFont="1" applyFill="1" applyBorder="1" applyAlignment="1">
      <alignment horizontal="center" vertical="center"/>
    </xf>
    <xf numFmtId="2" fontId="11" fillId="6" borderId="42" xfId="0" applyNumberFormat="1" applyFont="1" applyFill="1" applyBorder="1" applyAlignment="1">
      <alignment horizontal="center" vertical="center"/>
    </xf>
    <xf numFmtId="2" fontId="11" fillId="6" borderId="40" xfId="0" applyNumberFormat="1" applyFont="1" applyFill="1" applyBorder="1" applyAlignment="1">
      <alignment horizontal="center" vertical="center"/>
    </xf>
    <xf numFmtId="2" fontId="11" fillId="6" borderId="43" xfId="0" applyNumberFormat="1" applyFont="1" applyFill="1" applyBorder="1" applyAlignment="1">
      <alignment horizontal="center" vertical="center"/>
    </xf>
    <xf numFmtId="0" fontId="19" fillId="2" borderId="44" xfId="0" applyFont="1" applyFill="1" applyBorder="1" applyAlignment="1">
      <alignment horizontal="center" vertical="center" wrapText="1"/>
    </xf>
    <xf numFmtId="2" fontId="11" fillId="0" borderId="45" xfId="0" applyNumberFormat="1" applyFont="1" applyFill="1" applyBorder="1" applyAlignment="1">
      <alignment horizontal="center" vertical="center"/>
    </xf>
    <xf numFmtId="2" fontId="11" fillId="6" borderId="46" xfId="0" applyNumberFormat="1" applyFont="1" applyFill="1" applyBorder="1" applyAlignment="1">
      <alignment horizontal="center" vertical="center"/>
    </xf>
    <xf numFmtId="2" fontId="11" fillId="6" borderId="47" xfId="0" applyNumberFormat="1" applyFont="1" applyFill="1" applyBorder="1" applyAlignment="1">
      <alignment horizontal="center" vertical="center"/>
    </xf>
    <xf numFmtId="2" fontId="11" fillId="6" borderId="45" xfId="0" applyNumberFormat="1" applyFont="1" applyFill="1" applyBorder="1" applyAlignment="1">
      <alignment horizontal="center" vertical="center"/>
    </xf>
    <xf numFmtId="2" fontId="11" fillId="6" borderId="48" xfId="0" applyNumberFormat="1" applyFont="1" applyFill="1" applyBorder="1" applyAlignment="1">
      <alignment horizontal="center" vertical="center"/>
    </xf>
    <xf numFmtId="0" fontId="19" fillId="2" borderId="49" xfId="0" applyFont="1" applyFill="1" applyBorder="1" applyAlignment="1">
      <alignment horizontal="center" vertical="center" wrapText="1"/>
    </xf>
    <xf numFmtId="2" fontId="11" fillId="6" borderId="50" xfId="0" applyNumberFormat="1" applyFont="1" applyFill="1" applyBorder="1" applyAlignment="1">
      <alignment horizontal="center" vertical="center"/>
    </xf>
    <xf numFmtId="2" fontId="11" fillId="0" borderId="51" xfId="0" applyNumberFormat="1" applyFont="1" applyFill="1" applyBorder="1" applyAlignment="1">
      <alignment horizontal="center" vertical="center"/>
    </xf>
    <xf numFmtId="2" fontId="11" fillId="6" borderId="52" xfId="0" applyNumberFormat="1" applyFont="1" applyFill="1" applyBorder="1" applyAlignment="1">
      <alignment horizontal="center" vertical="center"/>
    </xf>
    <xf numFmtId="2" fontId="11" fillId="6" borderId="53" xfId="0" applyNumberFormat="1" applyFont="1" applyFill="1" applyBorder="1" applyAlignment="1">
      <alignment horizontal="center" vertical="center"/>
    </xf>
    <xf numFmtId="2" fontId="11" fillId="0" borderId="46" xfId="0" applyNumberFormat="1" applyFont="1" applyFill="1" applyBorder="1" applyAlignment="1">
      <alignment horizontal="center" vertical="center"/>
    </xf>
    <xf numFmtId="2" fontId="11" fillId="6" borderId="51" xfId="0" applyNumberFormat="1" applyFont="1" applyFill="1" applyBorder="1" applyAlignment="1">
      <alignment horizontal="center" vertical="center"/>
    </xf>
    <xf numFmtId="2" fontId="11" fillId="0" borderId="52" xfId="0" applyNumberFormat="1" applyFont="1" applyFill="1" applyBorder="1" applyAlignment="1">
      <alignment horizontal="center" vertical="center"/>
    </xf>
    <xf numFmtId="2" fontId="11" fillId="0" borderId="47" xfId="0" applyNumberFormat="1" applyFont="1" applyFill="1" applyBorder="1" applyAlignment="1">
      <alignment horizontal="center" vertical="center"/>
    </xf>
    <xf numFmtId="2" fontId="11" fillId="0" borderId="50" xfId="0" applyNumberFormat="1" applyFont="1" applyFill="1" applyBorder="1" applyAlignment="1">
      <alignment horizontal="center" vertical="center"/>
    </xf>
    <xf numFmtId="2" fontId="11" fillId="0" borderId="42" xfId="0" applyNumberFormat="1" applyFont="1" applyFill="1" applyBorder="1" applyAlignment="1">
      <alignment horizontal="center" vertical="center"/>
    </xf>
    <xf numFmtId="2" fontId="0" fillId="2" borderId="0" xfId="0" applyNumberFormat="1" applyFill="1"/>
    <xf numFmtId="2" fontId="20" fillId="2" borderId="27" xfId="0" applyNumberFormat="1" applyFont="1" applyFill="1" applyBorder="1" applyAlignment="1">
      <alignment horizontal="center" vertical="center"/>
    </xf>
    <xf numFmtId="2" fontId="24" fillId="2" borderId="28" xfId="0" applyNumberFormat="1" applyFont="1" applyFill="1" applyBorder="1" applyAlignment="1">
      <alignment horizontal="center" vertical="center"/>
    </xf>
    <xf numFmtId="0" fontId="25" fillId="5" borderId="27" xfId="0" applyFont="1" applyFill="1" applyBorder="1" applyAlignment="1">
      <alignment horizontal="center" vertical="center"/>
    </xf>
    <xf numFmtId="2" fontId="26" fillId="2" borderId="28" xfId="0" applyNumberFormat="1" applyFont="1" applyFill="1" applyBorder="1" applyAlignment="1">
      <alignment horizontal="center" vertical="center"/>
    </xf>
    <xf numFmtId="0" fontId="27" fillId="5" borderId="27" xfId="0" applyFont="1" applyFill="1" applyBorder="1" applyAlignment="1">
      <alignment horizontal="center" vertical="center"/>
    </xf>
    <xf numFmtId="2" fontId="23" fillId="2" borderId="27" xfId="0" applyNumberFormat="1" applyFont="1" applyFill="1" applyBorder="1" applyAlignment="1">
      <alignment horizontal="center" vertical="center"/>
    </xf>
    <xf numFmtId="2" fontId="23" fillId="2" borderId="28" xfId="0" applyNumberFormat="1" applyFont="1" applyFill="1" applyBorder="1" applyAlignment="1">
      <alignment horizontal="center" vertical="center"/>
    </xf>
    <xf numFmtId="0" fontId="28" fillId="2" borderId="29" xfId="0" applyFont="1" applyFill="1" applyBorder="1" applyAlignment="1">
      <alignment horizontal="center"/>
    </xf>
    <xf numFmtId="2" fontId="23" fillId="7" borderId="31" xfId="0" applyNumberFormat="1" applyFont="1" applyFill="1" applyBorder="1" applyAlignment="1">
      <alignment horizontal="center" vertical="center"/>
    </xf>
    <xf numFmtId="0" fontId="29" fillId="0" borderId="0" xfId="0" applyFont="1"/>
    <xf numFmtId="0" fontId="19" fillId="2" borderId="62" xfId="0" applyFont="1" applyFill="1" applyBorder="1" applyAlignment="1">
      <alignment horizontal="center" vertical="center" wrapText="1"/>
    </xf>
    <xf numFmtId="2" fontId="11" fillId="0" borderId="63" xfId="0" applyNumberFormat="1" applyFont="1" applyFill="1" applyBorder="1" applyAlignment="1">
      <alignment horizontal="center" vertical="center"/>
    </xf>
    <xf numFmtId="2" fontId="11" fillId="6" borderId="64" xfId="0" applyNumberFormat="1" applyFont="1" applyFill="1" applyBorder="1" applyAlignment="1">
      <alignment horizontal="center" vertical="center"/>
    </xf>
    <xf numFmtId="2" fontId="11" fillId="6" borderId="65" xfId="0" applyNumberFormat="1" applyFont="1" applyFill="1" applyBorder="1" applyAlignment="1">
      <alignment horizontal="center" vertical="center"/>
    </xf>
    <xf numFmtId="2" fontId="11" fillId="6" borderId="63" xfId="0" applyNumberFormat="1" applyFont="1" applyFill="1" applyBorder="1" applyAlignment="1">
      <alignment horizontal="center" vertical="center"/>
    </xf>
    <xf numFmtId="2" fontId="11" fillId="6" borderId="66" xfId="0" applyNumberFormat="1" applyFont="1" applyFill="1" applyBorder="1" applyAlignment="1">
      <alignment horizontal="center" vertical="center"/>
    </xf>
    <xf numFmtId="2" fontId="20" fillId="2" borderId="19" xfId="0" applyNumberFormat="1" applyFont="1" applyFill="1" applyBorder="1" applyAlignment="1">
      <alignment horizontal="center" vertical="center"/>
    </xf>
    <xf numFmtId="2" fontId="30" fillId="3" borderId="0" xfId="0" applyNumberFormat="1" applyFont="1" applyFill="1"/>
    <xf numFmtId="0" fontId="11" fillId="2" borderId="56" xfId="0" applyFont="1" applyFill="1" applyBorder="1" applyAlignment="1">
      <alignment horizontal="center" wrapText="1"/>
    </xf>
    <xf numFmtId="0" fontId="11" fillId="2" borderId="57" xfId="0" applyFont="1" applyFill="1" applyBorder="1" applyAlignment="1">
      <alignment horizontal="left" wrapText="1"/>
    </xf>
    <xf numFmtId="0" fontId="11" fillId="2" borderId="30" xfId="0" applyFont="1" applyFill="1" applyBorder="1" applyAlignment="1">
      <alignment horizontal="center" wrapText="1"/>
    </xf>
    <xf numFmtId="0" fontId="11" fillId="2" borderId="58" xfId="0" applyFont="1" applyFill="1" applyBorder="1" applyAlignment="1">
      <alignment horizontal="left" wrapText="1"/>
    </xf>
    <xf numFmtId="0" fontId="11" fillId="2" borderId="58" xfId="0" applyFont="1" applyFill="1" applyBorder="1" applyAlignment="1">
      <alignment wrapText="1"/>
    </xf>
    <xf numFmtId="0" fontId="11" fillId="2" borderId="56" xfId="0" applyFont="1" applyFill="1" applyBorder="1" applyAlignment="1">
      <alignment horizontal="center" vertical="center" wrapText="1"/>
    </xf>
    <xf numFmtId="0" fontId="31" fillId="2" borderId="57"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58" xfId="0" applyFont="1" applyFill="1" applyBorder="1" applyAlignment="1">
      <alignment horizontal="left" vertical="center" wrapText="1"/>
    </xf>
    <xf numFmtId="0" fontId="0" fillId="2" borderId="30" xfId="0" applyFill="1" applyBorder="1" applyAlignment="1">
      <alignment vertical="center" wrapText="1"/>
    </xf>
    <xf numFmtId="0" fontId="11" fillId="2" borderId="58" xfId="0" applyFont="1" applyFill="1" applyBorder="1" applyAlignment="1">
      <alignment horizontal="center" vertical="center" wrapText="1"/>
    </xf>
    <xf numFmtId="0" fontId="0" fillId="2" borderId="61" xfId="0" applyFill="1" applyBorder="1" applyAlignment="1">
      <alignment vertical="center" wrapText="1"/>
    </xf>
    <xf numFmtId="0" fontId="0" fillId="2" borderId="23" xfId="0" applyFill="1" applyBorder="1" applyAlignment="1">
      <alignment vertical="center" wrapText="1"/>
    </xf>
    <xf numFmtId="0" fontId="10" fillId="0" borderId="0" xfId="1" applyFont="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2" fontId="18" fillId="2" borderId="1" xfId="0" applyNumberFormat="1" applyFont="1" applyFill="1" applyBorder="1" applyAlignment="1">
      <alignment horizontal="center" vertical="center"/>
    </xf>
    <xf numFmtId="0" fontId="12" fillId="7" borderId="54" xfId="0" applyFont="1" applyFill="1" applyBorder="1" applyAlignment="1">
      <alignment horizontal="center" vertical="center" wrapText="1"/>
    </xf>
    <xf numFmtId="0" fontId="12" fillId="7" borderId="55" xfId="0" applyFont="1" applyFill="1" applyBorder="1" applyAlignment="1">
      <alignment horizontal="center" vertical="center"/>
    </xf>
    <xf numFmtId="0" fontId="12" fillId="7" borderId="59" xfId="0" applyFont="1" applyFill="1" applyBorder="1" applyAlignment="1">
      <alignment horizontal="center" vertical="center"/>
    </xf>
    <xf numFmtId="0" fontId="12" fillId="7" borderId="60" xfId="0" applyFont="1" applyFill="1" applyBorder="1" applyAlignment="1">
      <alignment horizontal="center" vertical="center"/>
    </xf>
    <xf numFmtId="0" fontId="9" fillId="2" borderId="67" xfId="1" applyFont="1" applyFill="1" applyBorder="1" applyAlignment="1">
      <alignment horizontal="center" vertical="center" wrapText="1"/>
    </xf>
    <xf numFmtId="0" fontId="9" fillId="2" borderId="68"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69"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71" xfId="1" applyFont="1" applyFill="1" applyBorder="1" applyAlignment="1">
      <alignment horizontal="center" vertical="center" wrapText="1"/>
    </xf>
    <xf numFmtId="0" fontId="9" fillId="2" borderId="72"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Organización e Desenvolvemento</a:t>
            </a:r>
          </a:p>
        </c:rich>
      </c:tx>
      <c:overlay val="0"/>
    </c:title>
    <c:autoTitleDeleted val="0"/>
    <c:plotArea>
      <c:layout/>
      <c:lineChart>
        <c:grouping val="standard"/>
        <c:varyColors val="0"/>
        <c:ser>
          <c:idx val="2"/>
          <c:order val="2"/>
          <c:tx>
            <c:strRef>
              <c:f>'RESP 1_Org e Des'!$B$3</c:f>
              <c:strCache>
                <c:ptCount val="1"/>
                <c:pt idx="0">
                  <c:v>Valoración (1-5)</c:v>
                </c:pt>
              </c:strCache>
            </c:strRef>
          </c:tx>
          <c:spPr>
            <a:ln>
              <a:solidFill>
                <a:schemeClr val="accent6">
                  <a:lumMod val="75000"/>
                </a:schemeClr>
              </a:solidFill>
            </a:ln>
          </c:spPr>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3.5</c:v>
                </c:pt>
                <c:pt idx="1">
                  <c:v>4</c:v>
                </c:pt>
                <c:pt idx="2">
                  <c:v>4.5</c:v>
                </c:pt>
                <c:pt idx="3">
                  <c:v>4.5</c:v>
                </c:pt>
              </c:numCache>
            </c:numRef>
          </c:val>
          <c:smooth val="0"/>
          <c:extLst>
            <c:ext xmlns:c16="http://schemas.microsoft.com/office/drawing/2014/chart" uri="{C3380CC4-5D6E-409C-BE32-E72D297353CC}">
              <c16:uniqueId val="{00000000-F351-4B9E-8931-47C7A561CC71}"/>
            </c:ext>
          </c:extLst>
        </c:ser>
        <c:ser>
          <c:idx val="3"/>
          <c:order val="3"/>
          <c:tx>
            <c:v>MEDIA</c:v>
          </c:tx>
          <c:spPr>
            <a:ln>
              <a:solidFill>
                <a:schemeClr val="tx1"/>
              </a:solidFill>
            </a:ln>
          </c:spPr>
          <c:marker>
            <c:symbol val="none"/>
          </c:marker>
          <c:val>
            <c:numRef>
              <c:f>'RESP 1_Org e Des'!$E$4:$E$7</c:f>
              <c:numCache>
                <c:formatCode>0.00</c:formatCode>
                <c:ptCount val="4"/>
                <c:pt idx="0">
                  <c:v>4.125</c:v>
                </c:pt>
                <c:pt idx="1">
                  <c:v>4.125</c:v>
                </c:pt>
                <c:pt idx="2">
                  <c:v>4.125</c:v>
                </c:pt>
                <c:pt idx="3">
                  <c:v>4.125</c:v>
                </c:pt>
              </c:numCache>
            </c:numRef>
          </c:val>
          <c:smooth val="0"/>
          <c:extLst>
            <c:ext xmlns:c16="http://schemas.microsoft.com/office/drawing/2014/chart" uri="{C3380CC4-5D6E-409C-BE32-E72D297353CC}">
              <c16:uniqueId val="{00000001-F351-4B9E-8931-47C7A561CC71}"/>
            </c:ext>
          </c:extLst>
        </c:ser>
        <c:ser>
          <c:idx val="0"/>
          <c:order val="0"/>
          <c:tx>
            <c:strRef>
              <c:f>'RESP 1_Org e Des'!$B$3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3.5</c:v>
                </c:pt>
                <c:pt idx="1">
                  <c:v>4</c:v>
                </c:pt>
                <c:pt idx="2">
                  <c:v>4.5</c:v>
                </c:pt>
                <c:pt idx="3">
                  <c:v>4.5</c:v>
                </c:pt>
              </c:numCache>
            </c:numRef>
          </c:val>
          <c:smooth val="0"/>
          <c:extLst>
            <c:ext xmlns:c16="http://schemas.microsoft.com/office/drawing/2014/chart" uri="{C3380CC4-5D6E-409C-BE32-E72D297353CC}">
              <c16:uniqueId val="{00000002-F351-4B9E-8931-47C7A561CC71}"/>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F351-4B9E-8931-47C7A561CC71}"/>
                </c:ext>
              </c:extLst>
            </c:dLbl>
            <c:dLbl>
              <c:idx val="1"/>
              <c:delete val="1"/>
              <c:extLst>
                <c:ext xmlns:c15="http://schemas.microsoft.com/office/drawing/2012/chart" uri="{CE6537A1-D6FC-4f65-9D91-7224C49458BB}"/>
                <c:ext xmlns:c16="http://schemas.microsoft.com/office/drawing/2014/chart" uri="{C3380CC4-5D6E-409C-BE32-E72D297353CC}">
                  <c16:uniqueId val="{00000004-F351-4B9E-8931-47C7A561CC71}"/>
                </c:ext>
              </c:extLst>
            </c:dLbl>
            <c:dLbl>
              <c:idx val="2"/>
              <c:delete val="1"/>
              <c:extLst>
                <c:ext xmlns:c15="http://schemas.microsoft.com/office/drawing/2012/chart" uri="{CE6537A1-D6FC-4f65-9D91-7224C49458BB}"/>
                <c:ext xmlns:c16="http://schemas.microsoft.com/office/drawing/2014/chart" uri="{C3380CC4-5D6E-409C-BE32-E72D297353CC}">
                  <c16:uniqueId val="{00000005-F351-4B9E-8931-47C7A561CC71}"/>
                </c:ext>
              </c:extLst>
            </c:dLbl>
            <c:dLbl>
              <c:idx val="3"/>
              <c:delete val="1"/>
              <c:extLst>
                <c:ext xmlns:c15="http://schemas.microsoft.com/office/drawing/2012/chart" uri="{CE6537A1-D6FC-4f65-9D91-7224C49458BB}"/>
                <c:ext xmlns:c16="http://schemas.microsoft.com/office/drawing/2014/chart" uri="{C3380CC4-5D6E-409C-BE32-E72D297353CC}">
                  <c16:uniqueId val="{00000006-F351-4B9E-8931-47C7A561CC71}"/>
                </c:ext>
              </c:extLst>
            </c:dLbl>
            <c:dLbl>
              <c:idx val="4"/>
              <c:delete val="1"/>
              <c:extLst>
                <c:ext xmlns:c15="http://schemas.microsoft.com/office/drawing/2012/chart" uri="{CE6537A1-D6FC-4f65-9D91-7224C49458BB}"/>
                <c:ext xmlns:c16="http://schemas.microsoft.com/office/drawing/2014/chart" uri="{C3380CC4-5D6E-409C-BE32-E72D297353CC}">
                  <c16:uniqueId val="{00000007-F351-4B9E-8931-47C7A561CC71}"/>
                </c:ext>
              </c:extLst>
            </c:dLbl>
            <c:dLbl>
              <c:idx val="5"/>
              <c:delete val="1"/>
              <c:extLst>
                <c:ext xmlns:c15="http://schemas.microsoft.com/office/drawing/2012/chart" uri="{CE6537A1-D6FC-4f65-9D91-7224C49458BB}"/>
                <c:ext xmlns:c16="http://schemas.microsoft.com/office/drawing/2014/chart" uri="{C3380CC4-5D6E-409C-BE32-E72D297353CC}">
                  <c16:uniqueId val="{00000008-F351-4B9E-8931-47C7A561CC71}"/>
                </c:ext>
              </c:extLst>
            </c:dLbl>
            <c:dLbl>
              <c:idx val="6"/>
              <c:delete val="1"/>
              <c:extLst>
                <c:ext xmlns:c15="http://schemas.microsoft.com/office/drawing/2012/chart" uri="{CE6537A1-D6FC-4f65-9D91-7224C49458BB}"/>
                <c:ext xmlns:c16="http://schemas.microsoft.com/office/drawing/2014/chart" uri="{C3380CC4-5D6E-409C-BE32-E72D297353CC}">
                  <c16:uniqueId val="{00000009-F351-4B9E-8931-47C7A561CC71}"/>
                </c:ext>
              </c:extLst>
            </c:dLbl>
            <c:dLbl>
              <c:idx val="7"/>
              <c:delete val="1"/>
              <c:extLst>
                <c:ext xmlns:c15="http://schemas.microsoft.com/office/drawing/2012/chart" uri="{CE6537A1-D6FC-4f65-9D91-7224C49458BB}"/>
                <c:ext xmlns:c16="http://schemas.microsoft.com/office/drawing/2014/chart" uri="{C3380CC4-5D6E-409C-BE32-E72D297353CC}">
                  <c16:uniqueId val="{0000000A-F351-4B9E-8931-47C7A561CC71}"/>
                </c:ext>
              </c:extLst>
            </c:dLbl>
            <c:dLbl>
              <c:idx val="8"/>
              <c:delete val="1"/>
              <c:extLst>
                <c:ext xmlns:c15="http://schemas.microsoft.com/office/drawing/2012/chart" uri="{CE6537A1-D6FC-4f65-9D91-7224C49458BB}"/>
                <c:ext xmlns:c16="http://schemas.microsoft.com/office/drawing/2014/chart" uri="{C3380CC4-5D6E-409C-BE32-E72D297353CC}">
                  <c16:uniqueId val="{0000000B-F351-4B9E-8931-47C7A561CC71}"/>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351-4B9E-8931-47C7A561CC71}"/>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351-4B9E-8931-47C7A561CC71}"/>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1_Org e Des'!$E$4:$E$7</c:f>
              <c:numCache>
                <c:formatCode>0.00</c:formatCode>
                <c:ptCount val="4"/>
                <c:pt idx="0">
                  <c:v>4.125</c:v>
                </c:pt>
                <c:pt idx="1">
                  <c:v>4.125</c:v>
                </c:pt>
                <c:pt idx="2">
                  <c:v>4.125</c:v>
                </c:pt>
                <c:pt idx="3">
                  <c:v>4.125</c:v>
                </c:pt>
              </c:numCache>
            </c:numRef>
          </c:val>
          <c:smooth val="0"/>
          <c:extLst>
            <c:ext xmlns:c16="http://schemas.microsoft.com/office/drawing/2014/chart" uri="{C3380CC4-5D6E-409C-BE32-E72D297353CC}">
              <c16:uniqueId val="{0000000E-F351-4B9E-8931-47C7A561CC71}"/>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Información e Transparencia</a:t>
            </a:r>
          </a:p>
        </c:rich>
      </c:tx>
      <c:overlay val="0"/>
    </c:title>
    <c:autoTitleDeleted val="0"/>
    <c:plotArea>
      <c:layout/>
      <c:lineChart>
        <c:grouping val="standard"/>
        <c:varyColors val="0"/>
        <c:ser>
          <c:idx val="2"/>
          <c:order val="2"/>
          <c:tx>
            <c:strRef>
              <c:f>'RESP 2_Info e Transp'!$B$3</c:f>
              <c:strCache>
                <c:ptCount val="1"/>
                <c:pt idx="0">
                  <c:v>Valoración (1-5)</c:v>
                </c:pt>
              </c:strCache>
            </c:strRef>
          </c:tx>
          <c:spPr>
            <a:ln>
              <a:solidFill>
                <a:schemeClr val="accent6">
                  <a:lumMod val="75000"/>
                </a:schemeClr>
              </a:solidFill>
            </a:ln>
          </c:spPr>
          <c:cat>
            <c:strRef>
              <c:f>'RESP 2_Info e Transp'!$A$4:$A$5</c:f>
              <c:strCache>
                <c:ptCount val="2"/>
                <c:pt idx="0">
                  <c:v>P5
Webs PD</c:v>
                </c:pt>
                <c:pt idx="1">
                  <c:v>P6
Web Eido</c:v>
                </c:pt>
              </c:strCache>
            </c:strRef>
          </c:cat>
          <c:val>
            <c:numRef>
              <c:f>'RESP 2_Info e Transp'!$B$4:$B$5</c:f>
              <c:numCache>
                <c:formatCode>0.00</c:formatCode>
                <c:ptCount val="2"/>
                <c:pt idx="0">
                  <c:v>2.5</c:v>
                </c:pt>
                <c:pt idx="1">
                  <c:v>4</c:v>
                </c:pt>
              </c:numCache>
            </c:numRef>
          </c:val>
          <c:smooth val="0"/>
          <c:extLst>
            <c:ext xmlns:c16="http://schemas.microsoft.com/office/drawing/2014/chart" uri="{C3380CC4-5D6E-409C-BE32-E72D297353CC}">
              <c16:uniqueId val="{00000000-0726-420C-B6F5-4AC306D41AF3}"/>
            </c:ext>
          </c:extLst>
        </c:ser>
        <c:ser>
          <c:idx val="3"/>
          <c:order val="3"/>
          <c:tx>
            <c:v>MEDIA</c:v>
          </c:tx>
          <c:spPr>
            <a:ln>
              <a:solidFill>
                <a:schemeClr val="tx1"/>
              </a:solidFill>
            </a:ln>
          </c:spPr>
          <c:marker>
            <c:symbol val="none"/>
          </c:marker>
          <c:val>
            <c:numRef>
              <c:f>'RESP 2_Info e Transp'!$E$4:$E$5</c:f>
              <c:numCache>
                <c:formatCode>0.00</c:formatCode>
                <c:ptCount val="2"/>
                <c:pt idx="0">
                  <c:v>3.25</c:v>
                </c:pt>
                <c:pt idx="1">
                  <c:v>3.25</c:v>
                </c:pt>
              </c:numCache>
            </c:numRef>
          </c:val>
          <c:smooth val="0"/>
          <c:extLst>
            <c:ext xmlns:c16="http://schemas.microsoft.com/office/drawing/2014/chart" uri="{C3380CC4-5D6E-409C-BE32-E72D297353CC}">
              <c16:uniqueId val="{00000001-0726-420C-B6F5-4AC306D41AF3}"/>
            </c:ext>
          </c:extLst>
        </c:ser>
        <c:ser>
          <c:idx val="0"/>
          <c:order val="0"/>
          <c:tx>
            <c:strRef>
              <c:f>'RESP 2_Info e Transp'!$B$3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Transp'!$B$4:$B$5</c:f>
              <c:numCache>
                <c:formatCode>0.00</c:formatCode>
                <c:ptCount val="2"/>
                <c:pt idx="0">
                  <c:v>2.5</c:v>
                </c:pt>
                <c:pt idx="1">
                  <c:v>4</c:v>
                </c:pt>
              </c:numCache>
            </c:numRef>
          </c:val>
          <c:smooth val="0"/>
          <c:extLst>
            <c:ext xmlns:c16="http://schemas.microsoft.com/office/drawing/2014/chart" uri="{C3380CC4-5D6E-409C-BE32-E72D297353CC}">
              <c16:uniqueId val="{00000002-0726-420C-B6F5-4AC306D41AF3}"/>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26-420C-B6F5-4AC306D41AF3}"/>
                </c:ext>
              </c:extLst>
            </c:dLbl>
            <c:dLbl>
              <c:idx val="1"/>
              <c:delete val="1"/>
              <c:extLst>
                <c:ext xmlns:c15="http://schemas.microsoft.com/office/drawing/2012/chart" uri="{CE6537A1-D6FC-4f65-9D91-7224C49458BB}"/>
                <c:ext xmlns:c16="http://schemas.microsoft.com/office/drawing/2014/chart" uri="{C3380CC4-5D6E-409C-BE32-E72D297353CC}">
                  <c16:uniqueId val="{00000004-0726-420C-B6F5-4AC306D41AF3}"/>
                </c:ext>
              </c:extLst>
            </c:dLbl>
            <c:dLbl>
              <c:idx val="2"/>
              <c:delete val="1"/>
              <c:extLst>
                <c:ext xmlns:c15="http://schemas.microsoft.com/office/drawing/2012/chart" uri="{CE6537A1-D6FC-4f65-9D91-7224C49458BB}"/>
                <c:ext xmlns:c16="http://schemas.microsoft.com/office/drawing/2014/chart" uri="{C3380CC4-5D6E-409C-BE32-E72D297353CC}">
                  <c16:uniqueId val="{00000005-0726-420C-B6F5-4AC306D41AF3}"/>
                </c:ext>
              </c:extLst>
            </c:dLbl>
            <c:dLbl>
              <c:idx val="3"/>
              <c:delete val="1"/>
              <c:extLst>
                <c:ext xmlns:c15="http://schemas.microsoft.com/office/drawing/2012/chart" uri="{CE6537A1-D6FC-4f65-9D91-7224C49458BB}"/>
                <c:ext xmlns:c16="http://schemas.microsoft.com/office/drawing/2014/chart" uri="{C3380CC4-5D6E-409C-BE32-E72D297353CC}">
                  <c16:uniqueId val="{00000006-0726-420C-B6F5-4AC306D41AF3}"/>
                </c:ext>
              </c:extLst>
            </c:dLbl>
            <c:dLbl>
              <c:idx val="4"/>
              <c:delete val="1"/>
              <c:extLst>
                <c:ext xmlns:c15="http://schemas.microsoft.com/office/drawing/2012/chart" uri="{CE6537A1-D6FC-4f65-9D91-7224C49458BB}"/>
                <c:ext xmlns:c16="http://schemas.microsoft.com/office/drawing/2014/chart" uri="{C3380CC4-5D6E-409C-BE32-E72D297353CC}">
                  <c16:uniqueId val="{00000007-0726-420C-B6F5-4AC306D41AF3}"/>
                </c:ext>
              </c:extLst>
            </c:dLbl>
            <c:dLbl>
              <c:idx val="5"/>
              <c:delete val="1"/>
              <c:extLst>
                <c:ext xmlns:c15="http://schemas.microsoft.com/office/drawing/2012/chart" uri="{CE6537A1-D6FC-4f65-9D91-7224C49458BB}"/>
                <c:ext xmlns:c16="http://schemas.microsoft.com/office/drawing/2014/chart" uri="{C3380CC4-5D6E-409C-BE32-E72D297353CC}">
                  <c16:uniqueId val="{00000008-0726-420C-B6F5-4AC306D41AF3}"/>
                </c:ext>
              </c:extLst>
            </c:dLbl>
            <c:dLbl>
              <c:idx val="6"/>
              <c:delete val="1"/>
              <c:extLst>
                <c:ext xmlns:c15="http://schemas.microsoft.com/office/drawing/2012/chart" uri="{CE6537A1-D6FC-4f65-9D91-7224C49458BB}"/>
                <c:ext xmlns:c16="http://schemas.microsoft.com/office/drawing/2014/chart" uri="{C3380CC4-5D6E-409C-BE32-E72D297353CC}">
                  <c16:uniqueId val="{00000009-0726-420C-B6F5-4AC306D41AF3}"/>
                </c:ext>
              </c:extLst>
            </c:dLbl>
            <c:dLbl>
              <c:idx val="7"/>
              <c:delete val="1"/>
              <c:extLst>
                <c:ext xmlns:c15="http://schemas.microsoft.com/office/drawing/2012/chart" uri="{CE6537A1-D6FC-4f65-9D91-7224C49458BB}"/>
                <c:ext xmlns:c16="http://schemas.microsoft.com/office/drawing/2014/chart" uri="{C3380CC4-5D6E-409C-BE32-E72D297353CC}">
                  <c16:uniqueId val="{0000000A-0726-420C-B6F5-4AC306D41AF3}"/>
                </c:ext>
              </c:extLst>
            </c:dLbl>
            <c:dLbl>
              <c:idx val="8"/>
              <c:delete val="1"/>
              <c:extLst>
                <c:ext xmlns:c15="http://schemas.microsoft.com/office/drawing/2012/chart" uri="{CE6537A1-D6FC-4f65-9D91-7224C49458BB}"/>
                <c:ext xmlns:c16="http://schemas.microsoft.com/office/drawing/2014/chart" uri="{C3380CC4-5D6E-409C-BE32-E72D297353CC}">
                  <c16:uniqueId val="{0000000B-0726-420C-B6F5-4AC306D41AF3}"/>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26-420C-B6F5-4AC306D41AF3}"/>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26-420C-B6F5-4AC306D41AF3}"/>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2_Info e Transp'!$E$4:$E$5</c:f>
              <c:numCache>
                <c:formatCode>0.00</c:formatCode>
                <c:ptCount val="2"/>
                <c:pt idx="0">
                  <c:v>3.25</c:v>
                </c:pt>
                <c:pt idx="1">
                  <c:v>3.25</c:v>
                </c:pt>
              </c:numCache>
            </c:numRef>
          </c:val>
          <c:smooth val="0"/>
          <c:extLst>
            <c:ext xmlns:c16="http://schemas.microsoft.com/office/drawing/2014/chart" uri="{C3380CC4-5D6E-409C-BE32-E72D297353CC}">
              <c16:uniqueId val="{0000000E-0726-420C-B6F5-4AC306D41AF3}"/>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Xestión </a:t>
            </a:r>
            <a:r>
              <a:rPr lang="gl-ES" sz="1400" baseline="0"/>
              <a:t>da Calidade</a:t>
            </a:r>
            <a:endParaRPr lang="gl-ES" sz="1400"/>
          </a:p>
        </c:rich>
      </c:tx>
      <c:overlay val="0"/>
    </c:title>
    <c:autoTitleDeleted val="0"/>
    <c:plotArea>
      <c:layout/>
      <c:lineChart>
        <c:grouping val="standard"/>
        <c:varyColors val="0"/>
        <c:ser>
          <c:idx val="2"/>
          <c:order val="2"/>
          <c:tx>
            <c:strRef>
              <c:f>'RESP 3_Calidade'!$B$3</c:f>
              <c:strCache>
                <c:ptCount val="1"/>
                <c:pt idx="0">
                  <c:v>Valoración (1-5)</c:v>
                </c:pt>
              </c:strCache>
            </c:strRef>
          </c:tx>
          <c:spPr>
            <a:ln>
              <a:solidFill>
                <a:schemeClr val="accent6">
                  <a:lumMod val="75000"/>
                </a:schemeClr>
              </a:solidFill>
            </a:ln>
          </c:spPr>
          <c:cat>
            <c:strRef>
              <c:f>'RESP 3_Calidade'!$A$4:$A$5</c:f>
              <c:strCache>
                <c:ptCount val="2"/>
                <c:pt idx="0">
                  <c:v>P7
Xestión QSP</c:v>
                </c:pt>
                <c:pt idx="1">
                  <c:v>P8
Mellora</c:v>
                </c:pt>
              </c:strCache>
            </c:strRef>
          </c:cat>
          <c:val>
            <c:numRef>
              <c:f>'RESP 3_Calidade'!$B$4:$B$5</c:f>
              <c:numCache>
                <c:formatCode>0.00</c:formatCode>
                <c:ptCount val="2"/>
                <c:pt idx="0">
                  <c:v>4</c:v>
                </c:pt>
                <c:pt idx="1">
                  <c:v>3</c:v>
                </c:pt>
              </c:numCache>
            </c:numRef>
          </c:val>
          <c:smooth val="0"/>
          <c:extLst>
            <c:ext xmlns:c16="http://schemas.microsoft.com/office/drawing/2014/chart" uri="{C3380CC4-5D6E-409C-BE32-E72D297353CC}">
              <c16:uniqueId val="{00000000-BD1E-4CE3-904A-973E2FDB4234}"/>
            </c:ext>
          </c:extLst>
        </c:ser>
        <c:ser>
          <c:idx val="3"/>
          <c:order val="3"/>
          <c:tx>
            <c:v>MEDIA</c:v>
          </c:tx>
          <c:spPr>
            <a:ln>
              <a:solidFill>
                <a:schemeClr val="tx1"/>
              </a:solidFill>
            </a:ln>
          </c:spPr>
          <c:marker>
            <c:symbol val="none"/>
          </c:marker>
          <c:val>
            <c:numRef>
              <c:f>'RESP 3_Calidade'!$E$4:$E$5</c:f>
              <c:numCache>
                <c:formatCode>0.00</c:formatCode>
                <c:ptCount val="2"/>
                <c:pt idx="0">
                  <c:v>3.5</c:v>
                </c:pt>
                <c:pt idx="1">
                  <c:v>3.5</c:v>
                </c:pt>
              </c:numCache>
            </c:numRef>
          </c:val>
          <c:smooth val="0"/>
          <c:extLst>
            <c:ext xmlns:c16="http://schemas.microsoft.com/office/drawing/2014/chart" uri="{C3380CC4-5D6E-409C-BE32-E72D297353CC}">
              <c16:uniqueId val="{00000001-BD1E-4CE3-904A-973E2FDB4234}"/>
            </c:ext>
          </c:extLst>
        </c:ser>
        <c:ser>
          <c:idx val="0"/>
          <c:order val="0"/>
          <c:tx>
            <c:strRef>
              <c:f>'RESP 3_Calidade'!$B$3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3_Calidade'!$B$4:$B$5</c:f>
              <c:numCache>
                <c:formatCode>0.00</c:formatCode>
                <c:ptCount val="2"/>
                <c:pt idx="0">
                  <c:v>4</c:v>
                </c:pt>
                <c:pt idx="1">
                  <c:v>3</c:v>
                </c:pt>
              </c:numCache>
            </c:numRef>
          </c:val>
          <c:smooth val="0"/>
          <c:extLst>
            <c:ext xmlns:c16="http://schemas.microsoft.com/office/drawing/2014/chart" uri="{C3380CC4-5D6E-409C-BE32-E72D297353CC}">
              <c16:uniqueId val="{00000002-BD1E-4CE3-904A-973E2FDB4234}"/>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BD1E-4CE3-904A-973E2FDB4234}"/>
                </c:ext>
              </c:extLst>
            </c:dLbl>
            <c:dLbl>
              <c:idx val="1"/>
              <c:delete val="1"/>
              <c:extLst>
                <c:ext xmlns:c15="http://schemas.microsoft.com/office/drawing/2012/chart" uri="{CE6537A1-D6FC-4f65-9D91-7224C49458BB}"/>
                <c:ext xmlns:c16="http://schemas.microsoft.com/office/drawing/2014/chart" uri="{C3380CC4-5D6E-409C-BE32-E72D297353CC}">
                  <c16:uniqueId val="{00000004-BD1E-4CE3-904A-973E2FDB4234}"/>
                </c:ext>
              </c:extLst>
            </c:dLbl>
            <c:dLbl>
              <c:idx val="2"/>
              <c:delete val="1"/>
              <c:extLst>
                <c:ext xmlns:c15="http://schemas.microsoft.com/office/drawing/2012/chart" uri="{CE6537A1-D6FC-4f65-9D91-7224C49458BB}"/>
                <c:ext xmlns:c16="http://schemas.microsoft.com/office/drawing/2014/chart" uri="{C3380CC4-5D6E-409C-BE32-E72D297353CC}">
                  <c16:uniqueId val="{00000005-BD1E-4CE3-904A-973E2FDB4234}"/>
                </c:ext>
              </c:extLst>
            </c:dLbl>
            <c:dLbl>
              <c:idx val="3"/>
              <c:delete val="1"/>
              <c:extLst>
                <c:ext xmlns:c15="http://schemas.microsoft.com/office/drawing/2012/chart" uri="{CE6537A1-D6FC-4f65-9D91-7224C49458BB}"/>
                <c:ext xmlns:c16="http://schemas.microsoft.com/office/drawing/2014/chart" uri="{C3380CC4-5D6E-409C-BE32-E72D297353CC}">
                  <c16:uniqueId val="{00000006-BD1E-4CE3-904A-973E2FDB4234}"/>
                </c:ext>
              </c:extLst>
            </c:dLbl>
            <c:dLbl>
              <c:idx val="4"/>
              <c:delete val="1"/>
              <c:extLst>
                <c:ext xmlns:c15="http://schemas.microsoft.com/office/drawing/2012/chart" uri="{CE6537A1-D6FC-4f65-9D91-7224C49458BB}"/>
                <c:ext xmlns:c16="http://schemas.microsoft.com/office/drawing/2014/chart" uri="{C3380CC4-5D6E-409C-BE32-E72D297353CC}">
                  <c16:uniqueId val="{00000007-BD1E-4CE3-904A-973E2FDB4234}"/>
                </c:ext>
              </c:extLst>
            </c:dLbl>
            <c:dLbl>
              <c:idx val="5"/>
              <c:delete val="1"/>
              <c:extLst>
                <c:ext xmlns:c15="http://schemas.microsoft.com/office/drawing/2012/chart" uri="{CE6537A1-D6FC-4f65-9D91-7224C49458BB}"/>
                <c:ext xmlns:c16="http://schemas.microsoft.com/office/drawing/2014/chart" uri="{C3380CC4-5D6E-409C-BE32-E72D297353CC}">
                  <c16:uniqueId val="{00000008-BD1E-4CE3-904A-973E2FDB4234}"/>
                </c:ext>
              </c:extLst>
            </c:dLbl>
            <c:dLbl>
              <c:idx val="6"/>
              <c:delete val="1"/>
              <c:extLst>
                <c:ext xmlns:c15="http://schemas.microsoft.com/office/drawing/2012/chart" uri="{CE6537A1-D6FC-4f65-9D91-7224C49458BB}"/>
                <c:ext xmlns:c16="http://schemas.microsoft.com/office/drawing/2014/chart" uri="{C3380CC4-5D6E-409C-BE32-E72D297353CC}">
                  <c16:uniqueId val="{00000009-BD1E-4CE3-904A-973E2FDB4234}"/>
                </c:ext>
              </c:extLst>
            </c:dLbl>
            <c:dLbl>
              <c:idx val="7"/>
              <c:delete val="1"/>
              <c:extLst>
                <c:ext xmlns:c15="http://schemas.microsoft.com/office/drawing/2012/chart" uri="{CE6537A1-D6FC-4f65-9D91-7224C49458BB}"/>
                <c:ext xmlns:c16="http://schemas.microsoft.com/office/drawing/2014/chart" uri="{C3380CC4-5D6E-409C-BE32-E72D297353CC}">
                  <c16:uniqueId val="{0000000A-BD1E-4CE3-904A-973E2FDB4234}"/>
                </c:ext>
              </c:extLst>
            </c:dLbl>
            <c:dLbl>
              <c:idx val="8"/>
              <c:delete val="1"/>
              <c:extLst>
                <c:ext xmlns:c15="http://schemas.microsoft.com/office/drawing/2012/chart" uri="{CE6537A1-D6FC-4f65-9D91-7224C49458BB}"/>
                <c:ext xmlns:c16="http://schemas.microsoft.com/office/drawing/2014/chart" uri="{C3380CC4-5D6E-409C-BE32-E72D297353CC}">
                  <c16:uniqueId val="{0000000B-BD1E-4CE3-904A-973E2FDB4234}"/>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1E-4CE3-904A-973E2FDB4234}"/>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1E-4CE3-904A-973E2FDB4234}"/>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3_Calidade'!$E$4:$E$5</c:f>
              <c:numCache>
                <c:formatCode>0.00</c:formatCode>
                <c:ptCount val="2"/>
                <c:pt idx="0">
                  <c:v>3.5</c:v>
                </c:pt>
                <c:pt idx="1">
                  <c:v>3.5</c:v>
                </c:pt>
              </c:numCache>
            </c:numRef>
          </c:val>
          <c:smooth val="0"/>
          <c:extLst>
            <c:ext xmlns:c16="http://schemas.microsoft.com/office/drawing/2014/chart" uri="{C3380CC4-5D6E-409C-BE32-E72D297353CC}">
              <c16:uniqueId val="{0000000E-BD1E-4CE3-904A-973E2FDB4234}"/>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Recursos humanos</a:t>
            </a:r>
          </a:p>
        </c:rich>
      </c:tx>
      <c:overlay val="0"/>
    </c:title>
    <c:autoTitleDeleted val="0"/>
    <c:plotArea>
      <c:layout/>
      <c:lineChart>
        <c:grouping val="standard"/>
        <c:varyColors val="0"/>
        <c:ser>
          <c:idx val="2"/>
          <c:order val="2"/>
          <c:tx>
            <c:strRef>
              <c:f>'RESP 4_RecHumanos'!$B$3</c:f>
              <c:strCache>
                <c:ptCount val="1"/>
                <c:pt idx="0">
                  <c:v>Valoración (1-5)</c:v>
                </c:pt>
              </c:strCache>
            </c:strRef>
          </c:tx>
          <c:spPr>
            <a:ln>
              <a:solidFill>
                <a:schemeClr val="accent6">
                  <a:lumMod val="75000"/>
                </a:schemeClr>
              </a:solidFill>
            </a:ln>
          </c:spPr>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2</c:v>
                </c:pt>
                <c:pt idx="1">
                  <c:v>1.5</c:v>
                </c:pt>
                <c:pt idx="2">
                  <c:v>2</c:v>
                </c:pt>
              </c:numCache>
            </c:numRef>
          </c:val>
          <c:smooth val="0"/>
          <c:extLst>
            <c:ext xmlns:c16="http://schemas.microsoft.com/office/drawing/2014/chart" uri="{C3380CC4-5D6E-409C-BE32-E72D297353CC}">
              <c16:uniqueId val="{00000000-C2D5-4122-AC2B-6DB94B84B109}"/>
            </c:ext>
          </c:extLst>
        </c:ser>
        <c:ser>
          <c:idx val="3"/>
          <c:order val="3"/>
          <c:tx>
            <c:v>MEDIA</c:v>
          </c:tx>
          <c:spPr>
            <a:ln>
              <a:solidFill>
                <a:schemeClr val="tx1"/>
              </a:solidFill>
            </a:ln>
          </c:spPr>
          <c:marker>
            <c:symbol val="none"/>
          </c:marker>
          <c:val>
            <c:numRef>
              <c:f>'RESP 4_RecHumanos'!$E$4:$E$6</c:f>
              <c:numCache>
                <c:formatCode>0.00</c:formatCode>
                <c:ptCount val="3"/>
                <c:pt idx="0">
                  <c:v>1.8333333333333333</c:v>
                </c:pt>
                <c:pt idx="1">
                  <c:v>1.8333333333333333</c:v>
                </c:pt>
                <c:pt idx="2">
                  <c:v>1.8333333333333333</c:v>
                </c:pt>
              </c:numCache>
            </c:numRef>
          </c:val>
          <c:smooth val="0"/>
          <c:extLst>
            <c:ext xmlns:c16="http://schemas.microsoft.com/office/drawing/2014/chart" uri="{C3380CC4-5D6E-409C-BE32-E72D297353CC}">
              <c16:uniqueId val="{00000001-C2D5-4122-AC2B-6DB94B84B109}"/>
            </c:ext>
          </c:extLst>
        </c:ser>
        <c:ser>
          <c:idx val="0"/>
          <c:order val="0"/>
          <c:tx>
            <c:strRef>
              <c:f>'RESP 4_RecHumanos'!$B$3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2</c:v>
                </c:pt>
                <c:pt idx="1">
                  <c:v>1.5</c:v>
                </c:pt>
                <c:pt idx="2">
                  <c:v>2</c:v>
                </c:pt>
              </c:numCache>
            </c:numRef>
          </c:val>
          <c:smooth val="0"/>
          <c:extLst>
            <c:ext xmlns:c16="http://schemas.microsoft.com/office/drawing/2014/chart" uri="{C3380CC4-5D6E-409C-BE32-E72D297353CC}">
              <c16:uniqueId val="{00000002-C2D5-4122-AC2B-6DB94B84B109}"/>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2D5-4122-AC2B-6DB94B84B109}"/>
                </c:ext>
              </c:extLst>
            </c:dLbl>
            <c:dLbl>
              <c:idx val="1"/>
              <c:delete val="1"/>
              <c:extLst>
                <c:ext xmlns:c15="http://schemas.microsoft.com/office/drawing/2012/chart" uri="{CE6537A1-D6FC-4f65-9D91-7224C49458BB}"/>
                <c:ext xmlns:c16="http://schemas.microsoft.com/office/drawing/2014/chart" uri="{C3380CC4-5D6E-409C-BE32-E72D297353CC}">
                  <c16:uniqueId val="{00000004-C2D5-4122-AC2B-6DB94B84B109}"/>
                </c:ext>
              </c:extLst>
            </c:dLbl>
            <c:dLbl>
              <c:idx val="2"/>
              <c:delete val="1"/>
              <c:extLst>
                <c:ext xmlns:c15="http://schemas.microsoft.com/office/drawing/2012/chart" uri="{CE6537A1-D6FC-4f65-9D91-7224C49458BB}"/>
                <c:ext xmlns:c16="http://schemas.microsoft.com/office/drawing/2014/chart" uri="{C3380CC4-5D6E-409C-BE32-E72D297353CC}">
                  <c16:uniqueId val="{00000005-C2D5-4122-AC2B-6DB94B84B109}"/>
                </c:ext>
              </c:extLst>
            </c:dLbl>
            <c:dLbl>
              <c:idx val="3"/>
              <c:delete val="1"/>
              <c:extLst>
                <c:ext xmlns:c15="http://schemas.microsoft.com/office/drawing/2012/chart" uri="{CE6537A1-D6FC-4f65-9D91-7224C49458BB}"/>
                <c:ext xmlns:c16="http://schemas.microsoft.com/office/drawing/2014/chart" uri="{C3380CC4-5D6E-409C-BE32-E72D297353CC}">
                  <c16:uniqueId val="{00000006-C2D5-4122-AC2B-6DB94B84B109}"/>
                </c:ext>
              </c:extLst>
            </c:dLbl>
            <c:dLbl>
              <c:idx val="4"/>
              <c:delete val="1"/>
              <c:extLst>
                <c:ext xmlns:c15="http://schemas.microsoft.com/office/drawing/2012/chart" uri="{CE6537A1-D6FC-4f65-9D91-7224C49458BB}"/>
                <c:ext xmlns:c16="http://schemas.microsoft.com/office/drawing/2014/chart" uri="{C3380CC4-5D6E-409C-BE32-E72D297353CC}">
                  <c16:uniqueId val="{00000007-C2D5-4122-AC2B-6DB94B84B109}"/>
                </c:ext>
              </c:extLst>
            </c:dLbl>
            <c:dLbl>
              <c:idx val="5"/>
              <c:delete val="1"/>
              <c:extLst>
                <c:ext xmlns:c15="http://schemas.microsoft.com/office/drawing/2012/chart" uri="{CE6537A1-D6FC-4f65-9D91-7224C49458BB}"/>
                <c:ext xmlns:c16="http://schemas.microsoft.com/office/drawing/2014/chart" uri="{C3380CC4-5D6E-409C-BE32-E72D297353CC}">
                  <c16:uniqueId val="{00000008-C2D5-4122-AC2B-6DB94B84B109}"/>
                </c:ext>
              </c:extLst>
            </c:dLbl>
            <c:dLbl>
              <c:idx val="6"/>
              <c:delete val="1"/>
              <c:extLst>
                <c:ext xmlns:c15="http://schemas.microsoft.com/office/drawing/2012/chart" uri="{CE6537A1-D6FC-4f65-9D91-7224C49458BB}"/>
                <c:ext xmlns:c16="http://schemas.microsoft.com/office/drawing/2014/chart" uri="{C3380CC4-5D6E-409C-BE32-E72D297353CC}">
                  <c16:uniqueId val="{00000009-C2D5-4122-AC2B-6DB94B84B109}"/>
                </c:ext>
              </c:extLst>
            </c:dLbl>
            <c:dLbl>
              <c:idx val="7"/>
              <c:delete val="1"/>
              <c:extLst>
                <c:ext xmlns:c15="http://schemas.microsoft.com/office/drawing/2012/chart" uri="{CE6537A1-D6FC-4f65-9D91-7224C49458BB}"/>
                <c:ext xmlns:c16="http://schemas.microsoft.com/office/drawing/2014/chart" uri="{C3380CC4-5D6E-409C-BE32-E72D297353CC}">
                  <c16:uniqueId val="{0000000A-C2D5-4122-AC2B-6DB94B84B109}"/>
                </c:ext>
              </c:extLst>
            </c:dLbl>
            <c:dLbl>
              <c:idx val="8"/>
              <c:delete val="1"/>
              <c:extLst>
                <c:ext xmlns:c15="http://schemas.microsoft.com/office/drawing/2012/chart" uri="{CE6537A1-D6FC-4f65-9D91-7224C49458BB}"/>
                <c:ext xmlns:c16="http://schemas.microsoft.com/office/drawing/2014/chart" uri="{C3380CC4-5D6E-409C-BE32-E72D297353CC}">
                  <c16:uniqueId val="{0000000B-C2D5-4122-AC2B-6DB94B84B109}"/>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2D5-4122-AC2B-6DB94B84B109}"/>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2D5-4122-AC2B-6DB94B84B109}"/>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4_RecHumanos'!$E$4:$E$6</c:f>
              <c:numCache>
                <c:formatCode>0.00</c:formatCode>
                <c:ptCount val="3"/>
                <c:pt idx="0">
                  <c:v>1.8333333333333333</c:v>
                </c:pt>
                <c:pt idx="1">
                  <c:v>1.8333333333333333</c:v>
                </c:pt>
                <c:pt idx="2">
                  <c:v>1.8333333333333333</c:v>
                </c:pt>
              </c:numCache>
            </c:numRef>
          </c:val>
          <c:smooth val="0"/>
          <c:extLst>
            <c:ext xmlns:c16="http://schemas.microsoft.com/office/drawing/2014/chart" uri="{C3380CC4-5D6E-409C-BE32-E72D297353CC}">
              <c16:uniqueId val="{0000000E-C2D5-4122-AC2B-6DB94B84B109}"/>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Recursos materiais</a:t>
            </a:r>
            <a:r>
              <a:rPr lang="gl-ES" sz="1400" baseline="0"/>
              <a:t> e servizos</a:t>
            </a:r>
            <a:endParaRPr lang="gl-ES" sz="1400"/>
          </a:p>
        </c:rich>
      </c:tx>
      <c:overlay val="0"/>
    </c:title>
    <c:autoTitleDeleted val="0"/>
    <c:plotArea>
      <c:layout/>
      <c:lineChart>
        <c:grouping val="standard"/>
        <c:varyColors val="0"/>
        <c:ser>
          <c:idx val="2"/>
          <c:order val="2"/>
          <c:tx>
            <c:strRef>
              <c:f>'RESP 5_RecMateriais'!$B$3</c:f>
              <c:strCache>
                <c:ptCount val="1"/>
                <c:pt idx="0">
                  <c:v>Valoración (1-5)</c:v>
                </c:pt>
              </c:strCache>
            </c:strRef>
          </c:tx>
          <c:spPr>
            <a:ln>
              <a:solidFill>
                <a:schemeClr val="accent6">
                  <a:lumMod val="75000"/>
                </a:schemeClr>
              </a:solidFill>
            </a:ln>
          </c:spPr>
          <c:cat>
            <c:strRef>
              <c:f>'RESP 5_RecMateriais'!$A$4:$A$5</c:f>
              <c:strCache>
                <c:ptCount val="2"/>
                <c:pt idx="0">
                  <c:v>P12
Equipamento</c:v>
                </c:pt>
                <c:pt idx="1">
                  <c:v>P13
Ferramentas</c:v>
                </c:pt>
              </c:strCache>
            </c:strRef>
          </c:cat>
          <c:val>
            <c:numRef>
              <c:f>'RESP 5_RecMateriais'!$B$4:$B$5</c:f>
              <c:numCache>
                <c:formatCode>0.00</c:formatCode>
                <c:ptCount val="2"/>
                <c:pt idx="0">
                  <c:v>2</c:v>
                </c:pt>
                <c:pt idx="1">
                  <c:v>0</c:v>
                </c:pt>
              </c:numCache>
            </c:numRef>
          </c:val>
          <c:smooth val="0"/>
          <c:extLst>
            <c:ext xmlns:c16="http://schemas.microsoft.com/office/drawing/2014/chart" uri="{C3380CC4-5D6E-409C-BE32-E72D297353CC}">
              <c16:uniqueId val="{00000000-4B89-4EDD-8CD9-5A617D2C78D7}"/>
            </c:ext>
          </c:extLst>
        </c:ser>
        <c:ser>
          <c:idx val="3"/>
          <c:order val="3"/>
          <c:tx>
            <c:v>MEDIA</c:v>
          </c:tx>
          <c:spPr>
            <a:ln>
              <a:solidFill>
                <a:schemeClr val="tx1"/>
              </a:solidFill>
            </a:ln>
          </c:spPr>
          <c:marker>
            <c:symbol val="none"/>
          </c:marker>
          <c:val>
            <c:numRef>
              <c:f>'RESP 5_RecMateriais'!$E$4:$E$5</c:f>
              <c:numCache>
                <c:formatCode>0.00</c:formatCode>
                <c:ptCount val="2"/>
                <c:pt idx="0">
                  <c:v>2</c:v>
                </c:pt>
                <c:pt idx="1">
                  <c:v>2</c:v>
                </c:pt>
              </c:numCache>
            </c:numRef>
          </c:val>
          <c:smooth val="0"/>
          <c:extLst>
            <c:ext xmlns:c16="http://schemas.microsoft.com/office/drawing/2014/chart" uri="{C3380CC4-5D6E-409C-BE32-E72D297353CC}">
              <c16:uniqueId val="{00000001-4B89-4EDD-8CD9-5A617D2C78D7}"/>
            </c:ext>
          </c:extLst>
        </c:ser>
        <c:ser>
          <c:idx val="0"/>
          <c:order val="0"/>
          <c:tx>
            <c:strRef>
              <c:f>'RESP 5_RecMateriais'!$B$3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5_RecMateriais'!$B$4:$B$5</c:f>
              <c:numCache>
                <c:formatCode>0.00</c:formatCode>
                <c:ptCount val="2"/>
                <c:pt idx="0">
                  <c:v>2</c:v>
                </c:pt>
                <c:pt idx="1">
                  <c:v>0</c:v>
                </c:pt>
              </c:numCache>
            </c:numRef>
          </c:val>
          <c:smooth val="0"/>
          <c:extLst>
            <c:ext xmlns:c16="http://schemas.microsoft.com/office/drawing/2014/chart" uri="{C3380CC4-5D6E-409C-BE32-E72D297353CC}">
              <c16:uniqueId val="{00000002-4B89-4EDD-8CD9-5A617D2C78D7}"/>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4B89-4EDD-8CD9-5A617D2C78D7}"/>
                </c:ext>
              </c:extLst>
            </c:dLbl>
            <c:dLbl>
              <c:idx val="1"/>
              <c:delete val="1"/>
              <c:extLst>
                <c:ext xmlns:c15="http://schemas.microsoft.com/office/drawing/2012/chart" uri="{CE6537A1-D6FC-4f65-9D91-7224C49458BB}"/>
                <c:ext xmlns:c16="http://schemas.microsoft.com/office/drawing/2014/chart" uri="{C3380CC4-5D6E-409C-BE32-E72D297353CC}">
                  <c16:uniqueId val="{00000004-4B89-4EDD-8CD9-5A617D2C78D7}"/>
                </c:ext>
              </c:extLst>
            </c:dLbl>
            <c:dLbl>
              <c:idx val="2"/>
              <c:delete val="1"/>
              <c:extLst>
                <c:ext xmlns:c15="http://schemas.microsoft.com/office/drawing/2012/chart" uri="{CE6537A1-D6FC-4f65-9D91-7224C49458BB}"/>
                <c:ext xmlns:c16="http://schemas.microsoft.com/office/drawing/2014/chart" uri="{C3380CC4-5D6E-409C-BE32-E72D297353CC}">
                  <c16:uniqueId val="{00000005-4B89-4EDD-8CD9-5A617D2C78D7}"/>
                </c:ext>
              </c:extLst>
            </c:dLbl>
            <c:dLbl>
              <c:idx val="3"/>
              <c:delete val="1"/>
              <c:extLst>
                <c:ext xmlns:c15="http://schemas.microsoft.com/office/drawing/2012/chart" uri="{CE6537A1-D6FC-4f65-9D91-7224C49458BB}"/>
                <c:ext xmlns:c16="http://schemas.microsoft.com/office/drawing/2014/chart" uri="{C3380CC4-5D6E-409C-BE32-E72D297353CC}">
                  <c16:uniqueId val="{00000006-4B89-4EDD-8CD9-5A617D2C78D7}"/>
                </c:ext>
              </c:extLst>
            </c:dLbl>
            <c:dLbl>
              <c:idx val="4"/>
              <c:delete val="1"/>
              <c:extLst>
                <c:ext xmlns:c15="http://schemas.microsoft.com/office/drawing/2012/chart" uri="{CE6537A1-D6FC-4f65-9D91-7224C49458BB}"/>
                <c:ext xmlns:c16="http://schemas.microsoft.com/office/drawing/2014/chart" uri="{C3380CC4-5D6E-409C-BE32-E72D297353CC}">
                  <c16:uniqueId val="{00000007-4B89-4EDD-8CD9-5A617D2C78D7}"/>
                </c:ext>
              </c:extLst>
            </c:dLbl>
            <c:dLbl>
              <c:idx val="5"/>
              <c:delete val="1"/>
              <c:extLst>
                <c:ext xmlns:c15="http://schemas.microsoft.com/office/drawing/2012/chart" uri="{CE6537A1-D6FC-4f65-9D91-7224C49458BB}"/>
                <c:ext xmlns:c16="http://schemas.microsoft.com/office/drawing/2014/chart" uri="{C3380CC4-5D6E-409C-BE32-E72D297353CC}">
                  <c16:uniqueId val="{00000008-4B89-4EDD-8CD9-5A617D2C78D7}"/>
                </c:ext>
              </c:extLst>
            </c:dLbl>
            <c:dLbl>
              <c:idx val="6"/>
              <c:delete val="1"/>
              <c:extLst>
                <c:ext xmlns:c15="http://schemas.microsoft.com/office/drawing/2012/chart" uri="{CE6537A1-D6FC-4f65-9D91-7224C49458BB}"/>
                <c:ext xmlns:c16="http://schemas.microsoft.com/office/drawing/2014/chart" uri="{C3380CC4-5D6E-409C-BE32-E72D297353CC}">
                  <c16:uniqueId val="{00000009-4B89-4EDD-8CD9-5A617D2C78D7}"/>
                </c:ext>
              </c:extLst>
            </c:dLbl>
            <c:dLbl>
              <c:idx val="7"/>
              <c:delete val="1"/>
              <c:extLst>
                <c:ext xmlns:c15="http://schemas.microsoft.com/office/drawing/2012/chart" uri="{CE6537A1-D6FC-4f65-9D91-7224C49458BB}"/>
                <c:ext xmlns:c16="http://schemas.microsoft.com/office/drawing/2014/chart" uri="{C3380CC4-5D6E-409C-BE32-E72D297353CC}">
                  <c16:uniqueId val="{0000000A-4B89-4EDD-8CD9-5A617D2C78D7}"/>
                </c:ext>
              </c:extLst>
            </c:dLbl>
            <c:dLbl>
              <c:idx val="8"/>
              <c:delete val="1"/>
              <c:extLst>
                <c:ext xmlns:c15="http://schemas.microsoft.com/office/drawing/2012/chart" uri="{CE6537A1-D6FC-4f65-9D91-7224C49458BB}"/>
                <c:ext xmlns:c16="http://schemas.microsoft.com/office/drawing/2014/chart" uri="{C3380CC4-5D6E-409C-BE32-E72D297353CC}">
                  <c16:uniqueId val="{0000000B-4B89-4EDD-8CD9-5A617D2C78D7}"/>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89-4EDD-8CD9-5A617D2C78D7}"/>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89-4EDD-8CD9-5A617D2C78D7}"/>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5_RecMateriais'!$E$4:$E$5</c:f>
              <c:numCache>
                <c:formatCode>0.00</c:formatCode>
                <c:ptCount val="2"/>
                <c:pt idx="0">
                  <c:v>2</c:v>
                </c:pt>
                <c:pt idx="1">
                  <c:v>2</c:v>
                </c:pt>
              </c:numCache>
            </c:numRef>
          </c:val>
          <c:smooth val="0"/>
          <c:extLst>
            <c:ext xmlns:c16="http://schemas.microsoft.com/office/drawing/2014/chart" uri="{C3380CC4-5D6E-409C-BE32-E72D297353CC}">
              <c16:uniqueId val="{0000000E-4B89-4EDD-8CD9-5A617D2C78D7}"/>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Valoración</a:t>
            </a:r>
            <a:r>
              <a:rPr lang="gl-ES" sz="1400" baseline="0"/>
              <a:t> xeral</a:t>
            </a:r>
            <a:endParaRPr lang="gl-ES" sz="1400"/>
          </a:p>
        </c:rich>
      </c:tx>
      <c:overlay val="0"/>
    </c:title>
    <c:autoTitleDeleted val="0"/>
    <c:plotArea>
      <c:layout/>
      <c:lineChart>
        <c:grouping val="standard"/>
        <c:varyColors val="0"/>
        <c:ser>
          <c:idx val="2"/>
          <c:order val="2"/>
          <c:tx>
            <c:strRef>
              <c:f>'RESP 7_Xeral'!$B$3</c:f>
              <c:strCache>
                <c:ptCount val="1"/>
                <c:pt idx="0">
                  <c:v>Valoración (1-5)</c:v>
                </c:pt>
              </c:strCache>
            </c:strRef>
          </c:tx>
          <c:spPr>
            <a:ln>
              <a:solidFill>
                <a:schemeClr val="accent6">
                  <a:lumMod val="75000"/>
                </a:schemeClr>
              </a:solidFill>
            </a:ln>
          </c:spPr>
          <c:cat>
            <c:strRef>
              <c:f>'RESP 7_Xeral'!$A$4</c:f>
              <c:strCache>
                <c:ptCount val="1"/>
                <c:pt idx="0">
                  <c:v>P14
Xeral</c:v>
                </c:pt>
              </c:strCache>
            </c:strRef>
          </c:cat>
          <c:val>
            <c:numRef>
              <c:f>'RESP 7_Xeral'!$B$4</c:f>
              <c:numCache>
                <c:formatCode>0.00</c:formatCode>
                <c:ptCount val="1"/>
                <c:pt idx="0">
                  <c:v>3</c:v>
                </c:pt>
              </c:numCache>
            </c:numRef>
          </c:val>
          <c:smooth val="0"/>
          <c:extLst>
            <c:ext xmlns:c16="http://schemas.microsoft.com/office/drawing/2014/chart" uri="{C3380CC4-5D6E-409C-BE32-E72D297353CC}">
              <c16:uniqueId val="{00000000-07A0-42DB-A4D4-489EAC8B5A85}"/>
            </c:ext>
          </c:extLst>
        </c:ser>
        <c:ser>
          <c:idx val="3"/>
          <c:order val="3"/>
          <c:tx>
            <c:v>MEDIA</c:v>
          </c:tx>
          <c:spPr>
            <a:ln>
              <a:solidFill>
                <a:schemeClr val="tx1"/>
              </a:solidFill>
            </a:ln>
          </c:spPr>
          <c:marker>
            <c:symbol val="none"/>
          </c:marker>
          <c:val>
            <c:numRef>
              <c:f>'RESP 7_Xeral'!$E$4</c:f>
              <c:numCache>
                <c:formatCode>0.00</c:formatCode>
                <c:ptCount val="1"/>
                <c:pt idx="0">
                  <c:v>3</c:v>
                </c:pt>
              </c:numCache>
            </c:numRef>
          </c:val>
          <c:smooth val="0"/>
          <c:extLst>
            <c:ext xmlns:c16="http://schemas.microsoft.com/office/drawing/2014/chart" uri="{C3380CC4-5D6E-409C-BE32-E72D297353CC}">
              <c16:uniqueId val="{00000001-07A0-42DB-A4D4-489EAC8B5A85}"/>
            </c:ext>
          </c:extLst>
        </c:ser>
        <c:ser>
          <c:idx val="0"/>
          <c:order val="0"/>
          <c:tx>
            <c:strRef>
              <c:f>'RESP 7_Xeral'!$B$3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7_Xeral'!$B$4</c:f>
              <c:numCache>
                <c:formatCode>0.00</c:formatCode>
                <c:ptCount val="1"/>
                <c:pt idx="0">
                  <c:v>3</c:v>
                </c:pt>
              </c:numCache>
            </c:numRef>
          </c:val>
          <c:smooth val="0"/>
          <c:extLst>
            <c:ext xmlns:c16="http://schemas.microsoft.com/office/drawing/2014/chart" uri="{C3380CC4-5D6E-409C-BE32-E72D297353CC}">
              <c16:uniqueId val="{00000002-07A0-42DB-A4D4-489EAC8B5A85}"/>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A0-42DB-A4D4-489EAC8B5A85}"/>
                </c:ext>
              </c:extLst>
            </c:dLbl>
            <c:dLbl>
              <c:idx val="1"/>
              <c:delete val="1"/>
              <c:extLst>
                <c:ext xmlns:c15="http://schemas.microsoft.com/office/drawing/2012/chart" uri="{CE6537A1-D6FC-4f65-9D91-7224C49458BB}"/>
                <c:ext xmlns:c16="http://schemas.microsoft.com/office/drawing/2014/chart" uri="{C3380CC4-5D6E-409C-BE32-E72D297353CC}">
                  <c16:uniqueId val="{00000004-07A0-42DB-A4D4-489EAC8B5A85}"/>
                </c:ext>
              </c:extLst>
            </c:dLbl>
            <c:dLbl>
              <c:idx val="2"/>
              <c:delete val="1"/>
              <c:extLst>
                <c:ext xmlns:c15="http://schemas.microsoft.com/office/drawing/2012/chart" uri="{CE6537A1-D6FC-4f65-9D91-7224C49458BB}"/>
                <c:ext xmlns:c16="http://schemas.microsoft.com/office/drawing/2014/chart" uri="{C3380CC4-5D6E-409C-BE32-E72D297353CC}">
                  <c16:uniqueId val="{00000005-07A0-42DB-A4D4-489EAC8B5A85}"/>
                </c:ext>
              </c:extLst>
            </c:dLbl>
            <c:dLbl>
              <c:idx val="3"/>
              <c:delete val="1"/>
              <c:extLst>
                <c:ext xmlns:c15="http://schemas.microsoft.com/office/drawing/2012/chart" uri="{CE6537A1-D6FC-4f65-9D91-7224C49458BB}"/>
                <c:ext xmlns:c16="http://schemas.microsoft.com/office/drawing/2014/chart" uri="{C3380CC4-5D6E-409C-BE32-E72D297353CC}">
                  <c16:uniqueId val="{00000006-07A0-42DB-A4D4-489EAC8B5A85}"/>
                </c:ext>
              </c:extLst>
            </c:dLbl>
            <c:dLbl>
              <c:idx val="4"/>
              <c:delete val="1"/>
              <c:extLst>
                <c:ext xmlns:c15="http://schemas.microsoft.com/office/drawing/2012/chart" uri="{CE6537A1-D6FC-4f65-9D91-7224C49458BB}"/>
                <c:ext xmlns:c16="http://schemas.microsoft.com/office/drawing/2014/chart" uri="{C3380CC4-5D6E-409C-BE32-E72D297353CC}">
                  <c16:uniqueId val="{00000007-07A0-42DB-A4D4-489EAC8B5A85}"/>
                </c:ext>
              </c:extLst>
            </c:dLbl>
            <c:dLbl>
              <c:idx val="5"/>
              <c:delete val="1"/>
              <c:extLst>
                <c:ext xmlns:c15="http://schemas.microsoft.com/office/drawing/2012/chart" uri="{CE6537A1-D6FC-4f65-9D91-7224C49458BB}"/>
                <c:ext xmlns:c16="http://schemas.microsoft.com/office/drawing/2014/chart" uri="{C3380CC4-5D6E-409C-BE32-E72D297353CC}">
                  <c16:uniqueId val="{00000008-07A0-42DB-A4D4-489EAC8B5A85}"/>
                </c:ext>
              </c:extLst>
            </c:dLbl>
            <c:dLbl>
              <c:idx val="6"/>
              <c:delete val="1"/>
              <c:extLst>
                <c:ext xmlns:c15="http://schemas.microsoft.com/office/drawing/2012/chart" uri="{CE6537A1-D6FC-4f65-9D91-7224C49458BB}"/>
                <c:ext xmlns:c16="http://schemas.microsoft.com/office/drawing/2014/chart" uri="{C3380CC4-5D6E-409C-BE32-E72D297353CC}">
                  <c16:uniqueId val="{00000009-07A0-42DB-A4D4-489EAC8B5A85}"/>
                </c:ext>
              </c:extLst>
            </c:dLbl>
            <c:dLbl>
              <c:idx val="7"/>
              <c:delete val="1"/>
              <c:extLst>
                <c:ext xmlns:c15="http://schemas.microsoft.com/office/drawing/2012/chart" uri="{CE6537A1-D6FC-4f65-9D91-7224C49458BB}"/>
                <c:ext xmlns:c16="http://schemas.microsoft.com/office/drawing/2014/chart" uri="{C3380CC4-5D6E-409C-BE32-E72D297353CC}">
                  <c16:uniqueId val="{0000000A-07A0-42DB-A4D4-489EAC8B5A85}"/>
                </c:ext>
              </c:extLst>
            </c:dLbl>
            <c:dLbl>
              <c:idx val="8"/>
              <c:delete val="1"/>
              <c:extLst>
                <c:ext xmlns:c15="http://schemas.microsoft.com/office/drawing/2012/chart" uri="{CE6537A1-D6FC-4f65-9D91-7224C49458BB}"/>
                <c:ext xmlns:c16="http://schemas.microsoft.com/office/drawing/2014/chart" uri="{C3380CC4-5D6E-409C-BE32-E72D297353CC}">
                  <c16:uniqueId val="{0000000B-07A0-42DB-A4D4-489EAC8B5A85}"/>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A0-42DB-A4D4-489EAC8B5A85}"/>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A0-42DB-A4D4-489EAC8B5A85}"/>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7_Xeral'!$E$4</c:f>
              <c:numCache>
                <c:formatCode>0.00</c:formatCode>
                <c:ptCount val="1"/>
                <c:pt idx="0">
                  <c:v>3</c:v>
                </c:pt>
              </c:numCache>
            </c:numRef>
          </c:val>
          <c:smooth val="0"/>
          <c:extLst>
            <c:ext xmlns:c16="http://schemas.microsoft.com/office/drawing/2014/chart" uri="{C3380CC4-5D6E-409C-BE32-E72D297353CC}">
              <c16:uniqueId val="{0000000E-07A0-42DB-A4D4-489EAC8B5A85}"/>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panose="020B0604020202020204" pitchFamily="34" charset="0"/>
                <a:cs typeface="Arial" panose="020B0604020202020204" pitchFamily="34" charset="0"/>
              </a:rPr>
              <a:t>Valores Medios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gl-ES"/>
        </a:p>
      </c:txPr>
    </c:title>
    <c:autoTitleDeleted val="0"/>
    <c:plotArea>
      <c:layout/>
      <c:lineChart>
        <c:grouping val="standard"/>
        <c:varyColors val="0"/>
        <c:ser>
          <c:idx val="0"/>
          <c:order val="0"/>
          <c:tx>
            <c:v>Valores medios por pregunta</c:v>
          </c:tx>
          <c:spPr>
            <a:ln w="28575" cap="rnd">
              <a:solidFill>
                <a:srgbClr val="7030A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Totais'!$H$5:$H$18</c:f>
              <c:numCache>
                <c:formatCode>0.00</c:formatCode>
                <c:ptCount val="14"/>
                <c:pt idx="0">
                  <c:v>3.5</c:v>
                </c:pt>
                <c:pt idx="1">
                  <c:v>4</c:v>
                </c:pt>
                <c:pt idx="2">
                  <c:v>4.5</c:v>
                </c:pt>
                <c:pt idx="3">
                  <c:v>4.5</c:v>
                </c:pt>
                <c:pt idx="4">
                  <c:v>2.5</c:v>
                </c:pt>
                <c:pt idx="5">
                  <c:v>4</c:v>
                </c:pt>
                <c:pt idx="6">
                  <c:v>4</c:v>
                </c:pt>
                <c:pt idx="7">
                  <c:v>3</c:v>
                </c:pt>
                <c:pt idx="8">
                  <c:v>2</c:v>
                </c:pt>
                <c:pt idx="9">
                  <c:v>1.5</c:v>
                </c:pt>
                <c:pt idx="10">
                  <c:v>2</c:v>
                </c:pt>
                <c:pt idx="11">
                  <c:v>2</c:v>
                </c:pt>
                <c:pt idx="12">
                  <c:v>0</c:v>
                </c:pt>
                <c:pt idx="13">
                  <c:v>3</c:v>
                </c:pt>
              </c:numCache>
            </c:numRef>
          </c:val>
          <c:smooth val="0"/>
          <c:extLst>
            <c:ext xmlns:c16="http://schemas.microsoft.com/office/drawing/2014/chart" uri="{C3380CC4-5D6E-409C-BE32-E72D297353CC}">
              <c16:uniqueId val="{00000000-BD3D-44EA-B4BC-C4D78213D415}"/>
            </c:ext>
          </c:extLst>
        </c:ser>
        <c:ser>
          <c:idx val="1"/>
          <c:order val="1"/>
          <c:tx>
            <c:v>Media global</c:v>
          </c:tx>
          <c:spPr>
            <a:ln w="28575" cap="rnd">
              <a:solidFill>
                <a:srgbClr val="00B0F0"/>
              </a:solidFill>
              <a:round/>
            </a:ln>
            <a:effectLst/>
          </c:spPr>
          <c:marker>
            <c:symbol val="none"/>
          </c:marker>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Totais'!$I$5:$I$18</c:f>
              <c:numCache>
                <c:formatCode>0.00</c:formatCode>
                <c:ptCount val="14"/>
                <c:pt idx="0">
                  <c:v>3.1153846153846154</c:v>
                </c:pt>
                <c:pt idx="1">
                  <c:v>3.1153846153846154</c:v>
                </c:pt>
                <c:pt idx="2">
                  <c:v>3.1153846153846154</c:v>
                </c:pt>
                <c:pt idx="3">
                  <c:v>3.1153846153846154</c:v>
                </c:pt>
                <c:pt idx="4">
                  <c:v>3.1153846153846154</c:v>
                </c:pt>
                <c:pt idx="5">
                  <c:v>3.1153846153846154</c:v>
                </c:pt>
                <c:pt idx="6">
                  <c:v>3.1153846153846154</c:v>
                </c:pt>
                <c:pt idx="7">
                  <c:v>3.1153846153846154</c:v>
                </c:pt>
                <c:pt idx="8">
                  <c:v>3.1153846153846154</c:v>
                </c:pt>
                <c:pt idx="9">
                  <c:v>3.1153846153846154</c:v>
                </c:pt>
                <c:pt idx="10">
                  <c:v>3.1153846153846154</c:v>
                </c:pt>
                <c:pt idx="11">
                  <c:v>3.1153846153846154</c:v>
                </c:pt>
                <c:pt idx="12">
                  <c:v>3.1153846153846154</c:v>
                </c:pt>
                <c:pt idx="13">
                  <c:v>3.1153846153846154</c:v>
                </c:pt>
              </c:numCache>
            </c:numRef>
          </c:val>
          <c:smooth val="0"/>
          <c:extLst>
            <c:ext xmlns:c16="http://schemas.microsoft.com/office/drawing/2014/chart" uri="{C3380CC4-5D6E-409C-BE32-E72D297353CC}">
              <c16:uniqueId val="{00000001-BD3D-44EA-B4BC-C4D78213D415}"/>
            </c:ext>
          </c:extLst>
        </c:ser>
        <c:ser>
          <c:idx val="2"/>
          <c:order val="2"/>
          <c:tx>
            <c:strRef>
              <c:f>'RESP Totais'!$J$4</c:f>
              <c:strCache>
                <c:ptCount val="1"/>
                <c:pt idx="0">
                  <c:v>Obxectivo de Calidade</c:v>
                </c:pt>
              </c:strCache>
            </c:strRef>
          </c:tx>
          <c:spPr>
            <a:ln w="28575" cap="rnd">
              <a:solidFill>
                <a:srgbClr val="92D050"/>
              </a:solidFill>
              <a:round/>
            </a:ln>
            <a:effectLst/>
          </c:spPr>
          <c:marker>
            <c:symbol val="none"/>
          </c:marker>
          <c:val>
            <c:numRef>
              <c:f>'RESP Totais'!$J$5:$J$18</c:f>
              <c:numCache>
                <c:formatCode>General</c:formatCode>
                <c:ptCount val="14"/>
                <c:pt idx="0">
                  <c:v>3.75</c:v>
                </c:pt>
                <c:pt idx="1">
                  <c:v>3.75</c:v>
                </c:pt>
                <c:pt idx="2">
                  <c:v>3.75</c:v>
                </c:pt>
                <c:pt idx="3">
                  <c:v>3.75</c:v>
                </c:pt>
                <c:pt idx="4">
                  <c:v>3.75</c:v>
                </c:pt>
                <c:pt idx="5">
                  <c:v>3.75</c:v>
                </c:pt>
                <c:pt idx="6">
                  <c:v>3.75</c:v>
                </c:pt>
                <c:pt idx="7">
                  <c:v>3.75</c:v>
                </c:pt>
                <c:pt idx="8">
                  <c:v>3.75</c:v>
                </c:pt>
                <c:pt idx="9">
                  <c:v>3.75</c:v>
                </c:pt>
                <c:pt idx="10">
                  <c:v>3.75</c:v>
                </c:pt>
                <c:pt idx="11">
                  <c:v>3.75</c:v>
                </c:pt>
                <c:pt idx="12">
                  <c:v>3.75</c:v>
                </c:pt>
                <c:pt idx="13">
                  <c:v>3.75</c:v>
                </c:pt>
              </c:numCache>
            </c:numRef>
          </c:val>
          <c:smooth val="0"/>
          <c:extLst>
            <c:ext xmlns:c16="http://schemas.microsoft.com/office/drawing/2014/chart" uri="{C3380CC4-5D6E-409C-BE32-E72D297353CC}">
              <c16:uniqueId val="{00000000-45D3-4969-BBD7-44A44838F415}"/>
            </c:ext>
          </c:extLst>
        </c:ser>
        <c:dLbls>
          <c:showLegendKey val="0"/>
          <c:showVal val="0"/>
          <c:showCatName val="0"/>
          <c:showSerName val="0"/>
          <c:showPercent val="0"/>
          <c:showBubbleSize val="0"/>
        </c:dLbls>
        <c:smooth val="0"/>
        <c:axId val="836782623"/>
        <c:axId val="836785535"/>
      </c:lineChart>
      <c:catAx>
        <c:axId val="836782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836785535"/>
        <c:crosses val="autoZero"/>
        <c:auto val="1"/>
        <c:lblAlgn val="ctr"/>
        <c:lblOffset val="100"/>
        <c:noMultiLvlLbl val="0"/>
      </c:catAx>
      <c:valAx>
        <c:axId val="836785535"/>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836782623"/>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gl-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301625</xdr:colOff>
      <xdr:row>3</xdr:row>
      <xdr:rowOff>184149</xdr:rowOff>
    </xdr:from>
    <xdr:to>
      <xdr:col>3</xdr:col>
      <xdr:colOff>243417</xdr:colOff>
      <xdr:row>6</xdr:row>
      <xdr:rowOff>127502</xdr:rowOff>
    </xdr:to>
    <xdr:pic>
      <xdr:nvPicPr>
        <xdr:cNvPr id="2" name="Imagen 1" descr="Descripción: 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25" y="755649"/>
          <a:ext cx="2227792" cy="514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38</xdr:row>
      <xdr:rowOff>136071</xdr:rowOff>
    </xdr:from>
    <xdr:to>
      <xdr:col>3</xdr:col>
      <xdr:colOff>737870</xdr:colOff>
      <xdr:row>42</xdr:row>
      <xdr:rowOff>21136</xdr:rowOff>
    </xdr:to>
    <xdr:pic>
      <xdr:nvPicPr>
        <xdr:cNvPr id="5"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0" y="7674428"/>
          <a:ext cx="1118870" cy="6470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15874</xdr:rowOff>
    </xdr:from>
    <xdr:to>
      <xdr:col>4</xdr:col>
      <xdr:colOff>619125</xdr:colOff>
      <xdr:row>29</xdr:row>
      <xdr:rowOff>142875</xdr:rowOff>
    </xdr:to>
    <xdr:graphicFrame macro="">
      <xdr:nvGraphicFramePr>
        <xdr:cNvPr id="3"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15874</xdr:rowOff>
    </xdr:from>
    <xdr:to>
      <xdr:col>4</xdr:col>
      <xdr:colOff>619125</xdr:colOff>
      <xdr:row>28</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15874</xdr:rowOff>
    </xdr:from>
    <xdr:to>
      <xdr:col>4</xdr:col>
      <xdr:colOff>619125</xdr:colOff>
      <xdr:row>26</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507999</xdr:colOff>
      <xdr:row>22</xdr:row>
      <xdr:rowOff>190499</xdr:rowOff>
    </xdr:from>
    <xdr:to>
      <xdr:col>6</xdr:col>
      <xdr:colOff>1344082</xdr:colOff>
      <xdr:row>54</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showGridLines="0" tabSelected="1" view="pageBreakPreview" topLeftCell="A4" zoomScale="90" zoomScaleNormal="100" zoomScaleSheetLayoutView="90" workbookViewId="0">
      <selection activeCell="K22" sqref="K22"/>
    </sheetView>
  </sheetViews>
  <sheetFormatPr baseColWidth="10" defaultRowHeight="15" x14ac:dyDescent="0.25"/>
  <cols>
    <col min="4" max="4" width="22" bestFit="1" customWidth="1"/>
  </cols>
  <sheetData>
    <row r="1" spans="2:11" ht="15" customHeight="1" x14ac:dyDescent="0.25">
      <c r="C1" s="2"/>
      <c r="D1" s="2"/>
      <c r="E1" s="2"/>
      <c r="F1" s="2"/>
      <c r="G1" s="2"/>
      <c r="H1" s="2"/>
      <c r="I1" s="2"/>
      <c r="J1" s="2"/>
      <c r="K1" s="2"/>
    </row>
    <row r="2" spans="2:11" ht="15" customHeight="1" x14ac:dyDescent="0.25">
      <c r="C2" s="2"/>
      <c r="D2" s="2"/>
      <c r="E2" s="2"/>
      <c r="F2" s="2"/>
      <c r="G2" s="2"/>
      <c r="H2" s="2"/>
      <c r="I2" s="2"/>
      <c r="J2" s="2"/>
      <c r="K2" s="2"/>
    </row>
    <row r="3" spans="2:11" ht="15" customHeight="1" x14ac:dyDescent="0.25">
      <c r="C3" s="2"/>
      <c r="D3" s="2"/>
      <c r="E3" s="2"/>
      <c r="F3" s="2"/>
      <c r="G3" s="2"/>
      <c r="H3" s="2"/>
      <c r="I3" s="2"/>
      <c r="J3" s="2"/>
      <c r="K3" s="2"/>
    </row>
    <row r="4" spans="2:11" ht="15" customHeight="1" x14ac:dyDescent="0.25">
      <c r="C4" s="2"/>
      <c r="D4" s="2"/>
      <c r="E4" s="2"/>
      <c r="F4" s="2"/>
      <c r="G4" s="2"/>
      <c r="H4" s="2"/>
      <c r="I4" s="2"/>
      <c r="J4" s="2"/>
      <c r="K4" s="2"/>
    </row>
    <row r="5" spans="2:11" ht="15" customHeight="1" x14ac:dyDescent="0.25">
      <c r="C5" s="2"/>
      <c r="D5" s="2"/>
      <c r="E5" s="2"/>
      <c r="F5" s="2"/>
      <c r="G5" s="2"/>
      <c r="H5" s="2"/>
      <c r="I5" s="2"/>
      <c r="J5" s="2"/>
      <c r="K5" s="2"/>
    </row>
    <row r="6" spans="2:11" ht="15" customHeight="1" x14ac:dyDescent="0.25">
      <c r="C6" s="2"/>
      <c r="D6" s="2"/>
      <c r="E6" s="2"/>
      <c r="F6" s="2"/>
      <c r="G6" s="2"/>
      <c r="H6" s="2"/>
      <c r="I6" s="2"/>
      <c r="J6" s="2"/>
      <c r="K6" s="2"/>
    </row>
    <row r="7" spans="2:11" ht="15" customHeight="1" x14ac:dyDescent="0.25">
      <c r="C7" s="2"/>
      <c r="D7" s="2"/>
      <c r="E7" s="2"/>
      <c r="F7" s="2"/>
      <c r="G7" s="2"/>
      <c r="H7" s="2"/>
      <c r="I7" s="2"/>
      <c r="J7" s="2"/>
      <c r="K7" s="2"/>
    </row>
    <row r="8" spans="2:11" ht="15" customHeight="1" x14ac:dyDescent="0.25">
      <c r="C8" s="2"/>
      <c r="D8" s="2"/>
      <c r="E8" s="2"/>
      <c r="F8" s="2"/>
      <c r="G8" s="2"/>
      <c r="H8" s="2"/>
      <c r="I8" s="2"/>
      <c r="J8" s="2"/>
      <c r="K8" s="2"/>
    </row>
    <row r="9" spans="2:11" ht="15" customHeight="1" x14ac:dyDescent="0.25">
      <c r="C9" s="2"/>
      <c r="D9" s="2"/>
      <c r="E9" s="2"/>
      <c r="F9" s="2"/>
      <c r="G9" s="2"/>
      <c r="H9" s="2"/>
      <c r="I9" s="2"/>
      <c r="J9" s="2"/>
      <c r="K9" s="2"/>
    </row>
    <row r="10" spans="2:11" ht="15" customHeight="1" x14ac:dyDescent="0.25">
      <c r="C10" s="2"/>
      <c r="D10" s="2"/>
      <c r="E10" s="2"/>
      <c r="F10" s="2"/>
      <c r="G10" s="2"/>
      <c r="H10" s="2"/>
      <c r="I10" s="2"/>
      <c r="J10" s="2"/>
      <c r="K10" s="2"/>
    </row>
    <row r="11" spans="2:11" ht="15" customHeight="1" x14ac:dyDescent="0.25">
      <c r="C11" s="2"/>
      <c r="D11" s="2"/>
      <c r="E11" s="2"/>
      <c r="F11" s="2"/>
      <c r="G11" s="2"/>
      <c r="H11" s="2"/>
      <c r="I11" s="2"/>
      <c r="J11" s="2"/>
      <c r="K11" s="2"/>
    </row>
    <row r="12" spans="2:11" ht="26.25" x14ac:dyDescent="0.25">
      <c r="C12" s="112" t="s">
        <v>0</v>
      </c>
      <c r="D12" s="112"/>
      <c r="E12" s="112"/>
      <c r="F12" s="2"/>
      <c r="G12" s="2"/>
      <c r="H12" s="2"/>
      <c r="I12" s="2"/>
      <c r="J12" s="2"/>
      <c r="K12" s="2"/>
    </row>
    <row r="13" spans="2:11" ht="15" customHeight="1" thickBot="1" x14ac:dyDescent="0.3">
      <c r="C13" s="2"/>
      <c r="D13" s="2"/>
      <c r="E13" s="2"/>
      <c r="F13" s="2"/>
      <c r="G13" s="2"/>
      <c r="H13" s="2"/>
      <c r="I13" s="2"/>
      <c r="J13" s="2"/>
      <c r="K13" s="2"/>
    </row>
    <row r="14" spans="2:11" ht="15" customHeight="1" x14ac:dyDescent="0.25">
      <c r="B14" s="123" t="s">
        <v>66</v>
      </c>
      <c r="C14" s="113"/>
      <c r="D14" s="113"/>
      <c r="E14" s="113"/>
      <c r="F14" s="124"/>
      <c r="G14" s="2"/>
      <c r="H14" s="2"/>
      <c r="I14" s="2"/>
      <c r="J14" s="2"/>
      <c r="K14" s="2"/>
    </row>
    <row r="15" spans="2:11" ht="15" customHeight="1" x14ac:dyDescent="0.25">
      <c r="B15" s="125"/>
      <c r="C15" s="114"/>
      <c r="D15" s="114"/>
      <c r="E15" s="114"/>
      <c r="F15" s="126"/>
      <c r="G15" s="2"/>
      <c r="H15" s="2"/>
      <c r="I15" s="2"/>
      <c r="J15" s="2"/>
      <c r="K15" s="2"/>
    </row>
    <row r="16" spans="2:11" ht="15" customHeight="1" x14ac:dyDescent="0.25">
      <c r="B16" s="125"/>
      <c r="C16" s="114"/>
      <c r="D16" s="114"/>
      <c r="E16" s="114"/>
      <c r="F16" s="126"/>
      <c r="G16" s="2"/>
      <c r="H16" s="2"/>
      <c r="I16" s="2"/>
      <c r="J16" s="2"/>
      <c r="K16" s="2"/>
    </row>
    <row r="17" spans="2:11" ht="15" customHeight="1" x14ac:dyDescent="0.25">
      <c r="B17" s="125"/>
      <c r="C17" s="114"/>
      <c r="D17" s="114"/>
      <c r="E17" s="114"/>
      <c r="F17" s="126"/>
      <c r="G17" s="2"/>
      <c r="H17" s="2"/>
      <c r="I17" s="2"/>
      <c r="J17" s="2"/>
      <c r="K17" s="2"/>
    </row>
    <row r="18" spans="2:11" ht="15" customHeight="1" x14ac:dyDescent="0.25">
      <c r="B18" s="125"/>
      <c r="C18" s="114"/>
      <c r="D18" s="114"/>
      <c r="E18" s="114"/>
      <c r="F18" s="126"/>
      <c r="G18" s="2"/>
      <c r="H18" s="2"/>
      <c r="I18" s="2"/>
      <c r="J18" s="2"/>
      <c r="K18" s="2"/>
    </row>
    <row r="19" spans="2:11" ht="15" customHeight="1" x14ac:dyDescent="0.25">
      <c r="B19" s="125"/>
      <c r="C19" s="114"/>
      <c r="D19" s="114"/>
      <c r="E19" s="114"/>
      <c r="F19" s="126"/>
      <c r="G19" s="2"/>
      <c r="H19" s="2"/>
      <c r="I19" s="2"/>
      <c r="J19" s="2"/>
      <c r="K19" s="2"/>
    </row>
    <row r="20" spans="2:11" ht="15" customHeight="1" x14ac:dyDescent="0.25">
      <c r="B20" s="125"/>
      <c r="C20" s="114"/>
      <c r="D20" s="114"/>
      <c r="E20" s="114"/>
      <c r="F20" s="126"/>
      <c r="G20" s="2"/>
      <c r="H20" s="2"/>
      <c r="I20" s="2"/>
      <c r="J20" s="2"/>
      <c r="K20" s="2"/>
    </row>
    <row r="21" spans="2:11" ht="15" customHeight="1" x14ac:dyDescent="0.25">
      <c r="B21" s="125"/>
      <c r="C21" s="114"/>
      <c r="D21" s="114"/>
      <c r="E21" s="114"/>
      <c r="F21" s="126"/>
      <c r="G21" s="2"/>
      <c r="H21" s="2"/>
      <c r="I21" s="2"/>
      <c r="J21" s="2"/>
      <c r="K21" s="2"/>
    </row>
    <row r="22" spans="2:11" ht="15" customHeight="1" x14ac:dyDescent="0.25">
      <c r="B22" s="125"/>
      <c r="C22" s="114"/>
      <c r="D22" s="114"/>
      <c r="E22" s="114"/>
      <c r="F22" s="126"/>
      <c r="G22" s="2"/>
      <c r="H22" s="2"/>
      <c r="I22" s="2"/>
      <c r="J22" s="2"/>
      <c r="K22" s="2"/>
    </row>
    <row r="23" spans="2:11" ht="15" customHeight="1" x14ac:dyDescent="0.25">
      <c r="B23" s="125"/>
      <c r="C23" s="114"/>
      <c r="D23" s="114"/>
      <c r="E23" s="114"/>
      <c r="F23" s="126"/>
      <c r="G23" s="2"/>
      <c r="H23" s="2"/>
      <c r="I23" s="2"/>
      <c r="J23" s="2"/>
      <c r="K23" s="2"/>
    </row>
    <row r="24" spans="2:11" ht="15" customHeight="1" x14ac:dyDescent="0.25">
      <c r="B24" s="125"/>
      <c r="C24" s="114"/>
      <c r="D24" s="114"/>
      <c r="E24" s="114"/>
      <c r="F24" s="126"/>
      <c r="G24" s="2"/>
      <c r="H24" s="2"/>
      <c r="I24" s="2"/>
      <c r="J24" s="2"/>
      <c r="K24" s="2"/>
    </row>
    <row r="25" spans="2:11" ht="15" customHeight="1" x14ac:dyDescent="0.25">
      <c r="B25" s="125"/>
      <c r="C25" s="114"/>
      <c r="D25" s="114"/>
      <c r="E25" s="114"/>
      <c r="F25" s="126"/>
      <c r="G25" s="2"/>
      <c r="H25" s="2"/>
      <c r="I25" s="2"/>
      <c r="J25" s="2"/>
      <c r="K25" s="2"/>
    </row>
    <row r="26" spans="2:11" ht="15" customHeight="1" x14ac:dyDescent="0.25">
      <c r="B26" s="125"/>
      <c r="C26" s="114"/>
      <c r="D26" s="114"/>
      <c r="E26" s="114"/>
      <c r="F26" s="126"/>
      <c r="G26" s="2"/>
      <c r="H26" s="2"/>
      <c r="I26" s="2"/>
      <c r="J26" s="2"/>
      <c r="K26" s="2"/>
    </row>
    <row r="27" spans="2:11" ht="15" customHeight="1" x14ac:dyDescent="0.25">
      <c r="B27" s="125"/>
      <c r="C27" s="114"/>
      <c r="D27" s="114"/>
      <c r="E27" s="114"/>
      <c r="F27" s="126"/>
      <c r="G27" s="2"/>
      <c r="H27" s="2"/>
      <c r="I27" s="2"/>
      <c r="J27" s="2"/>
      <c r="K27" s="2"/>
    </row>
    <row r="28" spans="2:11" ht="15" customHeight="1" x14ac:dyDescent="0.25">
      <c r="B28" s="125"/>
      <c r="C28" s="114"/>
      <c r="D28" s="114"/>
      <c r="E28" s="114"/>
      <c r="F28" s="126"/>
      <c r="G28" s="2"/>
      <c r="H28" s="2"/>
      <c r="I28" s="2"/>
      <c r="J28" s="2"/>
      <c r="K28" s="2"/>
    </row>
    <row r="29" spans="2:11" ht="15" customHeight="1" x14ac:dyDescent="0.25">
      <c r="B29" s="125"/>
      <c r="C29" s="114"/>
      <c r="D29" s="114"/>
      <c r="E29" s="114"/>
      <c r="F29" s="126"/>
      <c r="G29" s="2"/>
      <c r="H29" s="2"/>
      <c r="I29" s="2"/>
      <c r="J29" s="2"/>
      <c r="K29" s="2"/>
    </row>
    <row r="30" spans="2:11" ht="15" customHeight="1" thickBot="1" x14ac:dyDescent="0.3">
      <c r="B30" s="127"/>
      <c r="C30" s="128"/>
      <c r="D30" s="128"/>
      <c r="E30" s="128"/>
      <c r="F30" s="129"/>
      <c r="G30" s="2"/>
      <c r="H30" s="2"/>
      <c r="I30" s="2"/>
      <c r="J30" s="2"/>
      <c r="K30" s="2"/>
    </row>
    <row r="31" spans="2:11" s="9" customFormat="1" ht="26.25" x14ac:dyDescent="0.35">
      <c r="C31" s="10"/>
      <c r="E31" s="10"/>
      <c r="F31" s="10"/>
      <c r="G31" s="10"/>
      <c r="H31" s="10"/>
      <c r="I31" s="10"/>
      <c r="J31" s="10"/>
      <c r="K31" s="10"/>
    </row>
    <row r="32" spans="2:11" ht="15" customHeight="1" x14ac:dyDescent="0.25">
      <c r="C32" s="2"/>
      <c r="D32" s="2"/>
      <c r="E32" s="2"/>
      <c r="F32" s="2"/>
      <c r="G32" s="2"/>
      <c r="H32" s="2"/>
      <c r="I32" s="2"/>
      <c r="J32" s="2"/>
      <c r="K32" s="2"/>
    </row>
    <row r="33" spans="1:17" ht="30" customHeight="1" x14ac:dyDescent="0.25">
      <c r="A33" s="2"/>
      <c r="B33" s="2"/>
      <c r="C33" s="2"/>
      <c r="D33" s="11">
        <v>44517</v>
      </c>
      <c r="E33" s="2"/>
      <c r="F33" s="2"/>
      <c r="G33" s="2"/>
      <c r="H33" s="2"/>
      <c r="I33" s="2"/>
      <c r="J33" s="2"/>
      <c r="K33" s="2"/>
      <c r="Q33" s="5"/>
    </row>
    <row r="34" spans="1:17" ht="15" customHeight="1" x14ac:dyDescent="0.25">
      <c r="A34" s="2"/>
      <c r="B34" s="2"/>
      <c r="C34" s="2"/>
      <c r="D34" s="2"/>
      <c r="E34" s="2"/>
      <c r="F34" s="2"/>
      <c r="G34" s="2"/>
      <c r="H34" s="2"/>
      <c r="I34" s="2"/>
      <c r="J34" s="2"/>
      <c r="K34" s="2"/>
    </row>
    <row r="35" spans="1:17" ht="15" customHeight="1" x14ac:dyDescent="0.25">
      <c r="A35" s="2"/>
      <c r="B35" s="2"/>
      <c r="C35" s="2"/>
      <c r="D35" s="2"/>
      <c r="E35" s="2"/>
      <c r="F35" s="2"/>
      <c r="G35" s="2"/>
      <c r="H35" s="2"/>
      <c r="I35" s="2"/>
      <c r="J35" s="2"/>
      <c r="K35" s="2"/>
    </row>
    <row r="36" spans="1:17" ht="15" customHeight="1" x14ac:dyDescent="0.25">
      <c r="A36" s="2"/>
      <c r="B36" s="2"/>
      <c r="C36" s="2"/>
      <c r="D36" s="2"/>
      <c r="E36" s="2"/>
      <c r="F36" s="2"/>
      <c r="G36" s="2"/>
      <c r="H36" s="2"/>
      <c r="I36" s="2"/>
      <c r="J36" s="2"/>
      <c r="K36" s="2"/>
    </row>
    <row r="37" spans="1:17" ht="15" customHeight="1" x14ac:dyDescent="0.25">
      <c r="A37" s="2"/>
      <c r="B37" s="2"/>
      <c r="C37" s="2"/>
      <c r="D37" s="2"/>
      <c r="F37" s="2"/>
      <c r="G37" s="2"/>
      <c r="H37" s="2"/>
      <c r="I37" s="2"/>
      <c r="J37" s="2"/>
      <c r="K37" s="2"/>
    </row>
    <row r="38" spans="1:17" ht="15" customHeight="1" x14ac:dyDescent="0.25">
      <c r="A38" s="2"/>
      <c r="B38" s="2"/>
      <c r="C38" s="2"/>
      <c r="D38" s="2"/>
      <c r="E38" s="2"/>
      <c r="F38" s="2"/>
      <c r="G38" s="2"/>
      <c r="H38" s="2"/>
      <c r="I38" s="2"/>
      <c r="J38" s="2"/>
      <c r="K38" s="2"/>
    </row>
    <row r="39" spans="1:17" ht="15" customHeight="1" x14ac:dyDescent="0.25">
      <c r="A39" s="2"/>
      <c r="B39" s="2"/>
      <c r="C39" s="2"/>
      <c r="D39" s="2"/>
      <c r="E39" s="2"/>
      <c r="F39" s="2"/>
      <c r="G39" s="2"/>
      <c r="H39" s="2"/>
      <c r="I39" s="2"/>
      <c r="J39" s="2"/>
      <c r="K39" s="2"/>
    </row>
    <row r="40" spans="1:17" ht="15" customHeight="1" x14ac:dyDescent="0.25">
      <c r="A40" s="2"/>
      <c r="B40" s="2"/>
      <c r="C40" s="2"/>
      <c r="D40" s="2"/>
      <c r="E40" s="2"/>
      <c r="F40" s="2"/>
      <c r="G40" s="2"/>
      <c r="H40" s="2"/>
      <c r="I40" s="2"/>
      <c r="J40" s="2"/>
      <c r="K40" s="2"/>
    </row>
    <row r="41" spans="1:17" ht="15" customHeight="1" x14ac:dyDescent="0.3">
      <c r="A41" s="2"/>
      <c r="B41" s="2"/>
      <c r="C41" s="2"/>
      <c r="D41" s="2"/>
      <c r="E41" s="90" t="s">
        <v>25</v>
      </c>
      <c r="F41" s="2"/>
      <c r="G41" s="2"/>
      <c r="H41" s="2"/>
      <c r="I41" s="2"/>
      <c r="J41" s="2"/>
      <c r="K41" s="2"/>
    </row>
    <row r="42" spans="1:17" ht="15" customHeight="1" x14ac:dyDescent="0.25">
      <c r="A42" s="1"/>
      <c r="B42" s="1"/>
    </row>
    <row r="43" spans="1:17" ht="15" customHeight="1" x14ac:dyDescent="0.25">
      <c r="A43" s="1"/>
      <c r="B43" s="1"/>
    </row>
    <row r="44" spans="1:17" ht="15" customHeight="1" x14ac:dyDescent="0.25">
      <c r="A44" s="1"/>
      <c r="B44" s="1"/>
    </row>
    <row r="45" spans="1:17" ht="15" customHeight="1" x14ac:dyDescent="0.25">
      <c r="A45" s="1"/>
      <c r="B45" s="1"/>
    </row>
    <row r="46" spans="1:17" ht="15" customHeight="1" x14ac:dyDescent="0.25">
      <c r="A46" s="1"/>
      <c r="B46" s="1"/>
    </row>
    <row r="47" spans="1:17" ht="15" customHeight="1" x14ac:dyDescent="0.25">
      <c r="A47" s="1"/>
      <c r="B47" s="1"/>
    </row>
    <row r="48" spans="1:17" ht="15" customHeight="1" x14ac:dyDescent="0.25">
      <c r="A48" s="1"/>
      <c r="B48" s="1"/>
    </row>
    <row r="49" spans="1:2" ht="15" customHeight="1" x14ac:dyDescent="0.25">
      <c r="A49" s="1"/>
      <c r="B49" s="1"/>
    </row>
    <row r="50" spans="1:2" ht="15" customHeight="1" x14ac:dyDescent="0.25">
      <c r="A50" s="1"/>
      <c r="B50" s="1"/>
    </row>
    <row r="51" spans="1:2" ht="15" customHeight="1" x14ac:dyDescent="0.25">
      <c r="A51" s="1"/>
      <c r="B51" s="1"/>
    </row>
  </sheetData>
  <mergeCells count="2">
    <mergeCell ref="C12:E12"/>
    <mergeCell ref="B14:F30"/>
  </mergeCells>
  <pageMargins left="0.70866141732283472" right="0.70866141732283472" top="0.74803149606299213" bottom="0.74803149606299213" header="0.31496062992125984" footer="0.31496062992125984"/>
  <pageSetup paperSize="9" scale="97"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view="pageBreakPreview" topLeftCell="A5" zoomScale="80" zoomScaleNormal="90" zoomScaleSheetLayoutView="80" workbookViewId="0">
      <selection activeCell="C7" sqref="C7"/>
    </sheetView>
  </sheetViews>
  <sheetFormatPr baseColWidth="10" defaultColWidth="11.42578125" defaultRowHeight="15" x14ac:dyDescent="0.25"/>
  <cols>
    <col min="1" max="1" width="14.5703125" style="3" customWidth="1"/>
    <col min="2" max="2" width="12.85546875" style="3" customWidth="1"/>
    <col min="3" max="3" width="68.42578125" style="4" customWidth="1"/>
    <col min="4" max="4" width="35.7109375" style="4" customWidth="1"/>
    <col min="5" max="16384" width="11.42578125" style="4"/>
  </cols>
  <sheetData>
    <row r="1" spans="1:5" ht="15.75" thickBot="1" x14ac:dyDescent="0.3"/>
    <row r="2" spans="1:5" ht="54.75" customHeight="1" thickBot="1" x14ac:dyDescent="0.3">
      <c r="A2" s="115" t="s">
        <v>1</v>
      </c>
      <c r="B2" s="116"/>
      <c r="C2" s="116"/>
      <c r="D2" s="117"/>
      <c r="E2" s="6"/>
    </row>
    <row r="3" spans="1:5" ht="44.25" customHeight="1" thickBot="1" x14ac:dyDescent="0.3">
      <c r="A3" s="14" t="s">
        <v>2</v>
      </c>
      <c r="B3" s="15" t="s">
        <v>3</v>
      </c>
      <c r="C3" s="16" t="s">
        <v>4</v>
      </c>
      <c r="D3" s="22" t="s">
        <v>5</v>
      </c>
      <c r="E3" s="6"/>
    </row>
    <row r="4" spans="1:5" ht="99.95" customHeight="1" x14ac:dyDescent="0.25">
      <c r="A4" s="17" t="s">
        <v>26</v>
      </c>
      <c r="B4" s="36">
        <v>3.5</v>
      </c>
      <c r="C4" s="20" t="s">
        <v>55</v>
      </c>
      <c r="D4" s="12"/>
      <c r="E4" s="7">
        <f>+AVERAGE($B$4:$B$7)</f>
        <v>4.125</v>
      </c>
    </row>
    <row r="5" spans="1:5" ht="106.5" customHeight="1" x14ac:dyDescent="0.25">
      <c r="A5" s="18" t="s">
        <v>28</v>
      </c>
      <c r="B5" s="37">
        <v>4</v>
      </c>
      <c r="C5" s="21" t="s">
        <v>50</v>
      </c>
      <c r="D5" s="13"/>
      <c r="E5" s="7">
        <f>+AVERAGE($B$4:$B$7)</f>
        <v>4.125</v>
      </c>
    </row>
    <row r="6" spans="1:5" ht="99.95" customHeight="1" x14ac:dyDescent="0.25">
      <c r="A6" s="18" t="s">
        <v>7</v>
      </c>
      <c r="B6" s="37">
        <v>4.5</v>
      </c>
      <c r="C6" s="21" t="s">
        <v>56</v>
      </c>
      <c r="D6" s="24"/>
      <c r="E6" s="7">
        <f>+AVERAGE($B$4:$B$7)</f>
        <v>4.125</v>
      </c>
    </row>
    <row r="7" spans="1:5" ht="187.5" customHeight="1" thickBot="1" x14ac:dyDescent="0.3">
      <c r="A7" s="18" t="s">
        <v>27</v>
      </c>
      <c r="B7" s="37">
        <v>4.5</v>
      </c>
      <c r="C7" s="21" t="s">
        <v>40</v>
      </c>
      <c r="D7" s="23"/>
      <c r="E7" s="7">
        <f>+AVERAGE($B$4:$B$7)</f>
        <v>4.125</v>
      </c>
    </row>
    <row r="8" spans="1:5" ht="50.1" customHeight="1" thickBot="1" x14ac:dyDescent="0.3">
      <c r="A8" s="19" t="s">
        <v>6</v>
      </c>
      <c r="B8" s="118">
        <f>AVERAGE($B$4:$B$7)</f>
        <v>4.125</v>
      </c>
      <c r="C8" s="118"/>
      <c r="D8" s="118"/>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row r="30" spans="1:5" x14ac:dyDescent="0.25">
      <c r="A30" s="8"/>
      <c r="B30" s="8"/>
      <c r="C30" s="6"/>
      <c r="D30" s="6"/>
      <c r="E30" s="6"/>
    </row>
    <row r="31" spans="1:5" x14ac:dyDescent="0.25">
      <c r="A31" s="8"/>
      <c r="B31" s="8"/>
      <c r="C31" s="6"/>
      <c r="D31" s="6"/>
      <c r="E31" s="6"/>
    </row>
  </sheetData>
  <mergeCells count="2">
    <mergeCell ref="A2:D2"/>
    <mergeCell ref="B8:D8"/>
  </mergeCells>
  <pageMargins left="0.70866141732283472" right="0.70866141732283472" top="0.74803149606299213" bottom="0.74803149606299213" header="0.31496062992125984" footer="0.31496062992125984"/>
  <pageSetup paperSize="9" scale="61"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90" zoomScaleNormal="90" zoomScaleSheetLayoutView="100" workbookViewId="0">
      <selection activeCell="C4" sqref="C4"/>
    </sheetView>
  </sheetViews>
  <sheetFormatPr baseColWidth="10" defaultColWidth="11.42578125"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15" t="s">
        <v>8</v>
      </c>
      <c r="B2" s="116"/>
      <c r="C2" s="116"/>
      <c r="D2" s="117"/>
      <c r="E2" s="6"/>
    </row>
    <row r="3" spans="1:5" ht="44.25" customHeight="1" thickBot="1" x14ac:dyDescent="0.3">
      <c r="A3" s="14" t="s">
        <v>2</v>
      </c>
      <c r="B3" s="15" t="s">
        <v>3</v>
      </c>
      <c r="C3" s="16" t="s">
        <v>4</v>
      </c>
      <c r="D3" s="22" t="s">
        <v>5</v>
      </c>
      <c r="E3" s="6"/>
    </row>
    <row r="4" spans="1:5" ht="99.95" customHeight="1" x14ac:dyDescent="0.25">
      <c r="A4" s="17" t="s">
        <v>29</v>
      </c>
      <c r="B4" s="36">
        <v>2.5</v>
      </c>
      <c r="C4" s="20" t="s">
        <v>41</v>
      </c>
      <c r="D4" s="12"/>
      <c r="E4" s="7">
        <f>+AVERAGE($B$4:$B$5)</f>
        <v>3.25</v>
      </c>
    </row>
    <row r="5" spans="1:5" ht="99.95" customHeight="1" thickBot="1" x14ac:dyDescent="0.3">
      <c r="A5" s="18" t="s">
        <v>30</v>
      </c>
      <c r="B5" s="37">
        <v>4</v>
      </c>
      <c r="C5" s="21" t="s">
        <v>42</v>
      </c>
      <c r="D5" s="13"/>
      <c r="E5" s="7">
        <f>+AVERAGE($B$4:$B$5)</f>
        <v>3.25</v>
      </c>
    </row>
    <row r="6" spans="1:5" ht="50.1" customHeight="1" thickBot="1" x14ac:dyDescent="0.3">
      <c r="A6" s="19" t="s">
        <v>6</v>
      </c>
      <c r="B6" s="118">
        <f>AVERAGE($B$4:$B$5)</f>
        <v>3.25</v>
      </c>
      <c r="C6" s="118"/>
      <c r="D6" s="118"/>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90" zoomScaleNormal="90" zoomScaleSheetLayoutView="100" workbookViewId="0">
      <selection activeCell="C4" sqref="C4"/>
    </sheetView>
  </sheetViews>
  <sheetFormatPr baseColWidth="10" defaultColWidth="11.42578125"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15" t="s">
        <v>15</v>
      </c>
      <c r="B2" s="116"/>
      <c r="C2" s="116"/>
      <c r="D2" s="117"/>
      <c r="E2" s="6"/>
    </row>
    <row r="3" spans="1:5" ht="44.25" customHeight="1" thickBot="1" x14ac:dyDescent="0.3">
      <c r="A3" s="14" t="s">
        <v>2</v>
      </c>
      <c r="B3" s="15" t="s">
        <v>3</v>
      </c>
      <c r="C3" s="16" t="s">
        <v>4</v>
      </c>
      <c r="D3" s="22" t="s">
        <v>5</v>
      </c>
      <c r="E3" s="6"/>
    </row>
    <row r="4" spans="1:5" ht="99.95" customHeight="1" x14ac:dyDescent="0.25">
      <c r="A4" s="17" t="s">
        <v>31</v>
      </c>
      <c r="B4" s="36">
        <v>4</v>
      </c>
      <c r="C4" s="20" t="s">
        <v>51</v>
      </c>
      <c r="D4" s="12"/>
      <c r="E4" s="7">
        <f>+AVERAGE($B$4:$B$5)</f>
        <v>3.5</v>
      </c>
    </row>
    <row r="5" spans="1:5" ht="135.75" customHeight="1" thickBot="1" x14ac:dyDescent="0.3">
      <c r="A5" s="18" t="s">
        <v>32</v>
      </c>
      <c r="B5" s="37">
        <v>3</v>
      </c>
      <c r="C5" s="21" t="s">
        <v>43</v>
      </c>
      <c r="D5" s="13"/>
      <c r="E5" s="7">
        <f>+AVERAGE($B$4:$B$5)</f>
        <v>3.5</v>
      </c>
    </row>
    <row r="6" spans="1:5" ht="50.1" customHeight="1" thickBot="1" x14ac:dyDescent="0.3">
      <c r="A6" s="19" t="s">
        <v>6</v>
      </c>
      <c r="B6" s="118">
        <f>+AVERAGE($B$4:$B$5)</f>
        <v>3.5</v>
      </c>
      <c r="C6" s="118"/>
      <c r="D6" s="118"/>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zoomScale="90" zoomScaleNormal="90" zoomScaleSheetLayoutView="100" workbookViewId="0">
      <selection activeCell="C6" sqref="C6"/>
    </sheetView>
  </sheetViews>
  <sheetFormatPr baseColWidth="10" defaultColWidth="11.42578125"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15" t="s">
        <v>10</v>
      </c>
      <c r="B2" s="116"/>
      <c r="C2" s="116"/>
      <c r="D2" s="117"/>
      <c r="E2" s="6"/>
    </row>
    <row r="3" spans="1:5" ht="44.25" customHeight="1" thickBot="1" x14ac:dyDescent="0.3">
      <c r="A3" s="14" t="s">
        <v>2</v>
      </c>
      <c r="B3" s="15" t="s">
        <v>3</v>
      </c>
      <c r="C3" s="16" t="s">
        <v>4</v>
      </c>
      <c r="D3" s="22" t="s">
        <v>5</v>
      </c>
      <c r="E3" s="6"/>
    </row>
    <row r="4" spans="1:5" ht="154.5" customHeight="1" x14ac:dyDescent="0.25">
      <c r="A4" s="17" t="s">
        <v>33</v>
      </c>
      <c r="B4" s="36">
        <v>2</v>
      </c>
      <c r="C4" s="20" t="s">
        <v>52</v>
      </c>
      <c r="D4" s="12"/>
      <c r="E4" s="7">
        <f>+AVERAGE($B$4:$B$6)</f>
        <v>1.8333333333333333</v>
      </c>
    </row>
    <row r="5" spans="1:5" ht="99.95" customHeight="1" x14ac:dyDescent="0.25">
      <c r="A5" s="18" t="s">
        <v>34</v>
      </c>
      <c r="B5" s="37">
        <v>1.5</v>
      </c>
      <c r="C5" s="21" t="s">
        <v>44</v>
      </c>
      <c r="D5" s="13"/>
      <c r="E5" s="7">
        <f>+AVERAGE($B$4:$B$6)</f>
        <v>1.8333333333333333</v>
      </c>
    </row>
    <row r="6" spans="1:5" ht="99.95" customHeight="1" thickBot="1" x14ac:dyDescent="0.3">
      <c r="A6" s="18" t="s">
        <v>35</v>
      </c>
      <c r="B6" s="37">
        <v>2</v>
      </c>
      <c r="C6" s="21" t="s">
        <v>53</v>
      </c>
      <c r="D6" s="23"/>
      <c r="E6" s="7">
        <f>+AVERAGE($B$4:$B$6)</f>
        <v>1.8333333333333333</v>
      </c>
    </row>
    <row r="7" spans="1:5" ht="50.1" customHeight="1" thickBot="1" x14ac:dyDescent="0.3">
      <c r="A7" s="19" t="s">
        <v>6</v>
      </c>
      <c r="B7" s="118">
        <f>+AVERAGE($B$4:$B$6)</f>
        <v>1.8333333333333333</v>
      </c>
      <c r="C7" s="118"/>
      <c r="D7" s="118"/>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row r="30" spans="1:5" x14ac:dyDescent="0.25">
      <c r="A30" s="8"/>
      <c r="B30" s="8"/>
      <c r="C30" s="6"/>
      <c r="D30" s="6"/>
      <c r="E30" s="6"/>
    </row>
  </sheetData>
  <mergeCells count="2">
    <mergeCell ref="A2:D2"/>
    <mergeCell ref="B7:D7"/>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90" zoomScaleNormal="90" zoomScaleSheetLayoutView="100" workbookViewId="0">
      <selection activeCell="B6" sqref="B6:D6"/>
    </sheetView>
  </sheetViews>
  <sheetFormatPr baseColWidth="10" defaultColWidth="11.42578125"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15" t="s">
        <v>11</v>
      </c>
      <c r="B2" s="116"/>
      <c r="C2" s="116"/>
      <c r="D2" s="117"/>
      <c r="E2" s="6"/>
    </row>
    <row r="3" spans="1:5" ht="44.25" customHeight="1" thickBot="1" x14ac:dyDescent="0.3">
      <c r="A3" s="14" t="s">
        <v>2</v>
      </c>
      <c r="B3" s="15" t="s">
        <v>3</v>
      </c>
      <c r="C3" s="16" t="s">
        <v>4</v>
      </c>
      <c r="D3" s="22" t="s">
        <v>5</v>
      </c>
      <c r="E3" s="6"/>
    </row>
    <row r="4" spans="1:5" ht="99.95" customHeight="1" x14ac:dyDescent="0.25">
      <c r="A4" s="18" t="s">
        <v>9</v>
      </c>
      <c r="B4" s="37">
        <v>2</v>
      </c>
      <c r="C4" s="21" t="s">
        <v>57</v>
      </c>
      <c r="D4" s="13"/>
      <c r="E4" s="7">
        <f>+AVERAGE($B$4:$B$5)</f>
        <v>2</v>
      </c>
    </row>
    <row r="5" spans="1:5" ht="99.95" customHeight="1" thickBot="1" x14ac:dyDescent="0.3">
      <c r="A5" s="18" t="s">
        <v>36</v>
      </c>
      <c r="B5" s="37" t="s">
        <v>64</v>
      </c>
      <c r="C5" s="21" t="s">
        <v>45</v>
      </c>
      <c r="D5" s="24"/>
      <c r="E5" s="7">
        <f>+AVERAGE($B$4:$B$5)</f>
        <v>2</v>
      </c>
    </row>
    <row r="6" spans="1:5" ht="50.1" customHeight="1" thickBot="1" x14ac:dyDescent="0.3">
      <c r="A6" s="19" t="s">
        <v>6</v>
      </c>
      <c r="B6" s="118">
        <f>+AVERAGE($B$4:$B$5)</f>
        <v>2</v>
      </c>
      <c r="C6" s="118"/>
      <c r="D6" s="118"/>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zoomScale="90" zoomScaleNormal="90" zoomScaleSheetLayoutView="100" workbookViewId="0">
      <selection activeCell="C4" sqref="C4"/>
    </sheetView>
  </sheetViews>
  <sheetFormatPr baseColWidth="10" defaultColWidth="11.42578125"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15" t="s">
        <v>12</v>
      </c>
      <c r="B2" s="116"/>
      <c r="C2" s="116"/>
      <c r="D2" s="117"/>
      <c r="E2" s="6"/>
    </row>
    <row r="3" spans="1:5" ht="44.25" customHeight="1" thickBot="1" x14ac:dyDescent="0.3">
      <c r="A3" s="14" t="s">
        <v>2</v>
      </c>
      <c r="B3" s="15" t="s">
        <v>3</v>
      </c>
      <c r="C3" s="16" t="s">
        <v>4</v>
      </c>
      <c r="D3" s="22" t="s">
        <v>5</v>
      </c>
      <c r="E3" s="6"/>
    </row>
    <row r="4" spans="1:5" ht="99.95" customHeight="1" thickBot="1" x14ac:dyDescent="0.3">
      <c r="A4" s="17" t="s">
        <v>37</v>
      </c>
      <c r="B4" s="36">
        <v>3</v>
      </c>
      <c r="C4" s="20" t="s">
        <v>58</v>
      </c>
      <c r="D4" s="12"/>
      <c r="E4" s="7">
        <f>+AVERAGE($B$4:$B$4)</f>
        <v>3</v>
      </c>
    </row>
    <row r="5" spans="1:5" ht="50.1" customHeight="1" thickBot="1" x14ac:dyDescent="0.3">
      <c r="A5" s="19" t="s">
        <v>6</v>
      </c>
      <c r="B5" s="118">
        <f>+AVERAGE($B$4:$B$4)</f>
        <v>3</v>
      </c>
      <c r="C5" s="118"/>
      <c r="D5" s="118"/>
      <c r="E5" s="6"/>
    </row>
    <row r="6" spans="1:5" x14ac:dyDescent="0.25">
      <c r="A6" s="8"/>
      <c r="B6" s="8"/>
      <c r="C6" s="6"/>
      <c r="D6" s="6"/>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sheetData>
  <mergeCells count="2">
    <mergeCell ref="A2:D2"/>
    <mergeCell ref="B5:D5"/>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topLeftCell="A25" zoomScaleNormal="80" zoomScaleSheetLayoutView="100" workbookViewId="0">
      <selection activeCell="F20" sqref="F20"/>
    </sheetView>
  </sheetViews>
  <sheetFormatPr baseColWidth="10" defaultColWidth="11.42578125" defaultRowHeight="15" x14ac:dyDescent="0.25"/>
  <cols>
    <col min="1" max="1" width="30.7109375" style="3" customWidth="1"/>
    <col min="2" max="6" width="25.7109375" style="3" customWidth="1"/>
    <col min="7" max="7" width="25.7109375" style="4" customWidth="1"/>
    <col min="8" max="16384" width="11.42578125" style="4"/>
  </cols>
  <sheetData>
    <row r="1" spans="1:10" ht="15.75" thickBot="1" x14ac:dyDescent="0.3"/>
    <row r="2" spans="1:10" ht="37.5" customHeight="1" thickBot="1" x14ac:dyDescent="0.3">
      <c r="B2" s="38"/>
      <c r="C2" s="47" t="s">
        <v>17</v>
      </c>
      <c r="D2" s="40"/>
      <c r="E2" s="48" t="s">
        <v>18</v>
      </c>
      <c r="F2" s="45"/>
    </row>
    <row r="3" spans="1:10" ht="66" customHeight="1" thickBot="1" x14ac:dyDescent="0.3">
      <c r="A3" s="27"/>
      <c r="B3" s="28" t="s">
        <v>1</v>
      </c>
      <c r="C3" s="29" t="s">
        <v>8</v>
      </c>
      <c r="D3" s="30" t="s">
        <v>14</v>
      </c>
      <c r="E3" s="28" t="s">
        <v>10</v>
      </c>
      <c r="F3" s="30" t="s">
        <v>11</v>
      </c>
      <c r="G3" s="46" t="s">
        <v>16</v>
      </c>
    </row>
    <row r="4" spans="1:10" ht="27.75" customHeight="1" x14ac:dyDescent="0.25">
      <c r="A4" s="26" t="s">
        <v>13</v>
      </c>
      <c r="B4" s="31"/>
      <c r="C4" s="32"/>
      <c r="D4" s="32"/>
      <c r="E4" s="32" t="s">
        <v>3</v>
      </c>
      <c r="F4" s="32"/>
      <c r="G4" s="33"/>
      <c r="J4" s="4" t="s">
        <v>39</v>
      </c>
    </row>
    <row r="5" spans="1:10" ht="39.950000000000003" customHeight="1" x14ac:dyDescent="0.25">
      <c r="A5" s="51" t="s">
        <v>26</v>
      </c>
      <c r="B5" s="52">
        <f>'RESP 1_Org e Des'!B4</f>
        <v>3.5</v>
      </c>
      <c r="C5" s="53"/>
      <c r="D5" s="54"/>
      <c r="E5" s="55"/>
      <c r="F5" s="54"/>
      <c r="G5" s="56"/>
      <c r="H5" s="98">
        <f>B5</f>
        <v>3.5</v>
      </c>
      <c r="I5" s="80">
        <f>$E$21</f>
        <v>3.1153846153846154</v>
      </c>
      <c r="J5" s="4">
        <v>3.75</v>
      </c>
    </row>
    <row r="6" spans="1:10" ht="39.950000000000003" customHeight="1" x14ac:dyDescent="0.25">
      <c r="A6" s="91" t="s">
        <v>28</v>
      </c>
      <c r="B6" s="92">
        <f>'RESP 1_Org e Des'!B5</f>
        <v>4</v>
      </c>
      <c r="C6" s="93"/>
      <c r="D6" s="94"/>
      <c r="E6" s="95"/>
      <c r="F6" s="94"/>
      <c r="G6" s="96"/>
      <c r="H6" s="98">
        <f>B6</f>
        <v>4</v>
      </c>
      <c r="I6" s="80">
        <f t="shared" ref="I6:I18" si="0">$E$21</f>
        <v>3.1153846153846154</v>
      </c>
      <c r="J6" s="4">
        <v>3.75</v>
      </c>
    </row>
    <row r="7" spans="1:10" ht="39.950000000000003" customHeight="1" x14ac:dyDescent="0.25">
      <c r="A7" s="57" t="s">
        <v>7</v>
      </c>
      <c r="B7" s="58">
        <f>'RESP 1_Org e Des'!B6</f>
        <v>4.5</v>
      </c>
      <c r="C7" s="59"/>
      <c r="D7" s="60"/>
      <c r="E7" s="61"/>
      <c r="F7" s="60"/>
      <c r="G7" s="62"/>
      <c r="H7" s="98">
        <f>B7</f>
        <v>4.5</v>
      </c>
      <c r="I7" s="80">
        <f t="shared" si="0"/>
        <v>3.1153846153846154</v>
      </c>
      <c r="J7" s="4">
        <v>3.75</v>
      </c>
    </row>
    <row r="8" spans="1:10" ht="39.950000000000003" customHeight="1" thickBot="1" x14ac:dyDescent="0.3">
      <c r="A8" s="63" t="s">
        <v>27</v>
      </c>
      <c r="B8" s="64">
        <f>'RESP 1_Org e Des'!B7</f>
        <v>4.5</v>
      </c>
      <c r="C8" s="65"/>
      <c r="D8" s="66"/>
      <c r="E8" s="67"/>
      <c r="F8" s="66"/>
      <c r="G8" s="68"/>
      <c r="H8" s="98">
        <f>B8</f>
        <v>4.5</v>
      </c>
      <c r="I8" s="80">
        <f t="shared" si="0"/>
        <v>3.1153846153846154</v>
      </c>
      <c r="J8" s="4">
        <v>3.75</v>
      </c>
    </row>
    <row r="9" spans="1:10" ht="39.950000000000003" customHeight="1" x14ac:dyDescent="0.25">
      <c r="A9" s="69" t="s">
        <v>29</v>
      </c>
      <c r="B9" s="70"/>
      <c r="C9" s="71">
        <f>'RESP 2_Info e Transp'!B4</f>
        <v>2.5</v>
      </c>
      <c r="D9" s="72"/>
      <c r="E9" s="70"/>
      <c r="F9" s="72"/>
      <c r="G9" s="73"/>
      <c r="H9" s="80">
        <f>C9</f>
        <v>2.5</v>
      </c>
      <c r="I9" s="80">
        <f t="shared" si="0"/>
        <v>3.1153846153846154</v>
      </c>
      <c r="J9" s="4">
        <v>3.75</v>
      </c>
    </row>
    <row r="10" spans="1:10" ht="39.950000000000003" customHeight="1" thickBot="1" x14ac:dyDescent="0.3">
      <c r="A10" s="63" t="s">
        <v>30</v>
      </c>
      <c r="B10" s="67"/>
      <c r="C10" s="74">
        <f>'RESP 2_Info e Transp'!B5</f>
        <v>4</v>
      </c>
      <c r="D10" s="66"/>
      <c r="E10" s="67"/>
      <c r="F10" s="66"/>
      <c r="G10" s="68"/>
      <c r="H10" s="80">
        <f>C10</f>
        <v>4</v>
      </c>
      <c r="I10" s="80">
        <f t="shared" si="0"/>
        <v>3.1153846153846154</v>
      </c>
      <c r="J10" s="4">
        <v>3.75</v>
      </c>
    </row>
    <row r="11" spans="1:10" ht="39.950000000000003" customHeight="1" x14ac:dyDescent="0.25">
      <c r="A11" s="69" t="s">
        <v>31</v>
      </c>
      <c r="B11" s="70"/>
      <c r="C11" s="75"/>
      <c r="D11" s="76">
        <f>'RESP 3_Calidade'!B4</f>
        <v>4</v>
      </c>
      <c r="E11" s="70"/>
      <c r="F11" s="72"/>
      <c r="G11" s="73"/>
      <c r="H11" s="80">
        <f>D11</f>
        <v>4</v>
      </c>
      <c r="I11" s="80">
        <f t="shared" si="0"/>
        <v>3.1153846153846154</v>
      </c>
      <c r="J11" s="4">
        <v>3.75</v>
      </c>
    </row>
    <row r="12" spans="1:10" ht="39.950000000000003" customHeight="1" thickBot="1" x14ac:dyDescent="0.3">
      <c r="A12" s="63" t="s">
        <v>32</v>
      </c>
      <c r="B12" s="67"/>
      <c r="C12" s="65"/>
      <c r="D12" s="77">
        <f>'RESP 3_Calidade'!B5</f>
        <v>3</v>
      </c>
      <c r="E12" s="67"/>
      <c r="F12" s="66"/>
      <c r="G12" s="68"/>
      <c r="H12" s="80">
        <f>D12</f>
        <v>3</v>
      </c>
      <c r="I12" s="80">
        <f t="shared" si="0"/>
        <v>3.1153846153846154</v>
      </c>
      <c r="J12" s="4">
        <v>3.75</v>
      </c>
    </row>
    <row r="13" spans="1:10" ht="39.950000000000003" customHeight="1" x14ac:dyDescent="0.25">
      <c r="A13" s="69" t="s">
        <v>33</v>
      </c>
      <c r="B13" s="70"/>
      <c r="C13" s="75"/>
      <c r="D13" s="72"/>
      <c r="E13" s="78">
        <f>'RESP 4_RecHumanos'!B4</f>
        <v>2</v>
      </c>
      <c r="F13" s="72"/>
      <c r="G13" s="73"/>
      <c r="H13" s="80">
        <f>E13</f>
        <v>2</v>
      </c>
      <c r="I13" s="80">
        <f t="shared" si="0"/>
        <v>3.1153846153846154</v>
      </c>
      <c r="J13" s="4">
        <v>3.75</v>
      </c>
    </row>
    <row r="14" spans="1:10" ht="39.950000000000003" customHeight="1" x14ac:dyDescent="0.25">
      <c r="A14" s="57" t="s">
        <v>34</v>
      </c>
      <c r="B14" s="61"/>
      <c r="C14" s="59"/>
      <c r="D14" s="60"/>
      <c r="E14" s="58">
        <f>'RESP 4_RecHumanos'!B5</f>
        <v>1.5</v>
      </c>
      <c r="F14" s="60"/>
      <c r="G14" s="62"/>
      <c r="H14" s="80">
        <f>E14</f>
        <v>1.5</v>
      </c>
      <c r="I14" s="80">
        <f t="shared" si="0"/>
        <v>3.1153846153846154</v>
      </c>
      <c r="J14" s="4">
        <v>3.75</v>
      </c>
    </row>
    <row r="15" spans="1:10" ht="39.950000000000003" customHeight="1" thickBot="1" x14ac:dyDescent="0.3">
      <c r="A15" s="63" t="s">
        <v>35</v>
      </c>
      <c r="B15" s="67"/>
      <c r="C15" s="65"/>
      <c r="D15" s="66"/>
      <c r="E15" s="64">
        <f>'RESP 4_RecHumanos'!B6</f>
        <v>2</v>
      </c>
      <c r="F15" s="66"/>
      <c r="G15" s="68"/>
      <c r="H15" s="80">
        <f>E15</f>
        <v>2</v>
      </c>
      <c r="I15" s="80">
        <f t="shared" si="0"/>
        <v>3.1153846153846154</v>
      </c>
      <c r="J15" s="4">
        <v>3.75</v>
      </c>
    </row>
    <row r="16" spans="1:10" ht="39.950000000000003" customHeight="1" x14ac:dyDescent="0.25">
      <c r="A16" s="57" t="s">
        <v>9</v>
      </c>
      <c r="B16" s="61"/>
      <c r="C16" s="59"/>
      <c r="D16" s="60"/>
      <c r="E16" s="61"/>
      <c r="F16" s="79">
        <f>'RESP 5_RecMateriais'!B4</f>
        <v>2</v>
      </c>
      <c r="G16" s="62"/>
      <c r="H16" s="80">
        <f>F16</f>
        <v>2</v>
      </c>
      <c r="I16" s="80">
        <f t="shared" si="0"/>
        <v>3.1153846153846154</v>
      </c>
      <c r="J16" s="4">
        <v>3.75</v>
      </c>
    </row>
    <row r="17" spans="1:10" ht="39.950000000000003" customHeight="1" thickBot="1" x14ac:dyDescent="0.3">
      <c r="A17" s="63" t="s">
        <v>36</v>
      </c>
      <c r="B17" s="67"/>
      <c r="C17" s="65"/>
      <c r="D17" s="66"/>
      <c r="E17" s="67"/>
      <c r="F17" s="77" t="str">
        <f>'RESP 5_RecMateriais'!B5</f>
        <v>-</v>
      </c>
      <c r="G17" s="68"/>
      <c r="H17" s="80" t="str">
        <f>F17</f>
        <v>-</v>
      </c>
      <c r="I17" s="80">
        <f t="shared" si="0"/>
        <v>3.1153846153846154</v>
      </c>
      <c r="J17" s="4">
        <v>3.75</v>
      </c>
    </row>
    <row r="18" spans="1:10" ht="39.950000000000003" customHeight="1" thickBot="1" x14ac:dyDescent="0.3">
      <c r="A18" s="41" t="s">
        <v>37</v>
      </c>
      <c r="B18" s="34"/>
      <c r="C18" s="35"/>
      <c r="D18" s="43"/>
      <c r="E18" s="34"/>
      <c r="F18" s="43"/>
      <c r="G18" s="49">
        <f>'RESP 7_Xeral'!B4</f>
        <v>3</v>
      </c>
      <c r="H18" s="80">
        <f>G18</f>
        <v>3</v>
      </c>
      <c r="I18" s="80">
        <f t="shared" si="0"/>
        <v>3.1153846153846154</v>
      </c>
      <c r="J18" s="4">
        <v>3.75</v>
      </c>
    </row>
    <row r="19" spans="1:10" ht="39.950000000000003" customHeight="1" thickBot="1" x14ac:dyDescent="0.3">
      <c r="A19" s="42" t="s">
        <v>20</v>
      </c>
      <c r="B19" s="44">
        <f>AVERAGE(B5:B8)</f>
        <v>4.125</v>
      </c>
      <c r="C19" s="97">
        <f>AVERAGE(C9:C10)</f>
        <v>3.25</v>
      </c>
      <c r="D19" s="25">
        <f>AVERAGE(D11:D12)</f>
        <v>3.5</v>
      </c>
      <c r="E19" s="44">
        <f>AVERAGE(E13:E15)</f>
        <v>1.8333333333333333</v>
      </c>
      <c r="F19" s="25">
        <f>AVERAGE(F16:F17)</f>
        <v>2</v>
      </c>
      <c r="G19" s="50">
        <f>AVERAGE(G18)</f>
        <v>3</v>
      </c>
    </row>
    <row r="20" spans="1:10" ht="39.950000000000003" customHeight="1" thickBot="1" x14ac:dyDescent="0.35">
      <c r="A20" s="85" t="s">
        <v>19</v>
      </c>
      <c r="B20" s="86"/>
      <c r="C20" s="87">
        <f>AVERAGE(H5:H12)</f>
        <v>3.75</v>
      </c>
      <c r="D20" s="88"/>
      <c r="E20" s="86">
        <f>AVERAGE(H13:H17)</f>
        <v>1.875</v>
      </c>
      <c r="F20" s="88"/>
      <c r="G20" s="89"/>
    </row>
    <row r="21" spans="1:10" ht="39.950000000000003" customHeight="1" thickBot="1" x14ac:dyDescent="0.3">
      <c r="A21" s="83" t="s">
        <v>21</v>
      </c>
      <c r="B21" s="81"/>
      <c r="C21" s="82"/>
      <c r="D21" s="39"/>
      <c r="E21" s="84">
        <f>AVERAGE(H5:H18)</f>
        <v>3.1153846153846154</v>
      </c>
      <c r="F21" s="39"/>
      <c r="G21" s="50"/>
    </row>
  </sheetData>
  <conditionalFormatting sqref="B5:G21">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1" fitToHeight="0"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view="pageBreakPreview" zoomScale="93" zoomScaleNormal="100" zoomScaleSheetLayoutView="93" workbookViewId="0">
      <selection activeCell="B32" sqref="B32"/>
    </sheetView>
  </sheetViews>
  <sheetFormatPr baseColWidth="10" defaultColWidth="11.42578125" defaultRowHeight="15" x14ac:dyDescent="0.25"/>
  <cols>
    <col min="1" max="1" width="15" style="4" customWidth="1"/>
    <col min="2" max="2" width="131.7109375" style="4" customWidth="1"/>
    <col min="3" max="16384" width="11.42578125" style="4"/>
  </cols>
  <sheetData>
    <row r="1" spans="1:2" ht="50.1" customHeight="1" thickBot="1" x14ac:dyDescent="0.3">
      <c r="A1" s="119" t="s">
        <v>38</v>
      </c>
      <c r="B1" s="120"/>
    </row>
    <row r="2" spans="1:2" ht="35.1" customHeight="1" x14ac:dyDescent="0.25">
      <c r="A2" s="99">
        <v>1</v>
      </c>
      <c r="B2" s="100" t="s">
        <v>46</v>
      </c>
    </row>
    <row r="3" spans="1:2" ht="35.1" customHeight="1" x14ac:dyDescent="0.25">
      <c r="A3" s="101">
        <v>2</v>
      </c>
      <c r="B3" s="102" t="s">
        <v>47</v>
      </c>
    </row>
    <row r="4" spans="1:2" ht="35.1" customHeight="1" x14ac:dyDescent="0.25">
      <c r="A4" s="101">
        <v>3</v>
      </c>
      <c r="B4" s="102" t="s">
        <v>48</v>
      </c>
    </row>
    <row r="5" spans="1:2" ht="35.1" customHeight="1" x14ac:dyDescent="0.25">
      <c r="A5" s="101">
        <v>4</v>
      </c>
      <c r="B5" s="102" t="s">
        <v>49</v>
      </c>
    </row>
    <row r="6" spans="1:2" ht="35.1" customHeight="1" x14ac:dyDescent="0.25">
      <c r="A6" s="101">
        <v>5</v>
      </c>
      <c r="B6" s="102" t="s">
        <v>59</v>
      </c>
    </row>
    <row r="7" spans="1:2" ht="35.1" customHeight="1" x14ac:dyDescent="0.25">
      <c r="A7" s="101">
        <v>6</v>
      </c>
      <c r="B7" s="102" t="s">
        <v>54</v>
      </c>
    </row>
    <row r="8" spans="1:2" ht="35.1" customHeight="1" x14ac:dyDescent="0.25">
      <c r="A8" s="101">
        <v>7</v>
      </c>
      <c r="B8" s="102"/>
    </row>
    <row r="9" spans="1:2" ht="35.1" customHeight="1" x14ac:dyDescent="0.25">
      <c r="A9" s="101">
        <v>8</v>
      </c>
      <c r="B9" s="102"/>
    </row>
    <row r="10" spans="1:2" ht="35.1" customHeight="1" x14ac:dyDescent="0.25">
      <c r="A10" s="101">
        <v>9</v>
      </c>
      <c r="B10" s="102"/>
    </row>
    <row r="11" spans="1:2" ht="35.1" customHeight="1" x14ac:dyDescent="0.25">
      <c r="A11" s="101">
        <v>10</v>
      </c>
      <c r="B11" s="102"/>
    </row>
    <row r="12" spans="1:2" ht="35.1" customHeight="1" x14ac:dyDescent="0.25">
      <c r="A12" s="101">
        <v>11</v>
      </c>
      <c r="B12" s="102"/>
    </row>
    <row r="13" spans="1:2" ht="35.1" customHeight="1" x14ac:dyDescent="0.25">
      <c r="A13" s="101">
        <v>12</v>
      </c>
      <c r="B13" s="102"/>
    </row>
    <row r="14" spans="1:2" ht="35.1" customHeight="1" x14ac:dyDescent="0.25">
      <c r="A14" s="101"/>
      <c r="B14" s="102"/>
    </row>
    <row r="15" spans="1:2" ht="35.1" customHeight="1" x14ac:dyDescent="0.25">
      <c r="A15" s="101"/>
      <c r="B15" s="102"/>
    </row>
    <row r="16" spans="1:2" ht="35.1" customHeight="1" x14ac:dyDescent="0.25">
      <c r="A16" s="101"/>
      <c r="B16" s="102"/>
    </row>
    <row r="17" spans="1:2" ht="35.1" customHeight="1" x14ac:dyDescent="0.25">
      <c r="A17" s="101"/>
      <c r="B17" s="102"/>
    </row>
    <row r="18" spans="1:2" ht="35.1" customHeight="1" x14ac:dyDescent="0.25">
      <c r="A18" s="101"/>
      <c r="B18" s="102"/>
    </row>
    <row r="19" spans="1:2" ht="35.1" customHeight="1" x14ac:dyDescent="0.25">
      <c r="A19" s="101"/>
      <c r="B19" s="102"/>
    </row>
    <row r="20" spans="1:2" ht="35.1" customHeight="1" x14ac:dyDescent="0.25">
      <c r="A20" s="101"/>
      <c r="B20" s="102"/>
    </row>
    <row r="21" spans="1:2" ht="35.1" customHeight="1" x14ac:dyDescent="0.25">
      <c r="A21" s="101"/>
      <c r="B21" s="102"/>
    </row>
    <row r="22" spans="1:2" ht="35.1" customHeight="1" x14ac:dyDescent="0.25">
      <c r="A22" s="101"/>
      <c r="B22" s="102"/>
    </row>
    <row r="23" spans="1:2" ht="35.1" customHeight="1" x14ac:dyDescent="0.25">
      <c r="A23" s="101"/>
      <c r="B23" s="103"/>
    </row>
    <row r="24" spans="1:2" ht="35.1" customHeight="1" thickBot="1" x14ac:dyDescent="0.3">
      <c r="A24" s="101"/>
      <c r="B24" s="103"/>
    </row>
    <row r="25" spans="1:2" ht="50.1" customHeight="1" thickBot="1" x14ac:dyDescent="0.3">
      <c r="A25" s="121" t="s">
        <v>23</v>
      </c>
      <c r="B25" s="122"/>
    </row>
    <row r="26" spans="1:2" ht="50.1" customHeight="1" thickBot="1" x14ac:dyDescent="0.3">
      <c r="A26" s="121" t="s">
        <v>24</v>
      </c>
      <c r="B26" s="122" t="s">
        <v>22</v>
      </c>
    </row>
    <row r="27" spans="1:2" ht="24.95" customHeight="1" x14ac:dyDescent="0.25">
      <c r="A27" s="104"/>
      <c r="B27" s="105" t="s">
        <v>65</v>
      </c>
    </row>
    <row r="28" spans="1:2" ht="35.1" customHeight="1" x14ac:dyDescent="0.25">
      <c r="A28" s="106">
        <v>1</v>
      </c>
      <c r="B28" s="107" t="s">
        <v>60</v>
      </c>
    </row>
    <row r="29" spans="1:2" ht="35.1" customHeight="1" x14ac:dyDescent="0.25">
      <c r="A29" s="106">
        <v>2</v>
      </c>
      <c r="B29" s="107" t="s">
        <v>61</v>
      </c>
    </row>
    <row r="30" spans="1:2" ht="35.1" customHeight="1" x14ac:dyDescent="0.25">
      <c r="A30" s="106">
        <v>3</v>
      </c>
      <c r="B30" s="107" t="s">
        <v>62</v>
      </c>
    </row>
    <row r="31" spans="1:2" ht="35.1" customHeight="1" x14ac:dyDescent="0.25">
      <c r="A31" s="106">
        <v>4</v>
      </c>
      <c r="B31" s="107" t="s">
        <v>63</v>
      </c>
    </row>
    <row r="32" spans="1:2" ht="35.1" customHeight="1" x14ac:dyDescent="0.25">
      <c r="A32" s="106">
        <v>5</v>
      </c>
      <c r="B32" s="107"/>
    </row>
    <row r="33" spans="1:2" ht="35.1" customHeight="1" x14ac:dyDescent="0.25">
      <c r="A33" s="108"/>
      <c r="B33" s="109"/>
    </row>
    <row r="34" spans="1:2" ht="35.1" customHeight="1" x14ac:dyDescent="0.25">
      <c r="A34" s="106"/>
      <c r="B34" s="107"/>
    </row>
    <row r="35" spans="1:2" ht="35.1" customHeight="1" x14ac:dyDescent="0.25">
      <c r="A35" s="106"/>
      <c r="B35" s="107"/>
    </row>
    <row r="36" spans="1:2" ht="35.1" customHeight="1" x14ac:dyDescent="0.25">
      <c r="A36" s="106"/>
      <c r="B36" s="107"/>
    </row>
    <row r="37" spans="1:2" ht="35.1" customHeight="1" x14ac:dyDescent="0.25">
      <c r="A37" s="106"/>
      <c r="B37" s="107"/>
    </row>
    <row r="38" spans="1:2" ht="35.1" customHeight="1" x14ac:dyDescent="0.25">
      <c r="A38" s="106"/>
      <c r="B38" s="107"/>
    </row>
    <row r="39" spans="1:2" ht="35.1" customHeight="1" x14ac:dyDescent="0.25">
      <c r="A39" s="108"/>
      <c r="B39" s="109"/>
    </row>
    <row r="40" spans="1:2" ht="35.1" customHeight="1" x14ac:dyDescent="0.25">
      <c r="A40" s="106"/>
      <c r="B40" s="107"/>
    </row>
    <row r="41" spans="1:2" ht="35.1" customHeight="1" x14ac:dyDescent="0.25">
      <c r="A41" s="106"/>
      <c r="B41" s="107"/>
    </row>
    <row r="42" spans="1:2" ht="35.1" customHeight="1" x14ac:dyDescent="0.25">
      <c r="A42" s="106"/>
      <c r="B42" s="107"/>
    </row>
    <row r="43" spans="1:2" ht="35.1" customHeight="1" x14ac:dyDescent="0.25">
      <c r="A43" s="106"/>
      <c r="B43" s="107"/>
    </row>
    <row r="44" spans="1:2" ht="35.1" customHeight="1" x14ac:dyDescent="0.25">
      <c r="A44" s="106"/>
      <c r="B44" s="107"/>
    </row>
    <row r="45" spans="1:2" ht="35.1" customHeight="1" thickBot="1" x14ac:dyDescent="0.3">
      <c r="A45" s="110"/>
      <c r="B45" s="111"/>
    </row>
  </sheetData>
  <mergeCells count="3">
    <mergeCell ref="A1:B1"/>
    <mergeCell ref="A25:B25"/>
    <mergeCell ref="A26:B26"/>
  </mergeCells>
  <pageMargins left="0.70866141732283472" right="0.70866141732283472" top="0.74803149606299213" bottom="0.74803149606299213" header="0.31496062992125984" footer="0.31496062992125984"/>
  <pageSetup paperSize="9" scale="60" fitToHeight="0" orientation="portrait" horizontalDpi="1200" verticalDpi="1200" r:id="rId1"/>
  <rowBreaks count="1" manualBreakCount="1">
    <brk id="1" max="1" man="1"/>
  </rowBreaks>
  <colBreaks count="1" manualBreakCount="1">
    <brk id="1"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RESP 1_Org e Des</vt:lpstr>
      <vt:lpstr>RESP 2_Info e Transp</vt:lpstr>
      <vt:lpstr>RESP 3_Calidade</vt:lpstr>
      <vt:lpstr>RESP 4_RecHumanos</vt:lpstr>
      <vt:lpstr>RESP 5_RecMateriais</vt:lpstr>
      <vt:lpstr>RESP 7_Xeral</vt:lpstr>
      <vt:lpstr>RESP Totais</vt:lpstr>
      <vt:lpstr>Fort e PM</vt:lpstr>
      <vt:lpstr>'Fort e PM'!Área_de_impresión</vt:lpstr>
      <vt:lpstr>PORTADA!Área_de_impresión</vt:lpstr>
      <vt:lpstr>'RESP 1_Org e Des'!Área_de_impresión</vt:lpstr>
      <vt:lpstr>'RESP 2_Info e Transp'!Área_de_impresión</vt:lpstr>
      <vt:lpstr>'RESP 3_Calidade'!Área_de_impresión</vt:lpstr>
      <vt:lpstr>'RESP 4_RecHumanos'!Área_de_impresión</vt:lpstr>
      <vt:lpstr>'RESP 5_RecMateriais'!Área_de_impresión</vt:lpstr>
      <vt:lpstr>'RESP 7_Xeral'!Área_de_impresión</vt:lpstr>
      <vt:lpstr>'RESP Totais'!Área_de_impresión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calidad12</dc:creator>
  <cp:lastModifiedBy>José Miguel Dorribo Rivera</cp:lastModifiedBy>
  <cp:lastPrinted>2021-11-15T12:21:25Z</cp:lastPrinted>
  <dcterms:created xsi:type="dcterms:W3CDTF">2012-04-02T08:00:02Z</dcterms:created>
  <dcterms:modified xsi:type="dcterms:W3CDTF">2022-02-25T14:50:46Z</dcterms:modified>
</cp:coreProperties>
</file>