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19440" windowHeight="12285"/>
  </bookViews>
  <sheets>
    <sheet name="Plan Formación Interna PAS" sheetId="13" r:id="rId1"/>
    <sheet name="Plan Formación Externa PAS" sheetId="4" r:id="rId2"/>
    <sheet name="Formación NON regulada PAS" sheetId="5" r:id="rId3"/>
    <sheet name="SPRL" sheetId="9" r:id="rId4"/>
    <sheet name="ANL" sheetId="10" r:id="rId5"/>
    <sheet name="FORMACIÓN PDI" sheetId="12" r:id="rId6"/>
  </sheets>
  <externalReferences>
    <externalReference r:id="rId7"/>
  </externalReferences>
  <definedNames>
    <definedName name="_xlnm._FilterDatabase" localSheetId="5" hidden="1">'FORMACIÓN PDI'!#REF!</definedName>
    <definedName name="_xlnm._FilterDatabase" localSheetId="0" hidden="1">'Plan Formación Interna PAS'!$A$115:$K$115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3" l="1"/>
  <c r="E26" i="13"/>
  <c r="E27" i="13"/>
  <c r="E28" i="13"/>
  <c r="E24" i="13"/>
  <c r="D29" i="13" l="1"/>
  <c r="C63" i="13" l="1"/>
  <c r="D40" i="13"/>
  <c r="C40" i="13"/>
  <c r="E39" i="13"/>
  <c r="E38" i="13"/>
  <c r="E37" i="13"/>
  <c r="E36" i="13"/>
  <c r="E35" i="13"/>
  <c r="C29" i="13"/>
  <c r="E29" i="13" s="1"/>
  <c r="C21" i="13"/>
  <c r="C9" i="13"/>
  <c r="E40" i="13" l="1"/>
  <c r="F148" i="4"/>
</calcChain>
</file>

<file path=xl/sharedStrings.xml><?xml version="1.0" encoding="utf-8"?>
<sst xmlns="http://schemas.openxmlformats.org/spreadsheetml/2006/main" count="1267" uniqueCount="528">
  <si>
    <t>Fonte: Servizo de PAS</t>
  </si>
  <si>
    <t>orzamento inicial de formación (en €)</t>
  </si>
  <si>
    <t>orzamento executado (en €)</t>
  </si>
  <si>
    <t>2. Participación e custo das actividades</t>
  </si>
  <si>
    <t>CUSTO FORMACIÓN INTERNA</t>
  </si>
  <si>
    <t>CAMPUS</t>
  </si>
  <si>
    <t>Custo</t>
  </si>
  <si>
    <t>Ourense</t>
  </si>
  <si>
    <t>Pontevedra</t>
  </si>
  <si>
    <t>Vigo</t>
  </si>
  <si>
    <t>Virtual</t>
  </si>
  <si>
    <t xml:space="preserve">TOTAL </t>
  </si>
  <si>
    <t>Campus</t>
  </si>
  <si>
    <t>Participantes</t>
  </si>
  <si>
    <t xml:space="preserve">Total </t>
  </si>
  <si>
    <t>3. Horas de formación</t>
  </si>
  <si>
    <t>Horas formación</t>
  </si>
  <si>
    <t>Horas formación/persoa</t>
  </si>
  <si>
    <t>4. Actividades realizadas por área de coñecementos</t>
  </si>
  <si>
    <t>Área</t>
  </si>
  <si>
    <t>nº de cursos</t>
  </si>
  <si>
    <t>Académica</t>
  </si>
  <si>
    <t>Biblioteca</t>
  </si>
  <si>
    <t>Habilidades de Relación</t>
  </si>
  <si>
    <t>Idiomas</t>
  </si>
  <si>
    <t>Informática</t>
  </si>
  <si>
    <t>Laboratorio</t>
  </si>
  <si>
    <t>Xurídico Procedimental</t>
  </si>
  <si>
    <t>Total</t>
  </si>
  <si>
    <t>Total xeral</t>
  </si>
  <si>
    <t>5. Avaliación de satisfaccion dos cursos por área temática</t>
  </si>
  <si>
    <t>Área temática</t>
  </si>
  <si>
    <t>Avaliación media</t>
  </si>
  <si>
    <t>Media Xeral</t>
  </si>
  <si>
    <t>Nome do curso ou acción formativa</t>
  </si>
  <si>
    <t>Profesorado</t>
  </si>
  <si>
    <t>Matriculados/as</t>
  </si>
  <si>
    <t>Avaliac. Global do Curso</t>
  </si>
  <si>
    <t>Nº Enquisas</t>
  </si>
  <si>
    <t>Horas Totais Cursos</t>
  </si>
  <si>
    <t>Horas Fóra da Xornada Laboral</t>
  </si>
  <si>
    <t>CUSTO</t>
  </si>
  <si>
    <t xml:space="preserve">POR AREA - SEXO </t>
  </si>
  <si>
    <t>Homes</t>
  </si>
  <si>
    <t>Mulleres</t>
  </si>
  <si>
    <t>Total Número</t>
  </si>
  <si>
    <t>Total custo</t>
  </si>
  <si>
    <t>Número</t>
  </si>
  <si>
    <t xml:space="preserve">Custo </t>
  </si>
  <si>
    <t xml:space="preserve">Número </t>
  </si>
  <si>
    <t>Calidade</t>
  </si>
  <si>
    <t>Habilidades</t>
  </si>
  <si>
    <t xml:space="preserve"> </t>
  </si>
  <si>
    <t>Investigación</t>
  </si>
  <si>
    <t>Laboratorios</t>
  </si>
  <si>
    <t>Prevención de riscos</t>
  </si>
  <si>
    <t>TOTAL</t>
  </si>
  <si>
    <t>POR AREA E CAMPUS</t>
  </si>
  <si>
    <t>OURENSE</t>
  </si>
  <si>
    <t>Total OURENSE</t>
  </si>
  <si>
    <t>PONTEVEDRA</t>
  </si>
  <si>
    <t>Total PONTEVEDRA</t>
  </si>
  <si>
    <t>VIGO</t>
  </si>
  <si>
    <t>Total VIGO</t>
  </si>
  <si>
    <t>Home</t>
  </si>
  <si>
    <t>Muller</t>
  </si>
  <si>
    <t>Nome do curso</t>
  </si>
  <si>
    <t>Lugar</t>
  </si>
  <si>
    <t>Organización</t>
  </si>
  <si>
    <t>Datas</t>
  </si>
  <si>
    <t>Asistentes</t>
  </si>
  <si>
    <t>Madrid</t>
  </si>
  <si>
    <t>Barcelona</t>
  </si>
  <si>
    <t>Santiago de Compostela</t>
  </si>
  <si>
    <t>EGAP</t>
  </si>
  <si>
    <t>En liña</t>
  </si>
  <si>
    <t>Univ. Barcelona</t>
  </si>
  <si>
    <t>Inglés. Nivel A1.1</t>
  </si>
  <si>
    <t>Inglés. Nivel A1.2</t>
  </si>
  <si>
    <t>Inglés. Nivel A2.1</t>
  </si>
  <si>
    <t>Inglés. Nivel A2.2</t>
  </si>
  <si>
    <t>Inglés. Nivel B1.1</t>
  </si>
  <si>
    <t>Inglés. Nivel B1.2</t>
  </si>
  <si>
    <t>Inglés. Nivel B2.1</t>
  </si>
  <si>
    <t>Inglés. Nivel B2.2</t>
  </si>
  <si>
    <t>León</t>
  </si>
  <si>
    <t>Cádiz</t>
  </si>
  <si>
    <t>A Coruña</t>
  </si>
  <si>
    <t>CÓDIGO</t>
  </si>
  <si>
    <t>NOME</t>
  </si>
  <si>
    <t>DATAS</t>
  </si>
  <si>
    <t>Campus de Ourense</t>
  </si>
  <si>
    <t>Campus de Pontevedra</t>
  </si>
  <si>
    <t>Campus de Vigo</t>
  </si>
  <si>
    <t xml:space="preserve">CUSTO </t>
  </si>
  <si>
    <t>LUGAR</t>
  </si>
  <si>
    <t>Curso de redacción de documentos administrativos</t>
  </si>
  <si>
    <t>NOME DO CURSO</t>
  </si>
  <si>
    <t>1. Dotación económica formación PAS (inclúe formación interna e externa)</t>
  </si>
  <si>
    <t>MATRICULA</t>
  </si>
  <si>
    <t>Fonte: Xerencia</t>
  </si>
  <si>
    <t>HORAS 
CURSO</t>
  </si>
  <si>
    <t>ASISTENTES</t>
  </si>
  <si>
    <t>Fonte: Bubela</t>
  </si>
  <si>
    <t>Alarma e evacuación (Pontevedra)</t>
  </si>
  <si>
    <t>Curso de redacción e deseño de traballos académicos e de investigación</t>
  </si>
  <si>
    <t>Escribir en internet</t>
  </si>
  <si>
    <t>HORAS</t>
  </si>
  <si>
    <t>SUPERACIÓN</t>
  </si>
  <si>
    <t>AVALIACIÓN (1-5)</t>
  </si>
  <si>
    <t>Asistentes con diploma</t>
  </si>
  <si>
    <t>Unidade de Análises e Programas</t>
  </si>
  <si>
    <t>Aplicacións informáticas de follas de cálculo. (Microsoft Office 2010)</t>
  </si>
  <si>
    <t>Centro de linguas</t>
  </si>
  <si>
    <t>Club Excelencia na Xestión</t>
  </si>
  <si>
    <t>Salamanca</t>
  </si>
  <si>
    <t>Univ. Salamanca</t>
  </si>
  <si>
    <t>Metodoloxía High Resolution Melting (HRM): software e aplicacións.</t>
  </si>
  <si>
    <t>Thermo Fisher Scientific</t>
  </si>
  <si>
    <t>Bioinformatic Tranning Course: NGS Transcriptomic Course.</t>
  </si>
  <si>
    <t>CNRS</t>
  </si>
  <si>
    <t>Último trimestre do ano</t>
  </si>
  <si>
    <t>Certificado de Aptitude Profesional CAP.</t>
  </si>
  <si>
    <t>Linguaxe administrativa galega.</t>
  </si>
  <si>
    <t>Datos abertos e enlazados.</t>
  </si>
  <si>
    <t>12 de decembro de 2016</t>
  </si>
  <si>
    <t>31/01/2017 ao 11/05/2017</t>
  </si>
  <si>
    <t>Inglés. Nivel C1.2</t>
  </si>
  <si>
    <t>31/01/2017 ao 10/05/2017</t>
  </si>
  <si>
    <t>30/01/2017 ao 10/05/2017</t>
  </si>
  <si>
    <t>Xurídico procedimental</t>
  </si>
  <si>
    <t>FORMACIÓN PERSOAL DOCENTE E INVESTIGADOR 2017</t>
  </si>
  <si>
    <t>Fonte:  Área de Formación e Innovación Educativa</t>
  </si>
  <si>
    <t>PFPPDES17OU</t>
  </si>
  <si>
    <t>DESENVOLVEMENTO DE NEGOCIO PARA A COMERCIALIZACIÓN DE CAPACIDADES E RESULTADOS DE INVESTIGACIÓN</t>
  </si>
  <si>
    <t>07/03-14/03</t>
  </si>
  <si>
    <t>PFPPPPROP17OU</t>
  </si>
  <si>
    <t>PROPIEDADE INTELECTUAL E PERSOAL DOCENTE UNIVERSITARIO</t>
  </si>
  <si>
    <t>20/04-21/04</t>
  </si>
  <si>
    <t>CURSO DE INICIACIÓN AO MOODLE</t>
  </si>
  <si>
    <t>24/10-16/11</t>
  </si>
  <si>
    <t>PFPPCOM17OU</t>
  </si>
  <si>
    <t>INTELIXENCIA EMOCIONAL E COMPETENCIAS TRANSVERSAIS NA AULA</t>
  </si>
  <si>
    <t>28/09-09/11</t>
  </si>
  <si>
    <t>PFPPPRAI17OU</t>
  </si>
  <si>
    <t>PRÁCTICA DO DISCURSO ORAL EN INGLÉS EN FOROS INTERNACIONAIS</t>
  </si>
  <si>
    <t>11/12-21/12</t>
  </si>
  <si>
    <t>PFPPDES17VI</t>
  </si>
  <si>
    <t>08/02-20/02</t>
  </si>
  <si>
    <t>PFPPFLIPPOVI</t>
  </si>
  <si>
    <t>O MODELO FLIPPED CLASSROOM NA DOCENCIA UNIVERSITARIA</t>
  </si>
  <si>
    <t>22/06-07/07</t>
  </si>
  <si>
    <t>PFPPPPROP17PO</t>
  </si>
  <si>
    <t>13/03-14/03</t>
  </si>
  <si>
    <t>PFPPPWEB17PO</t>
  </si>
  <si>
    <t xml:space="preserve">DESEÑO DE PÁXINAS WEB CON SOFTWARE LIBRE CON KOMPOZER </t>
  </si>
  <si>
    <t>20/11-29/11</t>
  </si>
  <si>
    <t>PFPPABC17VI</t>
  </si>
  <si>
    <t>APRENDIZAXE BASEADA EN COMPETENCIAS E AVALIACIÓN</t>
  </si>
  <si>
    <t>29/03-30/03</t>
  </si>
  <si>
    <t>PFPPDESIN17VI</t>
  </si>
  <si>
    <t>DESIGN THINKING COMO METODOLOXÍA PARA A APRENDIZAXE BASEADA EN PROXECTOS</t>
  </si>
  <si>
    <t>18/04-03/05</t>
  </si>
  <si>
    <t>PFPP17VI</t>
  </si>
  <si>
    <t>03/05-11/05</t>
  </si>
  <si>
    <t>PFPPMA17VI</t>
  </si>
  <si>
    <t>MANIPULACIÓN DE IMAXES DIXITAIS</t>
  </si>
  <si>
    <t>03/07-14/07</t>
  </si>
  <si>
    <t>PFPPFLIP17VI</t>
  </si>
  <si>
    <t>PFPPPRAI17VI</t>
  </si>
  <si>
    <t>05/06-16/06</t>
  </si>
  <si>
    <t>PFPPPRAD17VI</t>
  </si>
  <si>
    <t>PRÁCTICA DO DISCURSO ORAL EN INGLÉS NA AULA</t>
  </si>
  <si>
    <t>PFPPPRAD17VI1</t>
  </si>
  <si>
    <t>PFPPPREVVI17</t>
  </si>
  <si>
    <t>PREVENCIÓN E RESPOSTA AO ACOSO SEXUAL E POR RAZÓN DE SEXO</t>
  </si>
  <si>
    <t>PFPPSPIN17VI</t>
  </si>
  <si>
    <t xml:space="preserve">A CREACIÓN DE EMPRESAS BASEADAS NA INVESTIGACIÓN UNIVERSITARIA (SPIN-OFF). ASPECTOS LEGAIS, TÉCNICOS E FINANCEIROS </t>
  </si>
  <si>
    <t>11/12-12/12</t>
  </si>
  <si>
    <t>PFPPIG17VI</t>
  </si>
  <si>
    <t>CONCEPTOS, LEXISLACIÓN E POLÍTICAS DE IGUALDADE NA UNIVERSIDADE DE VIGO</t>
  </si>
  <si>
    <t>06/11-22/11</t>
  </si>
  <si>
    <t>PFPPGAM17VI</t>
  </si>
  <si>
    <t>GAMIFICACIÓN NA DOCENCIA UNIVERSITARIA</t>
  </si>
  <si>
    <t>23/10-23/11</t>
  </si>
  <si>
    <t>PFPPCOAC17VI</t>
  </si>
  <si>
    <t>INICIACIÓN AO COACHING EDUCATIVO NA CONTORNA UNIVERSITARIA</t>
  </si>
  <si>
    <t>23/11-24/11</t>
  </si>
  <si>
    <t>PFPPLAB17VI</t>
  </si>
  <si>
    <t xml:space="preserve">INTRODUCIÓN AO DESENVOLVEMENTO DE LABORATORIOS VIRTUAIS </t>
  </si>
  <si>
    <t>16/10-17/10</t>
  </si>
  <si>
    <t>PFPPMELL17VI</t>
  </si>
  <si>
    <t>MELLORA DAS HABILIDADES COMUNICATIVAS NA DOCENCIA</t>
  </si>
  <si>
    <t>27/09-25/10</t>
  </si>
  <si>
    <t>PFPPMIND17VI</t>
  </si>
  <si>
    <t>MINDFULNESS E DOCENCIA</t>
  </si>
  <si>
    <t>08/11-13/12</t>
  </si>
  <si>
    <t>PFPPCOL17VIR</t>
  </si>
  <si>
    <t>ANÁLISE ESTATÍSTICA CON RCOMMANDER</t>
  </si>
  <si>
    <t>01/03-31/03</t>
  </si>
  <si>
    <t>PFPPESTR17VIR</t>
  </si>
  <si>
    <t>ESTRATEXIAS PARA VISIBILIZAR A PRODUCIÓN CIENTÍFICA</t>
  </si>
  <si>
    <t>08/05-19/05</t>
  </si>
  <si>
    <t>PFPPPR17</t>
  </si>
  <si>
    <t>11/09-08/10</t>
  </si>
  <si>
    <t>PFPPPORT17VIR</t>
  </si>
  <si>
    <t xml:space="preserve">E-PORTAFOLIOS COMO EXPRESIÓN DUNHA CONTORNA PERSOAL DE APRENDIZAXE ACADÉMICA E PROFESIONAL </t>
  </si>
  <si>
    <t>PFPPOCT17VIR</t>
  </si>
  <si>
    <t>INICIACIÓN A GNU OCTAVE</t>
  </si>
  <si>
    <t>18/09-15/10</t>
  </si>
  <si>
    <t>PFPPSCR17VIR</t>
  </si>
  <si>
    <t>PUBLICACIÓNS DIXITAIS PROFESIONAIS: DESEÑO, AUTOEDICIÓN, MAQUETACIÓN E DIAGRAMACIÓN CON SCRIBUS</t>
  </si>
  <si>
    <t>25/09-09/10</t>
  </si>
  <si>
    <t>PFPPCOL171VIR</t>
  </si>
  <si>
    <t>A METODOLOXÍA DO TRABALLO COLABORATIVO</t>
  </si>
  <si>
    <t>18/05-21/06</t>
  </si>
  <si>
    <t xml:space="preserve">Virtual </t>
  </si>
  <si>
    <t>Galego: actualízate</t>
  </si>
  <si>
    <t>Redacta con claridade e mellora a túa redacción</t>
  </si>
  <si>
    <t>Curso de extensión cultural</t>
  </si>
  <si>
    <t>Alarma e evacuación (vigo) - quendas de mañá e tarde</t>
  </si>
  <si>
    <t>Campaña de prevención de lesións muscoesqueléticas (Ourense) - quendas de mañá e tarde</t>
  </si>
  <si>
    <t>Campaña de prevención de lesións muscoesqueléticas (Pontevedra)</t>
  </si>
  <si>
    <t>Campaña de prevención de lesións muscoesqueléticas (Vigo)</t>
  </si>
  <si>
    <t>Curso básico de prevención de riscos laborais - quendas de mañá e tarde</t>
  </si>
  <si>
    <t>Estré e benestar psicoemocional</t>
  </si>
  <si>
    <t>Formación incial de prevención de riscos laborais para novas incorporacións</t>
  </si>
  <si>
    <t>loita contra incendios</t>
  </si>
  <si>
    <t>Prevención de riscos nos traballos con manexo de gases en laboratorios</t>
  </si>
  <si>
    <t>Primeiros auxilios (Vigo) - quendas de mañá e tarde</t>
  </si>
  <si>
    <t>Primeiros auxilios (Pontevedra) - quendas de mañá e tarde</t>
  </si>
  <si>
    <t>Pedidos, SEF, seguimento de gasto, contabilidade orzamentaria</t>
  </si>
  <si>
    <t>Vigo, ámbito xurídico-social</t>
  </si>
  <si>
    <t>Vigo, ámbito científico</t>
  </si>
  <si>
    <t>Vigo, ámbito tecnolóxico</t>
  </si>
  <si>
    <t>Vigo, servizos centrais</t>
  </si>
  <si>
    <t>Investigación: art. 83, proxectos de investigación e contratación PDI investigación</t>
  </si>
  <si>
    <t>Dietas, xustificantes internos</t>
  </si>
  <si>
    <t>Inventario, facturación</t>
  </si>
  <si>
    <t>Xesticonta, RC, A, D, O, envíos</t>
  </si>
  <si>
    <t>Desconcentración artigo 83 da LOU</t>
  </si>
  <si>
    <t>Normas de xestión dos bens inventariables</t>
  </si>
  <si>
    <t>Vigo, Torrecedeira</t>
  </si>
  <si>
    <t>Comisións de servizo e outros xustificantes</t>
  </si>
  <si>
    <t>Total XERAL</t>
  </si>
  <si>
    <t>Cursos de galego para PAS e PDI 2017</t>
  </si>
  <si>
    <t>“XV Xornadas CRAI, talleres para o éxito dun curso en liña”</t>
  </si>
  <si>
    <t>UNED</t>
  </si>
  <si>
    <t>15 e 16 de xuño de 2017</t>
  </si>
  <si>
    <t>13th Multinational Congress on Microscopy (MCM 2017)</t>
  </si>
  <si>
    <t>Rovinj (Croacia)</t>
  </si>
  <si>
    <t>24 ao 29 de setembro de 2017</t>
  </si>
  <si>
    <t>16º Workshop de REBIUN de proxectos dixitais.</t>
  </si>
  <si>
    <t>25 ao 27 de outubro de 2017</t>
  </si>
  <si>
    <t>1ª Reunión de servizos de avaliación científica nas vicerreitorías de nvestigación.</t>
  </si>
  <si>
    <t>Granada</t>
  </si>
  <si>
    <t>Univ. Granada</t>
  </si>
  <si>
    <t>26 e 27 de outubro de 2017</t>
  </si>
  <si>
    <t>2ª reunión de técnicos e responsables de servizos de difracción</t>
  </si>
  <si>
    <t>Universidade Complutense</t>
  </si>
  <si>
    <t>5 de xuño de 2017</t>
  </si>
  <si>
    <t>5th International Conference on Bio-Sensing Tecnology.</t>
  </si>
  <si>
    <t>Riva del Garda (Italia)</t>
  </si>
  <si>
    <t>Elsevier</t>
  </si>
  <si>
    <t>7 ao 10 de maio de 2017</t>
  </si>
  <si>
    <t>6º Congreso Internacional sobre buenas prácticas con TIC.</t>
  </si>
  <si>
    <t>Univ. Málaga</t>
  </si>
  <si>
    <t>18 ao 20 de outubro de 2017</t>
  </si>
  <si>
    <t>A industria cultural galega no horizonte 2025.</t>
  </si>
  <si>
    <t>Consello da Cultura Galega</t>
  </si>
  <si>
    <t>20 e 21 de xuño de 2017</t>
  </si>
  <si>
    <t>A nova lei de contratos do sector público</t>
  </si>
  <si>
    <t>19 e 20 de decembro de 2017</t>
  </si>
  <si>
    <t>Análise práctico da nova lei de contratos do sector público.</t>
  </si>
  <si>
    <t>Grupo Renher</t>
  </si>
  <si>
    <t>27 e 28 de novembro de 2017</t>
  </si>
  <si>
    <t>Aplicacións informáticas de follas de cálculo (Microsoft office 2010).</t>
  </si>
  <si>
    <t>30 de outubro de 2017</t>
  </si>
  <si>
    <t>Aplicacións informáticas de tratamento de textos.</t>
  </si>
  <si>
    <t>27 de novembro de 2017</t>
  </si>
  <si>
    <t>Aplicacións informáticas de tratamentos de textos. (Microsoft Office 2010)</t>
  </si>
  <si>
    <t>Aplicacións informáticas para presentacións: gráficas de información (Microsoft Office 2010)</t>
  </si>
  <si>
    <t>8 de setembro de 2017</t>
  </si>
  <si>
    <t>2ª quincena de setembro</t>
  </si>
  <si>
    <t>Fundación Coren</t>
  </si>
  <si>
    <t>22, 23, 29 e 30 de abril de 2017</t>
  </si>
  <si>
    <t>Escola Profesional de Conductores</t>
  </si>
  <si>
    <t>1 ao 9 de agosto de 2017</t>
  </si>
  <si>
    <t>Certified Scrum Developer CSD de Scrum Alliance.</t>
  </si>
  <si>
    <t>Centro de Novas Técnoloxías de Galicia</t>
  </si>
  <si>
    <t>2 ao 12 de maio de 2017</t>
  </si>
  <si>
    <t>Configuración e desenvolvemento do cálculo tramado da nómina de Meta 4e-mind.</t>
  </si>
  <si>
    <t>Meta4 Spain</t>
  </si>
  <si>
    <t>14 e 15 de setembro de 2017</t>
  </si>
  <si>
    <t>Congreso SECAL 2017.</t>
  </si>
  <si>
    <t>Gran Canaria</t>
  </si>
  <si>
    <t>SECAL</t>
  </si>
  <si>
    <t>13 ao 16 de xuño de 2017</t>
  </si>
  <si>
    <t>Congreso sectorial CRUE-TIC</t>
  </si>
  <si>
    <t>CRUE</t>
  </si>
  <si>
    <t>26 de abril de 2017</t>
  </si>
  <si>
    <t>Cromatografía de gases acoplada á espectrometría de masas. Aplicacións prácticas.</t>
  </si>
  <si>
    <t>Consejo Superior de Investigacións Científicas</t>
  </si>
  <si>
    <t>24 ao 27 de outubro de 2017</t>
  </si>
  <si>
    <t>Curso das funcións A+B.</t>
  </si>
  <si>
    <t>Centro de Estudos Biosanitarios</t>
  </si>
  <si>
    <t>30 horas a realizar nun período de 4 semanas</t>
  </si>
  <si>
    <t>Curso das funcións A+B+C+D+E</t>
  </si>
  <si>
    <t>Univ. Politécnica de Madrid</t>
  </si>
  <si>
    <t>Desenvolvemento de aplicacións e servizos web java EE Back-End.</t>
  </si>
  <si>
    <t>23/01/2017 ao 15/02/2017</t>
  </si>
  <si>
    <t>Diseño e xestión de proxectos colaborativos de I+D+I.</t>
  </si>
  <si>
    <t>Red Transfer</t>
  </si>
  <si>
    <t>12 e 13 de xullo de 2017</t>
  </si>
  <si>
    <t>Dixitalización de arquivos: tendencias, procesos e plans de execución.</t>
  </si>
  <si>
    <t>15 de xuño de 2017</t>
  </si>
  <si>
    <t>ECASIA'17 European Conference on Applications of Surface and Interface Analysis.</t>
  </si>
  <si>
    <t>Montpellier (Francia)</t>
  </si>
  <si>
    <t>Chimie ParisTesch -SFV</t>
  </si>
  <si>
    <t>Electron Microscopy Course.</t>
  </si>
  <si>
    <t>Braga                             (Portugal)</t>
  </si>
  <si>
    <t>(en blanco)</t>
  </si>
  <si>
    <t>20 ao 24 de marzo de 2017</t>
  </si>
  <si>
    <t>Ensaio de aptitude sobre análise elemental orgánico.</t>
  </si>
  <si>
    <t>14 ao 16 de xuño de 2017</t>
  </si>
  <si>
    <t>Estancia formativa no Servizo de Medidas Físicas SAI.</t>
  </si>
  <si>
    <t>Zaragoza</t>
  </si>
  <si>
    <t>SAI - Univ. Zaragoza</t>
  </si>
  <si>
    <t>11 ao 15 de decembro de 2017</t>
  </si>
  <si>
    <t>Estancia formativa.</t>
  </si>
  <si>
    <t>Almería</t>
  </si>
  <si>
    <t>Univ. Almería</t>
  </si>
  <si>
    <t>Estatística con R para investigadores.</t>
  </si>
  <si>
    <t>Escola Universitaria de Estudos Empresariais</t>
  </si>
  <si>
    <t>01/10/2017 ao 31/10/2017</t>
  </si>
  <si>
    <t>Exame de acreditación inglés B1.</t>
  </si>
  <si>
    <t>19 de maio de 2017</t>
  </si>
  <si>
    <t>Ferramentas de xestión e edición de rexistros bibliográficos MARC".</t>
  </si>
  <si>
    <t>Colexio Oficial de Bibliotecarios e Documentalistas de Valencia</t>
  </si>
  <si>
    <t>13 de marzo ao 13 de abril de 2017</t>
  </si>
  <si>
    <t>Ferramentas para a sostenibilidade, a mellora ambiental e a prevención de riscos na universidade.</t>
  </si>
  <si>
    <t>Univ. Santiago de Compostela</t>
  </si>
  <si>
    <t>6 e 7 de abril de 2017</t>
  </si>
  <si>
    <t>Formación en fundamentos de deseño técnico con Solidworks</t>
  </si>
  <si>
    <t>Escola de Enxeñaría Industrial da UVIGO</t>
  </si>
  <si>
    <t>25 de maio ao 9 de xuño 2017</t>
  </si>
  <si>
    <t>Formación oficial de evaluador EFQM - Nivel acreditado.</t>
  </si>
  <si>
    <t>II Congreso Internacional - Desafíos da calidade en institucións de ensino.</t>
  </si>
  <si>
    <t>Coimbra</t>
  </si>
  <si>
    <t>Univ. Coimbra (Portugal)</t>
  </si>
  <si>
    <t>19 e 20 de outubro de 2017</t>
  </si>
  <si>
    <t>II Congreso interuniversitario sobre o traballo de fin de grao.</t>
  </si>
  <si>
    <t>Valladolid</t>
  </si>
  <si>
    <t>Univ. Valladolid</t>
  </si>
  <si>
    <t>Implantación de sistemas de xestión para documentos según ISO 30301".</t>
  </si>
  <si>
    <t>Escola Superior Archivística e Xestión de Documentos</t>
  </si>
  <si>
    <t>13 de marzo ao 19 de maio de 2017</t>
  </si>
  <si>
    <t>Inglés. Nivel A1</t>
  </si>
  <si>
    <t>Inglés. Nivel A1.</t>
  </si>
  <si>
    <t>03/10/2017 ao 21/12/2017</t>
  </si>
  <si>
    <t>30/01/2018 ao 10/05/2018</t>
  </si>
  <si>
    <t>02/10/2017 ao 20/12/2017</t>
  </si>
  <si>
    <t>22/09/2017 ao 15/12/2017</t>
  </si>
  <si>
    <t>29/01/2018 ao 09/05/2018</t>
  </si>
  <si>
    <t>31/01/2017 ao 15/05/2017</t>
  </si>
  <si>
    <t>03/02/2017 ao 12/05/2017</t>
  </si>
  <si>
    <t>Lei 2/2015 do emprego público de Galicia.</t>
  </si>
  <si>
    <t>19 de setembro de 2017</t>
  </si>
  <si>
    <t>12 de decembro de 2017</t>
  </si>
  <si>
    <t>6 de xuño de 2016</t>
  </si>
  <si>
    <t>Microscopía Super Resolución.</t>
  </si>
  <si>
    <t>12 de setembro de 2017</t>
  </si>
  <si>
    <t>Microscopy at the Frontiers of Science 2017.</t>
  </si>
  <si>
    <t>Univ. Zaragoza</t>
  </si>
  <si>
    <t>5 ao 8 de setembro de 2017</t>
  </si>
  <si>
    <t>Mindfulness Method.</t>
  </si>
  <si>
    <t>IKN Spain</t>
  </si>
  <si>
    <t>23 e 24 de novembro de 2017</t>
  </si>
  <si>
    <t>Miradas interdisciplinares sobre a violencia de xénero.</t>
  </si>
  <si>
    <t>Soutomaior (Pontevedra)</t>
  </si>
  <si>
    <t>Deputación de Pontevedra</t>
  </si>
  <si>
    <t>Novidades en imaxe hiperespectral.</t>
  </si>
  <si>
    <t>O patrimonio compartido? Colaboración aberta e institucións da memoria.</t>
  </si>
  <si>
    <t>10 a 11 de maio de 2017</t>
  </si>
  <si>
    <t>Pentaho Workshop.</t>
  </si>
  <si>
    <t>Stratebi</t>
  </si>
  <si>
    <t>Febreiro 2017</t>
  </si>
  <si>
    <t>Perfeccionamento proceso de soldadura TIG para a homologación 6G.</t>
  </si>
  <si>
    <t>Formavigo</t>
  </si>
  <si>
    <t>Dende o 7 de marzo (cunha duración de 120 horas)</t>
  </si>
  <si>
    <t>PPMS-Dynacool Workshop 2017</t>
  </si>
  <si>
    <t>Darmstadt (Alemania)</t>
  </si>
  <si>
    <t>LOT Quantum Design</t>
  </si>
  <si>
    <t>7 e 8 de xuño de 2017</t>
  </si>
  <si>
    <t>Práctico de manexo de espectrometros de RMN. Nivel básico.</t>
  </si>
  <si>
    <t>CSIC - Univ. Zaragoza</t>
  </si>
  <si>
    <t>15 ao 17 de novembro de 2017</t>
  </si>
  <si>
    <t xml:space="preserve">Preparación á certificación LPIC </t>
  </si>
  <si>
    <t>CIXUG-CNTG</t>
  </si>
  <si>
    <t>2, 4, 9, 11, 16 e 18 de outubro de 2017</t>
  </si>
  <si>
    <t>Prevención de riscos laborais en experimentación animal.</t>
  </si>
  <si>
    <t>Ciemat</t>
  </si>
  <si>
    <t>8 de maio ao 9 de xuño de 2017</t>
  </si>
  <si>
    <t>Programación profesional de APP Multiplataforma con IONIC2.</t>
  </si>
  <si>
    <t>Vitae Consultores</t>
  </si>
  <si>
    <t>6, 7, 13 e 14 de marzo de 2017</t>
  </si>
  <si>
    <t>Propiedade intelectual nas bibliotecas.</t>
  </si>
  <si>
    <t>2 ao 10 de maio de 2017</t>
  </si>
  <si>
    <t>Protección, transferencia e explotación de software.</t>
  </si>
  <si>
    <t>1 e 2 de marzo de 2017</t>
  </si>
  <si>
    <t>Quantitative Electron Microscopy 2017, School on Advanced TEM Quantitative Techniques.</t>
  </si>
  <si>
    <t>Balaruc-les-Bains (Francia)</t>
  </si>
  <si>
    <t>22/05/2017 ao 02/06/2017</t>
  </si>
  <si>
    <t>Sistema operativo, busca da información: Internet/Intranet e correo electrónico / Aplicacións informáticas de base de datos relacionais.</t>
  </si>
  <si>
    <t>12 e 15 de xuño de 2017</t>
  </si>
  <si>
    <t>Superior de Administración Electrónica</t>
  </si>
  <si>
    <t>30/10/2017 ao 20/12/2017</t>
  </si>
  <si>
    <t>Taller práctico sobre contratación pública</t>
  </si>
  <si>
    <t>Renher &amp; Asociados</t>
  </si>
  <si>
    <t>31 de xaneiro de 2017</t>
  </si>
  <si>
    <t>Técnicas para a valoración de tecnoloxías.</t>
  </si>
  <si>
    <t>31 de maio e 1 de xuño de 2017</t>
  </si>
  <si>
    <t>Técnico en xestión editorial.</t>
  </si>
  <si>
    <t>Univ. Europea Miguel de Cervantes</t>
  </si>
  <si>
    <t>19 de setembro de 2017 ao 22 de marzo de 2018</t>
  </si>
  <si>
    <t>TEM-UCA: Transmission Electron Microscopy of Nanomaterials European Summer Workshop.</t>
  </si>
  <si>
    <t>Univ. Cádiz</t>
  </si>
  <si>
    <t>17 ao 21 de xullo de 2017</t>
  </si>
  <si>
    <t>Transparencia e bo goberno.</t>
  </si>
  <si>
    <t>Univ. Oberta de Catalunya</t>
  </si>
  <si>
    <t xml:space="preserve">Comeza o 08/11/2017 (25 horas) </t>
  </si>
  <si>
    <t>VI Xornada bibliosaúde. Auditorías, normalización e outras cuestións.</t>
  </si>
  <si>
    <t>SERGAS</t>
  </si>
  <si>
    <t>9 de xuño de 2017</t>
  </si>
  <si>
    <t>VIII Xornadas de reflexión e debate das unidades de calidade das universidades españolas.</t>
  </si>
  <si>
    <t>Univ. León</t>
  </si>
  <si>
    <t>8 e 9 de xuño de 2017</t>
  </si>
  <si>
    <t>Xestión de instalacións deportivas: situacións e retos.</t>
  </si>
  <si>
    <t>Pontevedra (Videoconf)</t>
  </si>
  <si>
    <t>2, 9, 16, 23 de febreiro e 2, 9 e 16 de marzo de 2017</t>
  </si>
  <si>
    <t>Pontevedra (Vigo)</t>
  </si>
  <si>
    <t>XII Encontro da Red UGI.</t>
  </si>
  <si>
    <t>24 ao 26 de maio de 2017</t>
  </si>
  <si>
    <t>XIV Réxime xurídico de universidades.</t>
  </si>
  <si>
    <t>Lleida</t>
  </si>
  <si>
    <t>Univ. Lleida</t>
  </si>
  <si>
    <t>25 e 26 de maio de 2017</t>
  </si>
  <si>
    <t>Xornada de traballo sobre catálogo colectivo REBIUN e RDA.</t>
  </si>
  <si>
    <t>REBIUN</t>
  </si>
  <si>
    <t>4 de outubro de 2017</t>
  </si>
  <si>
    <t>Xornada sobre a nova lei de contratos do sector público.</t>
  </si>
  <si>
    <t>Consellería de Facenda (Xunta de Galicia)</t>
  </si>
  <si>
    <t>20 de novembro de 2017</t>
  </si>
  <si>
    <t>Xornada sobre microscopia electrónica avanzada de materiais.</t>
  </si>
  <si>
    <t>Xornada técnica na Biblioteca de Galicia: datos abertos enlazados en bibliotecas, arquivos e museos.</t>
  </si>
  <si>
    <t>Biblioteca de Galicia</t>
  </si>
  <si>
    <t>Xornadas técnico científicas.</t>
  </si>
  <si>
    <t>Matachanagroup</t>
  </si>
  <si>
    <t>24 de marzo de 2017</t>
  </si>
  <si>
    <t>XXIII Xornadas de arquivos universitarios: o arquivo electrónico na administración dixital.</t>
  </si>
  <si>
    <t>Conferencia de Arquivos Universitarios (CAU)</t>
  </si>
  <si>
    <t>21 ao 23 de xuño de 2017</t>
  </si>
  <si>
    <t>XXXI Reunión Nacional de Solos.</t>
  </si>
  <si>
    <t>SECS, IMIDRA, CSIC</t>
  </si>
  <si>
    <t>6 ao 9 de xuño de 2017</t>
  </si>
  <si>
    <t>XXXV Xornadas de Xerencia Universitaria.</t>
  </si>
  <si>
    <t>20 ao 22 de setembro de 2017</t>
  </si>
  <si>
    <t>XXXVI reunión bienal da Real Sociedade Española de Química.</t>
  </si>
  <si>
    <t>Real Sociedade Española de Química</t>
  </si>
  <si>
    <t>25 ao 29 de xuño de 2017</t>
  </si>
  <si>
    <t>Formación non regulada do Persoal de Administración e Servizos 2017</t>
  </si>
  <si>
    <t>Formación externa do Persoal de Administración e Servizos 2017</t>
  </si>
  <si>
    <t>Formación en prevención de riscos laborais do PAS e PDI 2017</t>
  </si>
  <si>
    <t>Plan de formación interna do Persoal de Administración e Servizos 2017</t>
  </si>
  <si>
    <t>Semivirtual</t>
  </si>
  <si>
    <t>Seminvirtual</t>
  </si>
  <si>
    <t>Ofimática</t>
  </si>
  <si>
    <t>Económica</t>
  </si>
  <si>
    <t>laboratorio</t>
  </si>
  <si>
    <r>
      <t xml:space="preserve">Curso: </t>
    </r>
    <r>
      <rPr>
        <sz val="11"/>
        <color indexed="8"/>
        <rFont val="Garamond"/>
        <family val="1"/>
      </rPr>
      <t>Atención ao público en inglés. Continuación.</t>
    </r>
    <r>
      <rPr>
        <b/>
        <sz val="11"/>
        <color indexed="8"/>
        <rFont val="Garamond"/>
        <family val="1"/>
      </rPr>
      <t>*</t>
    </r>
  </si>
  <si>
    <t>Externo</t>
  </si>
  <si>
    <r>
      <rPr>
        <b/>
        <sz val="11"/>
        <color indexed="8"/>
        <rFont val="Garamond"/>
        <family val="1"/>
      </rPr>
      <t>Curso:</t>
    </r>
    <r>
      <rPr>
        <sz val="11"/>
        <color indexed="8"/>
        <rFont val="Garamond"/>
        <family val="1"/>
      </rPr>
      <t xml:space="preserve"> Lei de Procedemento administrativo cómun das AA.PP e Lei de réxime xurídico do sector público. (2ª edición) </t>
    </r>
    <r>
      <rPr>
        <b/>
        <sz val="11"/>
        <color indexed="8"/>
        <rFont val="Garamond"/>
        <family val="1"/>
      </rPr>
      <t>*</t>
    </r>
  </si>
  <si>
    <t>Interno</t>
  </si>
  <si>
    <r>
      <rPr>
        <b/>
        <sz val="11"/>
        <color indexed="8"/>
        <rFont val="Garamond"/>
        <family val="1"/>
      </rPr>
      <t>Curso:</t>
    </r>
    <r>
      <rPr>
        <sz val="11"/>
        <color indexed="8"/>
        <rFont val="Garamond"/>
        <family val="1"/>
      </rPr>
      <t xml:space="preserve"> Atención ao público en inglés. Continuación. </t>
    </r>
    <r>
      <rPr>
        <b/>
        <sz val="11"/>
        <color indexed="8"/>
        <rFont val="Garamond"/>
        <family val="1"/>
      </rPr>
      <t>*</t>
    </r>
  </si>
  <si>
    <r>
      <rPr>
        <b/>
        <sz val="11"/>
        <color indexed="8"/>
        <rFont val="Garamond"/>
        <family val="1"/>
      </rPr>
      <t xml:space="preserve">Curso: </t>
    </r>
    <r>
      <rPr>
        <sz val="11"/>
        <color indexed="8"/>
        <rFont val="Garamond"/>
        <family val="1"/>
      </rPr>
      <t>Maquetación de supervivencia: que facer cando non tes un deseñador a man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</si>
  <si>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Como pode participar o teu servizo/unidade nos medios sociais? Planifica e deseña a túa web e o teu plan de márketing.</t>
    </r>
  </si>
  <si>
    <t>19</t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</si>
  <si>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Prevención e resposta ao acoso sexual e por razón de sexo.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</si>
  <si>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Formación e soporte para a organización de laboratorios. Desenvolvemento dun proxecto 5S's. (Opción I)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</si>
  <si>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Formación e soporte para a organización de laboratorios. Desenvolvemento dun proxecto 5S's. (Opción II)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</si>
  <si>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Proceso técnico e catálogos colectivos: tendencias, oportunidades e realidades.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</si>
  <si>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A regulación da propiedade intelectual e o acceso aberto.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</si>
  <si>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Análise estatística con RCommander.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</si>
  <si>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Creación de infografías e deseños vectoriais.</t>
    </r>
  </si>
  <si>
    <t>Trucos e boas prácticas na elaboración de documentos dixitais</t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</si>
  <si>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Xestión de másteres e xestión de programas de doutoramento.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</si>
  <si>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Dspace para administradores: repositorio investigo.</t>
    </r>
  </si>
  <si>
    <r>
      <rPr>
        <b/>
        <sz val="11"/>
        <color indexed="8"/>
        <rFont val="Garamond"/>
        <family val="1"/>
      </rPr>
      <t>Curso</t>
    </r>
    <r>
      <rPr>
        <sz val="11"/>
        <color indexed="8"/>
        <rFont val="Garamond"/>
        <family val="1"/>
      </rPr>
      <t>: Conceptos, lexislación e políticas de igualdade na Universidade de Vigo.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</si>
  <si>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Excel.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</si>
  <si>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Microstrategy.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</si>
  <si>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Xestión da producción científica en SUXI.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</si>
  <si>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Programas de calidade. Aspectos específicos.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</si>
  <si>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Formación básica para as unidades de apoio á investigación I.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</si>
  <si>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Formación básica para as unidades de apoio á investigación II.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</si>
  <si>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Programas de calidade. Aspectos específicos. (Centros adscritos)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</si>
  <si>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Básico M4 (2 EDICIÓNS)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</si>
  <si>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Formación básica para as unidades de asuntos económicos.</t>
    </r>
  </si>
  <si>
    <t>7.5</t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</si>
  <si>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Actualización tecnolóxica de coñecementos de ferramentas administrativas e adecuación ao traballo en grupos (3 EDICIÓNS)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</si>
  <si>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Curso básico para desenvolver tarefas de información e promoción das actividades e servizos da área de benestar, saúde e deporte da Uvigo. Nocións básicas de uso do programa Deporxest/Culturxest.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</si>
  <si>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Plans de estudo (2 QUENDAS)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</si>
  <si>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Recoñecemento de créditos en estudos de grao (2 QUENDAS POR CAMPUS)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</si>
  <si>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Práctico de Xescampus sobre configuración de planos de estudo de posgrao.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</si>
  <si>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Práctico de Xescampus sobre xestión de másteres.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</si>
  <si>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Práctico de Xescampus sobre xestión de doutoramentos.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</si>
  <si>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Organización académica e profesorado.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</si>
  <si>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Organización académica e profesorado II: trámites en Xescampus. 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</si>
  <si>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 xml:space="preserve">: Organización académica e profesorado III: PDA e PDO. </t>
    </r>
  </si>
  <si>
    <r>
      <t xml:space="preserve">Acción formativa: </t>
    </r>
    <r>
      <rPr>
        <sz val="11"/>
        <color indexed="8"/>
        <rFont val="Garamond"/>
        <family val="1"/>
      </rPr>
      <t>Tramitación das indemnizacións por razóns de servizo e xustificantes internos</t>
    </r>
  </si>
  <si>
    <r>
      <t xml:space="preserve">Acción formativa: </t>
    </r>
    <r>
      <rPr>
        <sz val="11"/>
        <color indexed="8"/>
        <rFont val="Garamond"/>
        <family val="1"/>
      </rPr>
      <t>Elaboración do inventario e facturación.</t>
    </r>
  </si>
  <si>
    <r>
      <t xml:space="preserve">Acción formativa: </t>
    </r>
    <r>
      <rPr>
        <sz val="11"/>
        <color indexed="8"/>
        <rFont val="Garamond"/>
        <family val="1"/>
      </rPr>
      <t>Investigación segundo o establecido no artigo 83 da LOU, proxectos de investigación e contratación de persoal docente e investigador</t>
    </r>
  </si>
  <si>
    <r>
      <t xml:space="preserve">Acción formativa: </t>
    </r>
    <r>
      <rPr>
        <sz val="11"/>
        <color indexed="8"/>
        <rFont val="Garamond"/>
        <family val="1"/>
      </rPr>
      <t>Formación na desconcentración artigo 83 LOU</t>
    </r>
  </si>
  <si>
    <r>
      <t xml:space="preserve">Acción formativa: </t>
    </r>
    <r>
      <rPr>
        <sz val="11"/>
        <color indexed="8"/>
        <rFont val="Garamond"/>
        <family val="1"/>
      </rPr>
      <t>Aplicativos para a xestión das indemnizacións por razón de servizo, xustificantes internos e xustificantes estranxeiros.</t>
    </r>
  </si>
  <si>
    <r>
      <t xml:space="preserve">Acción formativa: </t>
    </r>
    <r>
      <rPr>
        <sz val="11"/>
        <color indexed="8"/>
        <rFont val="Garamond"/>
        <family val="1"/>
      </rPr>
      <t>Programa informático Xesticonta: documentos contables RC, A, D, O e elaboración dos envíos.</t>
    </r>
  </si>
  <si>
    <r>
      <rPr>
        <b/>
        <sz val="11"/>
        <color indexed="8"/>
        <rFont val="Garamond"/>
        <family val="1"/>
      </rPr>
      <t>Acción formativa</t>
    </r>
    <r>
      <rPr>
        <sz val="11"/>
        <color indexed="8"/>
        <rFont val="Garamond"/>
        <family val="1"/>
      </rPr>
      <t>: Pedidos/SEF/Seguemento do gasto/Contabilidade Orzamentaria</t>
    </r>
  </si>
  <si>
    <t>n.d.</t>
  </si>
  <si>
    <t>* Estas actividades foron incluídas no listado de curso do ano 2016, pero non se indicou o custo</t>
  </si>
  <si>
    <t>Porcentaxe mulleres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</si>
</sst>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1" fillId="0" borderId="0"/>
  </cellStyleXfs>
  <cellXfs count="252">
    <xf numFmtId="0" fontId="0" fillId="0" borderId="0" xfId="0"/>
    <xf numFmtId="0" fontId="6" fillId="0" borderId="0" xfId="4" applyFont="1"/>
    <xf numFmtId="0" fontId="7" fillId="0" borderId="0" xfId="3" applyFont="1"/>
    <xf numFmtId="43" fontId="6" fillId="0" borderId="0" xfId="5" applyFont="1"/>
    <xf numFmtId="0" fontId="6" fillId="0" borderId="0" xfId="4" applyFont="1" applyAlignment="1">
      <alignment horizontal="center"/>
    </xf>
    <xf numFmtId="0" fontId="6" fillId="0" borderId="0" xfId="4" applyFont="1" applyAlignment="1">
      <alignment vertical="justify"/>
    </xf>
    <xf numFmtId="0" fontId="6" fillId="0" borderId="0" xfId="4" applyFont="1" applyAlignment="1">
      <alignment horizontal="center" vertical="justify"/>
    </xf>
    <xf numFmtId="0" fontId="6" fillId="0" borderId="0" xfId="4" applyFont="1" applyBorder="1"/>
    <xf numFmtId="43" fontId="6" fillId="0" borderId="7" xfId="5" applyFont="1" applyBorder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vertical="center"/>
    </xf>
    <xf numFmtId="0" fontId="6" fillId="0" borderId="6" xfId="4" applyFont="1" applyFill="1" applyBorder="1" applyAlignment="1">
      <alignment horizontal="left" vertical="center"/>
    </xf>
    <xf numFmtId="0" fontId="6" fillId="0" borderId="6" xfId="4" applyFont="1" applyBorder="1" applyAlignment="1">
      <alignment horizontal="left"/>
    </xf>
    <xf numFmtId="0" fontId="6" fillId="0" borderId="0" xfId="4" applyFont="1" applyFill="1" applyBorder="1"/>
    <xf numFmtId="0" fontId="8" fillId="2" borderId="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0" fontId="2" fillId="3" borderId="1" xfId="2" applyFill="1" applyBorder="1"/>
    <xf numFmtId="0" fontId="1" fillId="3" borderId="0" xfId="6" applyFont="1" applyFill="1" applyAlignment="1">
      <alignment horizontal="left" vertical="center"/>
    </xf>
    <xf numFmtId="0" fontId="5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9" fillId="3" borderId="0" xfId="6" applyFont="1" applyFill="1" applyAlignment="1">
      <alignment vertical="center" wrapText="1"/>
    </xf>
    <xf numFmtId="9" fontId="12" fillId="0" borderId="0" xfId="1" applyNumberFormat="1" applyFont="1"/>
    <xf numFmtId="43" fontId="11" fillId="0" borderId="0" xfId="4" applyNumberFormat="1" applyFont="1"/>
    <xf numFmtId="0" fontId="6" fillId="0" borderId="7" xfId="4" applyFont="1" applyBorder="1" applyAlignment="1">
      <alignment horizontal="right" indent="1"/>
    </xf>
    <xf numFmtId="0" fontId="6" fillId="0" borderId="7" xfId="4" applyFont="1" applyFill="1" applyBorder="1" applyAlignment="1">
      <alignment horizontal="right" indent="1"/>
    </xf>
    <xf numFmtId="2" fontId="6" fillId="0" borderId="14" xfId="4" applyNumberFormat="1" applyFont="1" applyBorder="1" applyAlignment="1">
      <alignment horizontal="right" vertical="center" indent="1"/>
    </xf>
    <xf numFmtId="2" fontId="6" fillId="0" borderId="7" xfId="4" applyNumberFormat="1" applyFont="1" applyBorder="1" applyAlignment="1">
      <alignment horizontal="right" vertical="center" indent="1"/>
    </xf>
    <xf numFmtId="0" fontId="20" fillId="3" borderId="1" xfId="8" applyFill="1" applyBorder="1"/>
    <xf numFmtId="0" fontId="20" fillId="3" borderId="0" xfId="8" applyFill="1"/>
    <xf numFmtId="0" fontId="7" fillId="3" borderId="0" xfId="8" applyFont="1" applyFill="1"/>
    <xf numFmtId="0" fontId="17" fillId="6" borderId="4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0" fontId="16" fillId="3" borderId="6" xfId="8" applyFont="1" applyFill="1" applyBorder="1" applyAlignment="1">
      <alignment horizontal="left" vertical="center"/>
    </xf>
    <xf numFmtId="0" fontId="16" fillId="3" borderId="7" xfId="8" applyFont="1" applyFill="1" applyBorder="1" applyAlignment="1">
      <alignment vertical="center"/>
    </xf>
    <xf numFmtId="0" fontId="16" fillId="3" borderId="8" xfId="8" applyFont="1" applyFill="1" applyBorder="1" applyAlignment="1">
      <alignment horizontal="left" vertical="center"/>
    </xf>
    <xf numFmtId="0" fontId="16" fillId="3" borderId="9" xfId="8" applyFont="1" applyFill="1" applyBorder="1" applyAlignment="1">
      <alignment vertical="center"/>
    </xf>
    <xf numFmtId="0" fontId="17" fillId="6" borderId="6" xfId="0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right" vertical="center"/>
    </xf>
    <xf numFmtId="0" fontId="7" fillId="3" borderId="0" xfId="8" applyFont="1" applyFill="1" applyBorder="1"/>
    <xf numFmtId="0" fontId="20" fillId="3" borderId="0" xfId="8" applyFill="1" applyBorder="1"/>
    <xf numFmtId="14" fontId="22" fillId="7" borderId="11" xfId="6" applyNumberFormat="1" applyFont="1" applyFill="1" applyBorder="1" applyAlignment="1">
      <alignment horizontal="center" vertical="center"/>
    </xf>
    <xf numFmtId="14" fontId="22" fillId="7" borderId="11" xfId="6" applyNumberFormat="1" applyFont="1" applyFill="1" applyBorder="1" applyAlignment="1">
      <alignment horizontal="center" vertical="center" wrapText="1"/>
    </xf>
    <xf numFmtId="14" fontId="22" fillId="7" borderId="11" xfId="0" applyNumberFormat="1" applyFont="1" applyFill="1" applyBorder="1" applyAlignment="1">
      <alignment horizontal="center" vertical="center"/>
    </xf>
    <xf numFmtId="0" fontId="22" fillId="7" borderId="11" xfId="6" applyFont="1" applyFill="1" applyBorder="1" applyAlignment="1">
      <alignment horizontal="center" vertical="center" wrapText="1"/>
    </xf>
    <xf numFmtId="0" fontId="22" fillId="7" borderId="11" xfId="6" applyFont="1" applyFill="1" applyBorder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4" fillId="0" borderId="19" xfId="8" applyFont="1" applyBorder="1" applyAlignment="1">
      <alignment horizontal="left" vertical="center" wrapText="1"/>
    </xf>
    <xf numFmtId="0" fontId="23" fillId="8" borderId="11" xfId="8" applyFont="1" applyFill="1" applyBorder="1" applyAlignment="1">
      <alignment vertical="center" wrapText="1"/>
    </xf>
    <xf numFmtId="166" fontId="15" fillId="3" borderId="17" xfId="6" applyNumberFormat="1" applyFont="1" applyFill="1" applyBorder="1" applyAlignment="1">
      <alignment horizontal="center" vertical="center" wrapText="1"/>
    </xf>
    <xf numFmtId="0" fontId="14" fillId="3" borderId="11" xfId="8" applyFont="1" applyFill="1" applyBorder="1" applyAlignment="1">
      <alignment horizontal="center" vertical="center" wrapText="1"/>
    </xf>
    <xf numFmtId="0" fontId="14" fillId="0" borderId="11" xfId="8" applyFont="1" applyBorder="1" applyAlignment="1">
      <alignment horizontal="center" vertical="center" wrapText="1"/>
    </xf>
    <xf numFmtId="2" fontId="15" fillId="3" borderId="11" xfId="6" applyNumberFormat="1" applyFont="1" applyFill="1" applyBorder="1" applyAlignment="1">
      <alignment horizontal="center" vertical="center" wrapText="1"/>
    </xf>
    <xf numFmtId="0" fontId="24" fillId="3" borderId="0" xfId="6" applyFont="1" applyFill="1" applyAlignment="1">
      <alignment horizontal="left" vertical="center"/>
    </xf>
    <xf numFmtId="0" fontId="14" fillId="8" borderId="11" xfId="8" applyFont="1" applyFill="1" applyBorder="1" applyAlignment="1">
      <alignment vertical="center" wrapText="1"/>
    </xf>
    <xf numFmtId="2" fontId="15" fillId="3" borderId="11" xfId="4" applyNumberFormat="1" applyFont="1" applyFill="1" applyBorder="1" applyAlignment="1">
      <alignment horizontal="center" vertical="center" wrapText="1"/>
    </xf>
    <xf numFmtId="0" fontId="15" fillId="3" borderId="11" xfId="6" applyFont="1" applyFill="1" applyBorder="1" applyAlignment="1">
      <alignment horizontal="center" vertical="center" wrapText="1"/>
    </xf>
    <xf numFmtId="0" fontId="14" fillId="3" borderId="19" xfId="8" applyFont="1" applyFill="1" applyBorder="1" applyAlignment="1">
      <alignment horizontal="left" vertical="center" wrapText="1"/>
    </xf>
    <xf numFmtId="14" fontId="14" fillId="3" borderId="11" xfId="8" applyNumberFormat="1" applyFont="1" applyFill="1" applyBorder="1" applyAlignment="1">
      <alignment horizontal="center" vertical="center" wrapText="1"/>
    </xf>
    <xf numFmtId="0" fontId="15" fillId="0" borderId="19" xfId="9" applyFont="1" applyBorder="1" applyAlignment="1">
      <alignment horizontal="left" vertical="center" wrapText="1"/>
    </xf>
    <xf numFmtId="0" fontId="14" fillId="0" borderId="11" xfId="8" applyFont="1" applyBorder="1" applyAlignment="1">
      <alignment horizontal="center" vertical="center"/>
    </xf>
    <xf numFmtId="0" fontId="25" fillId="5" borderId="11" xfId="3" applyFont="1" applyFill="1" applyBorder="1" applyAlignment="1">
      <alignment horizontal="center" vertical="center"/>
    </xf>
    <xf numFmtId="0" fontId="26" fillId="0" borderId="11" xfId="3" applyFont="1" applyBorder="1" applyAlignment="1">
      <alignment vertical="center"/>
    </xf>
    <xf numFmtId="0" fontId="26" fillId="0" borderId="11" xfId="3" applyFont="1" applyBorder="1" applyAlignment="1">
      <alignment horizontal="right" vertical="center" indent="1"/>
    </xf>
    <xf numFmtId="4" fontId="26" fillId="0" borderId="11" xfId="3" applyNumberFormat="1" applyFont="1" applyBorder="1" applyAlignment="1">
      <alignment horizontal="right" vertical="center" indent="1"/>
    </xf>
    <xf numFmtId="0" fontId="26" fillId="0" borderId="11" xfId="3" applyNumberFormat="1" applyFont="1" applyBorder="1" applyAlignment="1">
      <alignment horizontal="right" vertical="center" indent="1"/>
    </xf>
    <xf numFmtId="0" fontId="25" fillId="10" borderId="11" xfId="3" applyFont="1" applyFill="1" applyBorder="1" applyAlignment="1">
      <alignment horizontal="left" vertical="center"/>
    </xf>
    <xf numFmtId="0" fontId="25" fillId="10" borderId="11" xfId="3" applyFont="1" applyFill="1" applyBorder="1" applyAlignment="1">
      <alignment horizontal="right" vertical="center" indent="1"/>
    </xf>
    <xf numFmtId="4" fontId="25" fillId="10" borderId="11" xfId="3" applyNumberFormat="1" applyFont="1" applyFill="1" applyBorder="1" applyAlignment="1">
      <alignment horizontal="right" vertical="center" indent="1"/>
    </xf>
    <xf numFmtId="0" fontId="26" fillId="0" borderId="11" xfId="3" applyFont="1" applyBorder="1" applyAlignment="1">
      <alignment horizontal="center" vertical="center"/>
    </xf>
    <xf numFmtId="0" fontId="25" fillId="10" borderId="11" xfId="3" applyFont="1" applyFill="1" applyBorder="1" applyAlignment="1">
      <alignment vertical="center"/>
    </xf>
    <xf numFmtId="0" fontId="25" fillId="10" borderId="11" xfId="3" applyFont="1" applyFill="1" applyBorder="1" applyAlignment="1">
      <alignment horizontal="center" vertical="center"/>
    </xf>
    <xf numFmtId="0" fontId="27" fillId="9" borderId="0" xfId="3" applyFont="1" applyFill="1" applyAlignment="1">
      <alignment vertical="center"/>
    </xf>
    <xf numFmtId="0" fontId="1" fillId="0" borderId="0" xfId="0" applyFont="1"/>
    <xf numFmtId="0" fontId="1" fillId="0" borderId="21" xfId="0" applyFont="1" applyBorder="1"/>
    <xf numFmtId="0" fontId="1" fillId="0" borderId="11" xfId="0" applyFont="1" applyBorder="1" applyAlignment="1">
      <alignment horizontal="left" indent="2"/>
    </xf>
    <xf numFmtId="0" fontId="26" fillId="0" borderId="0" xfId="2" applyFont="1" applyBorder="1" applyAlignment="1">
      <alignment vertical="center" wrapText="1"/>
    </xf>
    <xf numFmtId="0" fontId="14" fillId="0" borderId="0" xfId="2" applyFont="1" applyBorder="1" applyAlignment="1">
      <alignment wrapText="1"/>
    </xf>
    <xf numFmtId="0" fontId="27" fillId="0" borderId="0" xfId="2" applyFont="1" applyBorder="1" applyAlignment="1">
      <alignment vertical="center"/>
    </xf>
    <xf numFmtId="0" fontId="28" fillId="4" borderId="10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 indent="1"/>
    </xf>
    <xf numFmtId="0" fontId="28" fillId="4" borderId="12" xfId="0" applyFont="1" applyFill="1" applyBorder="1" applyAlignment="1">
      <alignment horizontal="right" vertical="center"/>
    </xf>
    <xf numFmtId="0" fontId="28" fillId="4" borderId="23" xfId="0" applyFont="1" applyFill="1" applyBorder="1" applyAlignment="1">
      <alignment horizontal="right" vertical="center" indent="1"/>
    </xf>
    <xf numFmtId="0" fontId="1" fillId="0" borderId="7" xfId="0" applyFont="1" applyBorder="1" applyAlignment="1">
      <alignment horizontal="right" indent="1"/>
    </xf>
    <xf numFmtId="0" fontId="28" fillId="4" borderId="5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right" vertical="center" indent="1"/>
    </xf>
    <xf numFmtId="0" fontId="26" fillId="0" borderId="1" xfId="2" applyFont="1" applyBorder="1" applyAlignment="1">
      <alignment vertical="center" wrapText="1"/>
    </xf>
    <xf numFmtId="0" fontId="14" fillId="0" borderId="1" xfId="2" applyFont="1" applyBorder="1"/>
    <xf numFmtId="0" fontId="14" fillId="0" borderId="1" xfId="3" applyFont="1" applyBorder="1"/>
    <xf numFmtId="0" fontId="14" fillId="0" borderId="1" xfId="2" applyFont="1" applyBorder="1" applyAlignment="1">
      <alignment wrapText="1"/>
    </xf>
    <xf numFmtId="0" fontId="16" fillId="0" borderId="1" xfId="2" applyFont="1" applyBorder="1" applyAlignment="1">
      <alignment horizontal="left" wrapText="1"/>
    </xf>
    <xf numFmtId="0" fontId="19" fillId="0" borderId="0" xfId="7" applyFont="1"/>
    <xf numFmtId="0" fontId="14" fillId="0" borderId="0" xfId="2" applyFont="1" applyBorder="1"/>
    <xf numFmtId="0" fontId="14" fillId="0" borderId="0" xfId="3" applyFont="1" applyBorder="1"/>
    <xf numFmtId="0" fontId="16" fillId="0" borderId="0" xfId="2" applyFont="1" applyBorder="1" applyAlignment="1">
      <alignment horizontal="left" wrapText="1"/>
    </xf>
    <xf numFmtId="0" fontId="14" fillId="0" borderId="0" xfId="2" applyFont="1" applyBorder="1" applyAlignment="1">
      <alignment horizontal="center" wrapText="1"/>
    </xf>
    <xf numFmtId="0" fontId="14" fillId="0" borderId="0" xfId="3" applyFont="1" applyFill="1"/>
    <xf numFmtId="0" fontId="28" fillId="0" borderId="0" xfId="3" applyFont="1" applyFill="1" applyBorder="1" applyAlignment="1">
      <alignment horizontal="center" vertical="center"/>
    </xf>
    <xf numFmtId="0" fontId="14" fillId="0" borderId="0" xfId="3" applyFont="1"/>
    <xf numFmtId="0" fontId="28" fillId="9" borderId="0" xfId="3" applyFont="1" applyFill="1"/>
    <xf numFmtId="0" fontId="14" fillId="9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30" fillId="10" borderId="11" xfId="0" applyFont="1" applyFill="1" applyBorder="1" applyAlignment="1">
      <alignment horizontal="center" vertical="center"/>
    </xf>
    <xf numFmtId="0" fontId="18" fillId="0" borderId="11" xfId="0" applyFont="1" applyBorder="1"/>
    <xf numFmtId="0" fontId="26" fillId="0" borderId="0" xfId="3" applyFont="1" applyAlignment="1">
      <alignment vertical="center"/>
    </xf>
    <xf numFmtId="0" fontId="26" fillId="0" borderId="0" xfId="2" applyFont="1" applyBorder="1"/>
    <xf numFmtId="0" fontId="26" fillId="0" borderId="0" xfId="3" applyFont="1" applyBorder="1"/>
    <xf numFmtId="0" fontId="26" fillId="0" borderId="0" xfId="2" applyFont="1" applyBorder="1" applyAlignment="1">
      <alignment wrapText="1"/>
    </xf>
    <xf numFmtId="0" fontId="31" fillId="0" borderId="0" xfId="7" applyFont="1"/>
    <xf numFmtId="0" fontId="25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25" fillId="2" borderId="11" xfId="0" applyFont="1" applyFill="1" applyBorder="1" applyAlignment="1">
      <alignment horizontal="right" vertical="center"/>
    </xf>
    <xf numFmtId="0" fontId="26" fillId="0" borderId="0" xfId="3" applyFont="1" applyAlignment="1">
      <alignment horizontal="left" vertical="center"/>
    </xf>
    <xf numFmtId="0" fontId="21" fillId="0" borderId="0" xfId="3" applyFont="1"/>
    <xf numFmtId="0" fontId="32" fillId="3" borderId="0" xfId="8" applyFont="1" applyFill="1"/>
    <xf numFmtId="0" fontId="29" fillId="3" borderId="0" xfId="8" applyFont="1" applyFill="1"/>
    <xf numFmtId="0" fontId="33" fillId="0" borderId="1" xfId="2" applyFont="1" applyBorder="1" applyAlignment="1">
      <alignment vertical="center" wrapText="1"/>
    </xf>
    <xf numFmtId="0" fontId="34" fillId="0" borderId="1" xfId="2" applyFont="1" applyBorder="1"/>
    <xf numFmtId="0" fontId="34" fillId="0" borderId="1" xfId="3" applyFont="1" applyBorder="1"/>
    <xf numFmtId="0" fontId="35" fillId="0" borderId="1" xfId="2" applyFont="1" applyBorder="1" applyAlignment="1">
      <alignment horizontal="left" wrapText="1"/>
    </xf>
    <xf numFmtId="0" fontId="33" fillId="0" borderId="0" xfId="2" applyFont="1" applyBorder="1" applyAlignment="1">
      <alignment vertical="center" wrapText="1"/>
    </xf>
    <xf numFmtId="0" fontId="34" fillId="0" borderId="0" xfId="2" applyFont="1" applyBorder="1"/>
    <xf numFmtId="0" fontId="34" fillId="0" borderId="0" xfId="3" applyFont="1" applyBorder="1"/>
    <xf numFmtId="0" fontId="35" fillId="0" borderId="0" xfId="2" applyFont="1" applyBorder="1" applyAlignment="1">
      <alignment horizontal="left" wrapText="1"/>
    </xf>
    <xf numFmtId="0" fontId="36" fillId="0" borderId="0" xfId="2" applyFont="1" applyBorder="1" applyAlignment="1">
      <alignment horizontal="center" wrapText="1"/>
    </xf>
    <xf numFmtId="0" fontId="37" fillId="0" borderId="0" xfId="2" applyFont="1" applyBorder="1" applyAlignment="1">
      <alignment vertical="center"/>
    </xf>
    <xf numFmtId="0" fontId="34" fillId="0" borderId="0" xfId="2" applyFont="1" applyBorder="1" applyAlignment="1">
      <alignment horizontal="center" wrapText="1"/>
    </xf>
    <xf numFmtId="0" fontId="38" fillId="0" borderId="0" xfId="3" applyFont="1"/>
    <xf numFmtId="0" fontId="39" fillId="0" borderId="0" xfId="3" applyFont="1"/>
    <xf numFmtId="0" fontId="40" fillId="0" borderId="0" xfId="3" applyFont="1"/>
    <xf numFmtId="0" fontId="41" fillId="0" borderId="0" xfId="2" applyFont="1" applyBorder="1" applyAlignment="1">
      <alignment horizontal="center" vertical="center" wrapText="1"/>
    </xf>
    <xf numFmtId="0" fontId="42" fillId="0" borderId="4" xfId="3" applyFont="1" applyFill="1" applyBorder="1" applyAlignment="1">
      <alignment horizontal="center" vertical="center"/>
    </xf>
    <xf numFmtId="0" fontId="42" fillId="0" borderId="5" xfId="3" applyFont="1" applyFill="1" applyBorder="1" applyAlignment="1">
      <alignment horizontal="center" vertical="center"/>
    </xf>
    <xf numFmtId="0" fontId="34" fillId="0" borderId="6" xfId="3" applyFont="1" applyBorder="1" applyAlignment="1">
      <alignment horizontal="center" vertical="center"/>
    </xf>
    <xf numFmtId="164" fontId="34" fillId="0" borderId="7" xfId="3" applyNumberFormat="1" applyFont="1" applyBorder="1" applyAlignment="1">
      <alignment horizontal="center" vertical="center"/>
    </xf>
    <xf numFmtId="0" fontId="42" fillId="2" borderId="8" xfId="3" applyFont="1" applyFill="1" applyBorder="1" applyAlignment="1">
      <alignment wrapText="1"/>
    </xf>
    <xf numFmtId="164" fontId="42" fillId="2" borderId="9" xfId="3" applyNumberFormat="1" applyFont="1" applyFill="1" applyBorder="1" applyAlignment="1">
      <alignment horizontal="center" vertical="center"/>
    </xf>
    <xf numFmtId="0" fontId="42" fillId="2" borderId="4" xfId="3" applyFont="1" applyFill="1" applyBorder="1" applyAlignment="1">
      <alignment horizontal="center" vertical="center"/>
    </xf>
    <xf numFmtId="0" fontId="42" fillId="2" borderId="22" xfId="3" applyFont="1" applyFill="1" applyBorder="1" applyAlignment="1">
      <alignment horizontal="center" vertical="center"/>
    </xf>
    <xf numFmtId="0" fontId="42" fillId="2" borderId="5" xfId="3" applyFont="1" applyFill="1" applyBorder="1" applyAlignment="1">
      <alignment horizontal="center" vertical="center"/>
    </xf>
    <xf numFmtId="0" fontId="34" fillId="0" borderId="6" xfId="3" applyFont="1" applyBorder="1" applyAlignment="1">
      <alignment horizontal="left" vertical="center"/>
    </xf>
    <xf numFmtId="0" fontId="34" fillId="0" borderId="19" xfId="3" applyNumberFormat="1" applyFont="1" applyBorder="1" applyAlignment="1">
      <alignment vertical="center"/>
    </xf>
    <xf numFmtId="0" fontId="42" fillId="2" borderId="8" xfId="3" applyFont="1" applyFill="1" applyBorder="1" applyAlignment="1">
      <alignment horizontal="left" vertical="center"/>
    </xf>
    <xf numFmtId="0" fontId="42" fillId="2" borderId="23" xfId="3" applyNumberFormat="1" applyFont="1" applyFill="1" applyBorder="1" applyAlignment="1">
      <alignment vertical="center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/>
    </xf>
    <xf numFmtId="0" fontId="42" fillId="2" borderId="5" xfId="3" applyFont="1" applyFill="1" applyBorder="1" applyAlignment="1">
      <alignment horizontal="center" vertical="center" wrapText="1"/>
    </xf>
    <xf numFmtId="0" fontId="34" fillId="0" borderId="6" xfId="3" applyFont="1" applyBorder="1"/>
    <xf numFmtId="2" fontId="34" fillId="0" borderId="11" xfId="3" applyNumberFormat="1" applyFont="1" applyBorder="1" applyAlignment="1">
      <alignment horizontal="right" indent="1"/>
    </xf>
    <xf numFmtId="0" fontId="42" fillId="2" borderId="8" xfId="3" applyFont="1" applyFill="1" applyBorder="1" applyAlignment="1">
      <alignment horizontal="center" vertical="center"/>
    </xf>
    <xf numFmtId="2" fontId="42" fillId="2" borderId="12" xfId="5" applyNumberFormat="1" applyFont="1" applyFill="1" applyBorder="1" applyAlignment="1">
      <alignment horizontal="right" vertical="center" indent="1"/>
    </xf>
    <xf numFmtId="43" fontId="42" fillId="2" borderId="12" xfId="5" applyNumberFormat="1" applyFont="1" applyFill="1" applyBorder="1" applyAlignment="1">
      <alignment horizontal="center" vertical="center"/>
    </xf>
    <xf numFmtId="0" fontId="34" fillId="0" borderId="0" xfId="3" applyFont="1"/>
    <xf numFmtId="165" fontId="42" fillId="2" borderId="12" xfId="5" applyNumberFormat="1" applyFont="1" applyFill="1" applyBorder="1" applyAlignment="1">
      <alignment horizontal="right" vertical="center" indent="1"/>
    </xf>
    <xf numFmtId="0" fontId="43" fillId="0" borderId="13" xfId="3" applyFont="1" applyBorder="1" applyAlignment="1">
      <alignment vertical="center"/>
    </xf>
    <xf numFmtId="0" fontId="43" fillId="0" borderId="6" xfId="3" applyFont="1" applyBorder="1" applyAlignment="1">
      <alignment vertical="center"/>
    </xf>
    <xf numFmtId="0" fontId="43" fillId="0" borderId="6" xfId="3" applyFont="1" applyBorder="1" applyAlignment="1">
      <alignment vertical="center" wrapText="1"/>
    </xf>
    <xf numFmtId="0" fontId="42" fillId="2" borderId="2" xfId="3" applyFont="1" applyFill="1" applyBorder="1" applyAlignment="1">
      <alignment horizontal="right" vertical="center"/>
    </xf>
    <xf numFmtId="0" fontId="42" fillId="2" borderId="3" xfId="3" applyFont="1" applyFill="1" applyBorder="1" applyAlignment="1">
      <alignment horizontal="right" vertical="center" indent="1"/>
    </xf>
    <xf numFmtId="0" fontId="0" fillId="0" borderId="11" xfId="0" applyBorder="1"/>
    <xf numFmtId="0" fontId="15" fillId="0" borderId="17" xfId="0" applyFont="1" applyBorder="1" applyAlignment="1">
      <alignment horizontal="left"/>
    </xf>
    <xf numFmtId="0" fontId="6" fillId="0" borderId="26" xfId="4" applyFont="1" applyBorder="1"/>
    <xf numFmtId="0" fontId="0" fillId="0" borderId="0" xfId="0" applyBorder="1"/>
    <xf numFmtId="0" fontId="34" fillId="0" borderId="25" xfId="3" applyFont="1" applyBorder="1"/>
    <xf numFmtId="0" fontId="0" fillId="0" borderId="6" xfId="0" applyBorder="1"/>
    <xf numFmtId="0" fontId="0" fillId="0" borderId="7" xfId="0" applyBorder="1"/>
    <xf numFmtId="0" fontId="0" fillId="2" borderId="12" xfId="0" applyFill="1" applyBorder="1"/>
    <xf numFmtId="0" fontId="0" fillId="2" borderId="9" xfId="0" applyFill="1" applyBorder="1"/>
    <xf numFmtId="0" fontId="44" fillId="0" borderId="17" xfId="6" applyFont="1" applyFill="1" applyBorder="1" applyAlignment="1">
      <alignment horizontal="center" vertical="center"/>
    </xf>
    <xf numFmtId="0" fontId="44" fillId="0" borderId="11" xfId="6" applyFont="1" applyFill="1" applyBorder="1" applyAlignment="1">
      <alignment horizontal="center" vertical="center"/>
    </xf>
    <xf numFmtId="1" fontId="44" fillId="0" borderId="11" xfId="6" applyNumberFormat="1" applyFont="1" applyFill="1" applyBorder="1" applyAlignment="1">
      <alignment horizontal="center" vertical="center"/>
    </xf>
    <xf numFmtId="2" fontId="44" fillId="0" borderId="11" xfId="6" applyNumberFormat="1" applyFont="1" applyFill="1" applyBorder="1" applyAlignment="1">
      <alignment horizontal="center" vertical="center"/>
    </xf>
    <xf numFmtId="166" fontId="44" fillId="0" borderId="11" xfId="6" applyNumberFormat="1" applyFont="1" applyFill="1" applyBorder="1" applyAlignment="1">
      <alignment horizontal="center" vertical="center"/>
    </xf>
    <xf numFmtId="0" fontId="44" fillId="3" borderId="17" xfId="6" applyFont="1" applyFill="1" applyBorder="1" applyAlignment="1">
      <alignment horizontal="center" vertical="center" wrapText="1"/>
    </xf>
    <xf numFmtId="0" fontId="44" fillId="3" borderId="11" xfId="6" applyFont="1" applyFill="1" applyBorder="1" applyAlignment="1">
      <alignment vertical="center" wrapText="1"/>
    </xf>
    <xf numFmtId="0" fontId="44" fillId="3" borderId="11" xfId="6" applyFont="1" applyFill="1" applyBorder="1" applyAlignment="1">
      <alignment horizontal="center" vertical="center"/>
    </xf>
    <xf numFmtId="1" fontId="44" fillId="3" borderId="11" xfId="6" applyNumberFormat="1" applyFont="1" applyFill="1" applyBorder="1" applyAlignment="1">
      <alignment horizontal="center" vertical="center"/>
    </xf>
    <xf numFmtId="1" fontId="44" fillId="3" borderId="11" xfId="6" quotePrefix="1" applyNumberFormat="1" applyFont="1" applyFill="1" applyBorder="1" applyAlignment="1">
      <alignment horizontal="center" vertical="center"/>
    </xf>
    <xf numFmtId="0" fontId="44" fillId="3" borderId="24" xfId="6" applyFont="1" applyFill="1" applyBorder="1" applyAlignment="1">
      <alignment horizontal="center" vertical="center" wrapText="1"/>
    </xf>
    <xf numFmtId="2" fontId="44" fillId="3" borderId="11" xfId="6" applyNumberFormat="1" applyFont="1" applyFill="1" applyBorder="1" applyAlignment="1">
      <alignment horizontal="center" vertical="center"/>
    </xf>
    <xf numFmtId="0" fontId="44" fillId="0" borderId="15" xfId="6" applyFont="1" applyFill="1" applyBorder="1" applyAlignment="1">
      <alignment vertical="center" wrapText="1"/>
    </xf>
    <xf numFmtId="49" fontId="44" fillId="3" borderId="27" xfId="6" applyNumberFormat="1" applyFont="1" applyFill="1" applyBorder="1" applyAlignment="1">
      <alignment horizontal="center" vertical="center" wrapText="1"/>
    </xf>
    <xf numFmtId="0" fontId="44" fillId="3" borderId="15" xfId="6" applyFont="1" applyFill="1" applyBorder="1" applyAlignment="1">
      <alignment vertical="center" wrapText="1"/>
    </xf>
    <xf numFmtId="0" fontId="44" fillId="3" borderId="15" xfId="6" applyFont="1" applyFill="1" applyBorder="1" applyAlignment="1">
      <alignment horizontal="center" vertical="center" wrapText="1"/>
    </xf>
    <xf numFmtId="0" fontId="44" fillId="3" borderId="15" xfId="6" applyFont="1" applyFill="1" applyBorder="1" applyAlignment="1">
      <alignment horizontal="center" vertical="center"/>
    </xf>
    <xf numFmtId="1" fontId="44" fillId="3" borderId="16" xfId="6" applyNumberFormat="1" applyFont="1" applyFill="1" applyBorder="1" applyAlignment="1">
      <alignment horizontal="center" vertical="center"/>
    </xf>
    <xf numFmtId="1" fontId="44" fillId="3" borderId="27" xfId="6" applyNumberFormat="1" applyFont="1" applyFill="1" applyBorder="1" applyAlignment="1">
      <alignment horizontal="center" vertical="center"/>
    </xf>
    <xf numFmtId="2" fontId="44" fillId="3" borderId="16" xfId="6" applyNumberFormat="1" applyFont="1" applyFill="1" applyBorder="1" applyAlignment="1">
      <alignment horizontal="center" vertical="center" wrapText="1"/>
    </xf>
    <xf numFmtId="49" fontId="44" fillId="3" borderId="16" xfId="6" applyNumberFormat="1" applyFont="1" applyFill="1" applyBorder="1" applyAlignment="1">
      <alignment horizontal="center" vertical="center"/>
    </xf>
    <xf numFmtId="2" fontId="44" fillId="3" borderId="16" xfId="6" applyNumberFormat="1" applyFont="1" applyFill="1" applyBorder="1" applyAlignment="1">
      <alignment horizontal="center" vertical="center"/>
    </xf>
    <xf numFmtId="0" fontId="44" fillId="3" borderId="16" xfId="6" applyFont="1" applyFill="1" applyBorder="1" applyAlignment="1">
      <alignment horizontal="center" vertical="center"/>
    </xf>
    <xf numFmtId="166" fontId="44" fillId="3" borderId="15" xfId="6" applyNumberFormat="1" applyFont="1" applyFill="1" applyBorder="1" applyAlignment="1">
      <alignment horizontal="center" vertical="center"/>
    </xf>
    <xf numFmtId="49" fontId="44" fillId="3" borderId="17" xfId="6" applyNumberFormat="1" applyFont="1" applyFill="1" applyBorder="1" applyAlignment="1">
      <alignment horizontal="center" vertical="center" wrapText="1"/>
    </xf>
    <xf numFmtId="1" fontId="44" fillId="3" borderId="17" xfId="6" applyNumberFormat="1" applyFont="1" applyFill="1" applyBorder="1" applyAlignment="1">
      <alignment horizontal="center" vertical="center"/>
    </xf>
    <xf numFmtId="166" fontId="44" fillId="3" borderId="11" xfId="6" applyNumberFormat="1" applyFont="1" applyFill="1" applyBorder="1" applyAlignment="1">
      <alignment horizontal="center" vertical="center"/>
    </xf>
    <xf numFmtId="0" fontId="44" fillId="3" borderId="11" xfId="6" applyFont="1" applyFill="1" applyBorder="1" applyAlignment="1">
      <alignment horizontal="center" vertical="distributed"/>
    </xf>
    <xf numFmtId="1" fontId="44" fillId="3" borderId="18" xfId="6" applyNumberFormat="1" applyFont="1" applyFill="1" applyBorder="1" applyAlignment="1">
      <alignment horizontal="center" vertical="center"/>
    </xf>
    <xf numFmtId="2" fontId="44" fillId="3" borderId="18" xfId="6" applyNumberFormat="1" applyFont="1" applyFill="1" applyBorder="1" applyAlignment="1">
      <alignment horizontal="center" vertical="center"/>
    </xf>
    <xf numFmtId="49" fontId="44" fillId="3" borderId="17" xfId="6" applyNumberFormat="1" applyFont="1" applyFill="1" applyBorder="1" applyAlignment="1">
      <alignment horizontal="center" vertical="center"/>
    </xf>
    <xf numFmtId="2" fontId="44" fillId="3" borderId="19" xfId="6" applyNumberFormat="1" applyFont="1" applyFill="1" applyBorder="1" applyAlignment="1">
      <alignment horizontal="center" vertical="center"/>
    </xf>
    <xf numFmtId="49" fontId="44" fillId="0" borderId="17" xfId="6" applyNumberFormat="1" applyFont="1" applyFill="1" applyBorder="1" applyAlignment="1">
      <alignment horizontal="center" vertical="center" wrapText="1"/>
    </xf>
    <xf numFmtId="0" fontId="44" fillId="0" borderId="11" xfId="6" applyFont="1" applyFill="1" applyBorder="1" applyAlignment="1">
      <alignment vertical="center" wrapText="1"/>
    </xf>
    <xf numFmtId="0" fontId="44" fillId="0" borderId="15" xfId="6" applyFont="1" applyFill="1" applyBorder="1" applyAlignment="1">
      <alignment horizontal="center" vertical="center"/>
    </xf>
    <xf numFmtId="1" fontId="44" fillId="0" borderId="17" xfId="6" applyNumberFormat="1" applyFont="1" applyFill="1" applyBorder="1" applyAlignment="1">
      <alignment horizontal="center" vertical="center"/>
    </xf>
    <xf numFmtId="1" fontId="44" fillId="0" borderId="15" xfId="6" applyNumberFormat="1" applyFont="1" applyFill="1" applyBorder="1" applyAlignment="1">
      <alignment horizontal="center" vertical="center"/>
    </xf>
    <xf numFmtId="2" fontId="44" fillId="0" borderId="15" xfId="6" applyNumberFormat="1" applyFont="1" applyFill="1" applyBorder="1" applyAlignment="1">
      <alignment horizontal="center" vertical="center"/>
    </xf>
    <xf numFmtId="1" fontId="44" fillId="3" borderId="15" xfId="6" applyNumberFormat="1" applyFont="1" applyFill="1" applyBorder="1" applyAlignment="1">
      <alignment horizontal="center" vertical="center"/>
    </xf>
    <xf numFmtId="0" fontId="46" fillId="11" borderId="15" xfId="6" quotePrefix="1" applyFont="1" applyFill="1" applyBorder="1" applyAlignment="1">
      <alignment horizontal="center" vertical="center"/>
    </xf>
    <xf numFmtId="1" fontId="44" fillId="11" borderId="11" xfId="6" quotePrefix="1" applyNumberFormat="1" applyFont="1" applyFill="1" applyBorder="1" applyAlignment="1">
      <alignment horizontal="center" vertical="center"/>
    </xf>
    <xf numFmtId="49" fontId="44" fillId="0" borderId="17" xfId="6" applyNumberFormat="1" applyFont="1" applyFill="1" applyBorder="1" applyAlignment="1">
      <alignment horizontal="center" vertical="center"/>
    </xf>
    <xf numFmtId="0" fontId="44" fillId="3" borderId="11" xfId="6" applyFont="1" applyFill="1" applyBorder="1" applyAlignment="1">
      <alignment horizontal="center" vertical="center" wrapText="1"/>
    </xf>
    <xf numFmtId="0" fontId="44" fillId="0" borderId="11" xfId="6" applyFont="1" applyFill="1" applyBorder="1" applyAlignment="1">
      <alignment horizontal="center" vertical="center" wrapText="1"/>
    </xf>
    <xf numFmtId="2" fontId="44" fillId="0" borderId="18" xfId="6" applyNumberFormat="1" applyFont="1" applyFill="1" applyBorder="1" applyAlignment="1">
      <alignment horizontal="center" vertical="center"/>
    </xf>
    <xf numFmtId="2" fontId="44" fillId="3" borderId="11" xfId="6" applyNumberFormat="1" applyFont="1" applyFill="1" applyBorder="1" applyAlignment="1">
      <alignment horizontal="center" vertical="center" wrapText="1"/>
    </xf>
    <xf numFmtId="2" fontId="44" fillId="0" borderId="11" xfId="6" applyNumberFormat="1" applyFont="1" applyFill="1" applyBorder="1" applyAlignment="1">
      <alignment horizontal="center" vertical="center" wrapText="1"/>
    </xf>
    <xf numFmtId="0" fontId="44" fillId="3" borderId="17" xfId="6" applyFont="1" applyFill="1" applyBorder="1" applyAlignment="1">
      <alignment horizontal="center" vertical="center"/>
    </xf>
    <xf numFmtId="1" fontId="44" fillId="3" borderId="11" xfId="6" applyNumberFormat="1" applyFont="1" applyFill="1" applyBorder="1" applyAlignment="1">
      <alignment horizontal="center" vertical="center" wrapText="1"/>
    </xf>
    <xf numFmtId="0" fontId="45" fillId="3" borderId="11" xfId="6" applyFont="1" applyFill="1" applyBorder="1" applyAlignment="1">
      <alignment vertical="center" wrapText="1"/>
    </xf>
    <xf numFmtId="2" fontId="44" fillId="3" borderId="11" xfId="6" quotePrefix="1" applyNumberFormat="1" applyFont="1" applyFill="1" applyBorder="1" applyAlignment="1">
      <alignment horizontal="center" vertical="center"/>
    </xf>
    <xf numFmtId="0" fontId="45" fillId="3" borderId="11" xfId="6" applyFont="1" applyFill="1" applyBorder="1" applyAlignment="1">
      <alignment vertical="justify"/>
    </xf>
    <xf numFmtId="1" fontId="44" fillId="0" borderId="11" xfId="6" quotePrefix="1" applyNumberFormat="1" applyFont="1" applyFill="1" applyBorder="1" applyAlignment="1">
      <alignment horizontal="center" vertical="center" wrapText="1"/>
    </xf>
    <xf numFmtId="0" fontId="45" fillId="0" borderId="11" xfId="6" applyFont="1" applyFill="1" applyBorder="1" applyAlignment="1">
      <alignment horizontal="left" vertical="center"/>
    </xf>
    <xf numFmtId="0" fontId="36" fillId="0" borderId="1" xfId="2" applyFont="1" applyBorder="1" applyAlignment="1">
      <alignment horizontal="center" wrapText="1"/>
    </xf>
    <xf numFmtId="0" fontId="42" fillId="2" borderId="2" xfId="3" applyFont="1" applyFill="1" applyBorder="1" applyAlignment="1">
      <alignment horizontal="center" vertical="center" wrapText="1"/>
    </xf>
    <xf numFmtId="0" fontId="42" fillId="2" borderId="3" xfId="3" applyFont="1" applyFill="1" applyBorder="1" applyAlignment="1">
      <alignment horizontal="center" vertical="center" wrapText="1"/>
    </xf>
    <xf numFmtId="0" fontId="6" fillId="0" borderId="21" xfId="4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25" fillId="10" borderId="18" xfId="3" applyFont="1" applyFill="1" applyBorder="1" applyAlignment="1">
      <alignment horizontal="center" vertical="center" wrapText="1"/>
    </xf>
    <xf numFmtId="0" fontId="25" fillId="10" borderId="15" xfId="3" applyFont="1" applyFill="1" applyBorder="1" applyAlignment="1">
      <alignment horizontal="center" vertical="center" wrapText="1"/>
    </xf>
    <xf numFmtId="0" fontId="25" fillId="10" borderId="18" xfId="3" applyFont="1" applyFill="1" applyBorder="1" applyAlignment="1">
      <alignment horizontal="center" vertical="center"/>
    </xf>
    <xf numFmtId="0" fontId="25" fillId="10" borderId="15" xfId="3" applyFont="1" applyFill="1" applyBorder="1" applyAlignment="1">
      <alignment horizontal="center" vertical="center"/>
    </xf>
    <xf numFmtId="0" fontId="25" fillId="10" borderId="19" xfId="3" applyFont="1" applyFill="1" applyBorder="1" applyAlignment="1">
      <alignment horizontal="center" vertical="center"/>
    </xf>
    <xf numFmtId="0" fontId="25" fillId="10" borderId="17" xfId="3" applyFont="1" applyFill="1" applyBorder="1" applyAlignment="1">
      <alignment horizontal="center" vertical="center"/>
    </xf>
    <xf numFmtId="0" fontId="29" fillId="0" borderId="1" xfId="2" applyFont="1" applyBorder="1" applyAlignment="1">
      <alignment horizontal="center" wrapText="1"/>
    </xf>
    <xf numFmtId="0" fontId="25" fillId="10" borderId="11" xfId="3" applyFont="1" applyFill="1" applyBorder="1" applyAlignment="1">
      <alignment horizontal="center" vertical="center"/>
    </xf>
    <xf numFmtId="0" fontId="25" fillId="10" borderId="11" xfId="3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right" wrapText="1"/>
    </xf>
    <xf numFmtId="0" fontId="13" fillId="0" borderId="2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wrapText="1"/>
    </xf>
    <xf numFmtId="0" fontId="2" fillId="0" borderId="1" xfId="2" applyFont="1" applyBorder="1" applyAlignment="1">
      <alignment horizontal="right" wrapText="1"/>
    </xf>
    <xf numFmtId="0" fontId="16" fillId="0" borderId="1" xfId="2" applyFont="1" applyBorder="1" applyAlignment="1">
      <alignment horizontal="right" wrapText="1"/>
    </xf>
    <xf numFmtId="0" fontId="14" fillId="0" borderId="1" xfId="2" applyFont="1" applyBorder="1" applyAlignment="1">
      <alignment horizontal="right" wrapText="1"/>
    </xf>
    <xf numFmtId="0" fontId="27" fillId="3" borderId="20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right" wrapText="1"/>
    </xf>
    <xf numFmtId="0" fontId="34" fillId="2" borderId="23" xfId="3" applyNumberFormat="1" applyFont="1" applyFill="1" applyBorder="1" applyAlignment="1">
      <alignment vertical="center"/>
    </xf>
    <xf numFmtId="9" fontId="6" fillId="0" borderId="7" xfId="1" applyFont="1" applyBorder="1"/>
    <xf numFmtId="9" fontId="6" fillId="2" borderId="9" xfId="1" applyFont="1" applyFill="1" applyBorder="1"/>
  </cellXfs>
  <cellStyles count="10">
    <cellStyle name="Millares 2" xfId="5"/>
    <cellStyle name="Normal" xfId="0" builtinId="0"/>
    <cellStyle name="Normal 2" xfId="3"/>
    <cellStyle name="Normal 2 2" xfId="4"/>
    <cellStyle name="Normal 2 3" xfId="2"/>
    <cellStyle name="Normal 2 4" xfId="7"/>
    <cellStyle name="Normal 2 5" xfId="8"/>
    <cellStyle name="Normal 3" xfId="6"/>
    <cellStyle name="Normal 4 2" xfId="9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PAS'!$C$52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PAS'!$B$53:$B$62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 de Relación</c:v>
                </c:pt>
                <c:pt idx="5">
                  <c:v>Idiomas</c:v>
                </c:pt>
                <c:pt idx="6">
                  <c:v>Investigación</c:v>
                </c:pt>
                <c:pt idx="7">
                  <c:v>Laboratorio</c:v>
                </c:pt>
                <c:pt idx="8">
                  <c:v>Ofimática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Interna PAS'!$C$53:$C$62</c:f>
              <c:numCache>
                <c:formatCode>General</c:formatCode>
                <c:ptCount val="10"/>
                <c:pt idx="0">
                  <c:v>23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7-43D1-9772-342035CF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14144"/>
        <c:axId val="151815680"/>
      </c:barChart>
      <c:catAx>
        <c:axId val="151814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15680"/>
        <c:crosses val="autoZero"/>
        <c:auto val="1"/>
        <c:lblAlgn val="ctr"/>
        <c:lblOffset val="100"/>
        <c:noMultiLvlLbl val="0"/>
      </c:catAx>
      <c:valAx>
        <c:axId val="151815680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crossAx val="1518141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bg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2017 PLAN DE FORMACIÓN EXTERNA PAS</a:t>
            </a:r>
          </a:p>
          <a:p>
            <a:pPr>
              <a:defRPr/>
            </a:pPr>
            <a:r>
              <a:rPr lang="es-ES"/>
              <a:t>POR CAMPUS</a:t>
            </a:r>
          </a:p>
        </c:rich>
      </c:tx>
      <c:layout>
        <c:manualLayout>
          <c:xMode val="edge"/>
          <c:yMode val="edge"/>
          <c:x val="0.31178133197797103"/>
          <c:y val="3.9175438826905523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217681912983653E-2"/>
          <c:y val="0.18688363954505691"/>
          <c:w val="0.91414259465479664"/>
          <c:h val="0.55345678341931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Formación Externa PAS'!$E$23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PAS'!$B$24:$B$33</c15:sqref>
                  </c15:fullRef>
                </c:ext>
              </c:extLst>
              <c:f>'Plan Formación Externa PAS'!$B$25:$B$33</c:f>
              <c:strCache>
                <c:ptCount val="9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Informática</c:v>
                </c:pt>
                <c:pt idx="5">
                  <c:v>Investigación</c:v>
                </c:pt>
                <c:pt idx="6">
                  <c:v>Laboratorios</c:v>
                </c:pt>
                <c:pt idx="7">
                  <c:v>Prevención de riscos</c:v>
                </c:pt>
                <c:pt idx="8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PAS'!$E$24:$E$33</c15:sqref>
                  </c15:fullRef>
                </c:ext>
              </c:extLst>
              <c:f>'Plan Formación Externa PAS'!$E$25:$E$33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26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4-4B24-BC41-247B8BF12AAA}"/>
            </c:ext>
          </c:extLst>
        </c:ser>
        <c:ser>
          <c:idx val="1"/>
          <c:order val="1"/>
          <c:tx>
            <c:strRef>
              <c:f>'Plan Formación Externa PAS'!$H$23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PAS'!$B$24:$B$33</c15:sqref>
                  </c15:fullRef>
                </c:ext>
              </c:extLst>
              <c:f>'Plan Formación Externa PAS'!$B$25:$B$33</c:f>
              <c:strCache>
                <c:ptCount val="9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Informática</c:v>
                </c:pt>
                <c:pt idx="5">
                  <c:v>Investigación</c:v>
                </c:pt>
                <c:pt idx="6">
                  <c:v>Laboratorios</c:v>
                </c:pt>
                <c:pt idx="7">
                  <c:v>Prevención de riscos</c:v>
                </c:pt>
                <c:pt idx="8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PAS'!$H$24:$H$33</c15:sqref>
                  </c15:fullRef>
                </c:ext>
              </c:extLst>
              <c:f>'Plan Formación Externa PAS'!$H$25:$H$33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4-4B24-BC41-247B8BF12AAA}"/>
            </c:ext>
          </c:extLst>
        </c:ser>
        <c:ser>
          <c:idx val="2"/>
          <c:order val="2"/>
          <c:tx>
            <c:strRef>
              <c:f>'Plan Formación Externa PAS'!$K$23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2.7964979106853527E-2"/>
                  <c:y val="2.7586206896551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C2-4157-B471-ABA719119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PAS'!$B$24:$B$33</c15:sqref>
                  </c15:fullRef>
                </c:ext>
              </c:extLst>
              <c:f>'Plan Formación Externa PAS'!$B$25:$B$33</c:f>
              <c:strCache>
                <c:ptCount val="9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Informática</c:v>
                </c:pt>
                <c:pt idx="5">
                  <c:v>Investigación</c:v>
                </c:pt>
                <c:pt idx="6">
                  <c:v>Laboratorios</c:v>
                </c:pt>
                <c:pt idx="7">
                  <c:v>Prevención de riscos</c:v>
                </c:pt>
                <c:pt idx="8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PAS'!$K$24:$K$33</c15:sqref>
                  </c15:fullRef>
                </c:ext>
              </c:extLst>
              <c:f>'Plan Formación Externa PAS'!$K$25:$K$33</c:f>
              <c:numCache>
                <c:formatCode>General</c:formatCode>
                <c:ptCount val="9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49</c:v>
                </c:pt>
                <c:pt idx="4">
                  <c:v>24</c:v>
                </c:pt>
                <c:pt idx="5">
                  <c:v>7</c:v>
                </c:pt>
                <c:pt idx="6">
                  <c:v>28</c:v>
                </c:pt>
                <c:pt idx="7">
                  <c:v>3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24-4B24-BC41-247B8BF12A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"/>
        <c:axId val="152339200"/>
        <c:axId val="152340736"/>
      </c:barChart>
      <c:catAx>
        <c:axId val="1523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40736"/>
        <c:crosses val="autoZero"/>
        <c:auto val="1"/>
        <c:lblAlgn val="ctr"/>
        <c:lblOffset val="100"/>
        <c:noMultiLvlLbl val="0"/>
      </c:catAx>
      <c:valAx>
        <c:axId val="152340736"/>
        <c:scaling>
          <c:orientation val="minMax"/>
          <c:max val="5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392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807612496091403"/>
          <c:y val="8.0587926509186364E-2"/>
          <c:w val="0.21644788083800004"/>
          <c:h val="0.2159078046278698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 sz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2017 PLAN DE FORMACIÓN (PDI) MATRÍCULA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'FORMACIÓN PDI'!$D$8</c:f>
              <c:strCache>
                <c:ptCount val="1"/>
                <c:pt idx="0">
                  <c:v>Asistentes con diploma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B1-4341-B1FF-F3C5E947D45E}"/>
              </c:ext>
            </c:extLst>
          </c:dPt>
          <c:dPt>
            <c:idx val="1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B1-4341-B1FF-F3C5E947D45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B1-4341-B1FF-F3C5E947D45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B1-4341-B1FF-F3C5E947D45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'FORMACIÓN PDI'!$C$9:$C$12</c:f>
              <c:strCache>
                <c:ptCount val="4"/>
                <c:pt idx="0">
                  <c:v>Campus de Ourense</c:v>
                </c:pt>
                <c:pt idx="1">
                  <c:v>Campus de Pontevedra</c:v>
                </c:pt>
                <c:pt idx="2">
                  <c:v>Campus de Vigo</c:v>
                </c:pt>
                <c:pt idx="3">
                  <c:v>Virtual</c:v>
                </c:pt>
              </c:strCache>
            </c:strRef>
          </c:cat>
          <c:val>
            <c:numRef>
              <c:f>'FORMACIÓN PDI'!$D$9:$D$12</c:f>
              <c:numCache>
                <c:formatCode>General</c:formatCode>
                <c:ptCount val="4"/>
                <c:pt idx="0">
                  <c:v>71</c:v>
                </c:pt>
                <c:pt idx="1">
                  <c:v>49</c:v>
                </c:pt>
                <c:pt idx="2">
                  <c:v>252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B1-4341-B1FF-F3C5E947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30083615"/>
        <c:axId val="2130078207"/>
        <c:axId val="0"/>
      </c:bar3DChart>
      <c:catAx>
        <c:axId val="21300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0078207"/>
        <c:crosses val="autoZero"/>
        <c:auto val="1"/>
        <c:lblAlgn val="ctr"/>
        <c:lblOffset val="100"/>
        <c:noMultiLvlLbl val="0"/>
      </c:catAx>
      <c:valAx>
        <c:axId val="21300782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008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20468648969457"/>
          <c:y val="0.35672894432317814"/>
          <c:w val="0.23214984919069329"/>
          <c:h val="0.24770815574658675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Formación Interna PAS'!$E$34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3611111111111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3D-4F26-88F6-DBFCED0A5C45}"/>
                </c:ext>
              </c:extLst>
            </c:dLbl>
            <c:dLbl>
              <c:idx val="1"/>
              <c:layout>
                <c:manualLayout>
                  <c:x val="0"/>
                  <c:y val="0.16203703703703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3D-4F26-88F6-DBFCED0A5C45}"/>
                </c:ext>
              </c:extLst>
            </c:dLbl>
            <c:dLbl>
              <c:idx val="2"/>
              <c:layout>
                <c:manualLayout>
                  <c:x val="8.333333333333335E-3"/>
                  <c:y val="0.23611111111111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3D-4F26-88F6-DBFCED0A5C45}"/>
                </c:ext>
              </c:extLst>
            </c:dLbl>
            <c:dLbl>
              <c:idx val="3"/>
              <c:layout>
                <c:manualLayout>
                  <c:x val="5.5555555555554517E-3"/>
                  <c:y val="0.22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3D-4F26-88F6-DBFCED0A5C45}"/>
                </c:ext>
              </c:extLst>
            </c:dLbl>
            <c:dLbl>
              <c:idx val="4"/>
              <c:layout>
                <c:manualLayout>
                  <c:x val="8.3333333333332343E-3"/>
                  <c:y val="7.3586057472025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3D-4F26-88F6-DBFCED0A5C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Formación Interna PAS'!$B$35:$B$39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Seminvirtual</c:v>
                </c:pt>
                <c:pt idx="4">
                  <c:v>En liña</c:v>
                </c:pt>
              </c:strCache>
            </c:strRef>
          </c:cat>
          <c:val>
            <c:numRef>
              <c:f>'Plan Formación Interna PAS'!$E$35:$E$39</c:f>
              <c:numCache>
                <c:formatCode>_(* #,##0.00_);_(* \(#,##0.00\);_(* "-"??_);_(@_)</c:formatCode>
                <c:ptCount val="5"/>
                <c:pt idx="0">
                  <c:v>20.646341463414632</c:v>
                </c:pt>
                <c:pt idx="1">
                  <c:v>22.881679389312978</c:v>
                </c:pt>
                <c:pt idx="2">
                  <c:v>20.220685111989461</c:v>
                </c:pt>
                <c:pt idx="3">
                  <c:v>30</c:v>
                </c:pt>
                <c:pt idx="4">
                  <c:v>13.951612903225806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3D-4F26-88F6-DBFCED0A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924736"/>
        <c:axId val="151926272"/>
        <c:axId val="0"/>
      </c:bar3DChart>
      <c:catAx>
        <c:axId val="1519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926272"/>
        <c:crosses val="autoZero"/>
        <c:auto val="1"/>
        <c:lblAlgn val="ctr"/>
        <c:lblOffset val="100"/>
        <c:noMultiLvlLbl val="0"/>
      </c:catAx>
      <c:valAx>
        <c:axId val="151926272"/>
        <c:scaling>
          <c:orientation val="minMax"/>
          <c:max val="25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15192473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(de 1 a 5)</a:t>
            </a:r>
          </a:p>
        </c:rich>
      </c:tx>
      <c:layout>
        <c:manualLayout>
          <c:xMode val="edge"/>
          <c:yMode val="edge"/>
          <c:x val="0.283408071748879"/>
          <c:y val="2.124833701089438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PAS'!$C$102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PAS'!$B$103:$B$110</c:f>
              <c:strCache>
                <c:ptCount val="8"/>
                <c:pt idx="0">
                  <c:v>Académica</c:v>
                </c:pt>
                <c:pt idx="1">
                  <c:v>Biblioteca</c:v>
                </c:pt>
                <c:pt idx="2">
                  <c:v>Económica</c:v>
                </c:pt>
                <c:pt idx="3">
                  <c:v>Habilidades de Relación</c:v>
                </c:pt>
                <c:pt idx="4">
                  <c:v>Idiomas</c:v>
                </c:pt>
                <c:pt idx="5">
                  <c:v>laboratorio</c:v>
                </c:pt>
                <c:pt idx="6">
                  <c:v>Ofimática</c:v>
                </c:pt>
                <c:pt idx="7">
                  <c:v>Xurídico procedimental</c:v>
                </c:pt>
              </c:strCache>
            </c:strRef>
          </c:cat>
          <c:val>
            <c:numRef>
              <c:f>'Plan Formación Interna PAS'!$C$103:$C$110</c:f>
              <c:numCache>
                <c:formatCode>0.00</c:formatCode>
                <c:ptCount val="8"/>
                <c:pt idx="0">
                  <c:v>4.0599999999999996</c:v>
                </c:pt>
                <c:pt idx="1">
                  <c:v>4.2699999999999996</c:v>
                </c:pt>
                <c:pt idx="2">
                  <c:v>4.3600000000000003</c:v>
                </c:pt>
                <c:pt idx="3">
                  <c:v>4.25</c:v>
                </c:pt>
                <c:pt idx="4">
                  <c:v>4.42</c:v>
                </c:pt>
                <c:pt idx="5">
                  <c:v>4.37</c:v>
                </c:pt>
                <c:pt idx="6">
                  <c:v>4.08</c:v>
                </c:pt>
                <c:pt idx="7">
                  <c:v>4.1399999999999997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A-4F8E-99C9-393F93BA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63520"/>
        <c:axId val="151965056"/>
      </c:barChart>
      <c:catAx>
        <c:axId val="151963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965056"/>
        <c:crosses val="autoZero"/>
        <c:auto val="1"/>
        <c:lblAlgn val="ctr"/>
        <c:lblOffset val="100"/>
        <c:noMultiLvlLbl val="0"/>
      </c:catAx>
      <c:valAx>
        <c:axId val="15196505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5196352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Orzamento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545817642359922"/>
          <c:y val="0.21947733003962741"/>
          <c:w val="0.5849894850100259"/>
          <c:h val="0.7386926046008954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98-41EF-B6CE-579E84E0C3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98-41EF-B6CE-579E84E0C3F6}"/>
              </c:ext>
            </c:extLst>
          </c:dPt>
          <c:dLbls>
            <c:dLbl>
              <c:idx val="0"/>
              <c:layout>
                <c:manualLayout>
                  <c:x val="-9.9378881987577716E-2"/>
                  <c:y val="-0.397385620915032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98-41EF-B6CE-579E84E0C3F6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'Plan Formación Interna PAS'!$C$8:$C$9</c:f>
              <c:numCache>
                <c:formatCode>_(* #,##0.00_);_(* \(#,##0.00\);_(* "-"??_);_(@_)</c:formatCode>
                <c:ptCount val="2"/>
                <c:pt idx="0">
                  <c:v>216163.59</c:v>
                </c:pt>
                <c:pt idx="1">
                  <c:v>80776.41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98-41EF-B6CE-579E84E0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Custo por campus</a:t>
            </a:r>
          </a:p>
        </c:rich>
      </c:tx>
      <c:layout>
        <c:manualLayout>
          <c:xMode val="edge"/>
          <c:yMode val="edge"/>
          <c:x val="0.2292807389460933"/>
          <c:y val="2.07516368146289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36632937380849"/>
          <c:y val="0.19557611111111114"/>
          <c:w val="0.38362534393345771"/>
          <c:h val="0.728536203616749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AA-489E-9093-E295E1AD8E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AA-489E-9093-E295E1AD8E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AA-489E-9093-E295E1AD8E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AA-489E-9093-E295E1AD8E52}"/>
              </c:ext>
            </c:extLst>
          </c:dPt>
          <c:dLbls>
            <c:dLbl>
              <c:idx val="0"/>
              <c:layout>
                <c:manualLayout>
                  <c:x val="1.1208681624871616E-2"/>
                  <c:y val="2.83277777777777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AA-489E-9093-E295E1AD8E52}"/>
                </c:ext>
              </c:extLst>
            </c:dLbl>
            <c:dLbl>
              <c:idx val="1"/>
              <c:layout>
                <c:manualLayout>
                  <c:x val="2.7867429241824317E-2"/>
                  <c:y val="-9.890555555555688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AA-489E-9093-E295E1AD8E52}"/>
                </c:ext>
              </c:extLst>
            </c:dLbl>
            <c:dLbl>
              <c:idx val="2"/>
              <c:layout>
                <c:manualLayout>
                  <c:x val="-5.5526700989299412E-2"/>
                  <c:y val="-4.07510599636583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AA-489E-9093-E295E1AD8E52}"/>
                </c:ext>
              </c:extLst>
            </c:dLbl>
            <c:dLbl>
              <c:idx val="3"/>
              <c:layout>
                <c:manualLayout>
                  <c:x val="3.6681624871681993E-2"/>
                  <c:y val="-6.58615403280062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AA-489E-9093-E295E1AD8E52}"/>
                </c:ext>
              </c:extLst>
            </c:dLbl>
            <c:dLbl>
              <c:idx val="4"/>
              <c:layout>
                <c:manualLayout>
                  <c:x val="3.9962751136530285E-2"/>
                  <c:y val="3.1369045649560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AA-489E-9093-E295E1AD8E5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Formación Interna PAS'!$B$16:$B$20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En liña</c:v>
                </c:pt>
                <c:pt idx="4">
                  <c:v>Semivirtual</c:v>
                </c:pt>
              </c:strCache>
            </c:strRef>
          </c:cat>
          <c:val>
            <c:numRef>
              <c:f>'Plan Formación Interna PAS'!$C$16:$C$20</c:f>
              <c:numCache>
                <c:formatCode>#,##0\ "€"</c:formatCode>
                <c:ptCount val="5"/>
                <c:pt idx="0">
                  <c:v>13062</c:v>
                </c:pt>
                <c:pt idx="1">
                  <c:v>10139</c:v>
                </c:pt>
                <c:pt idx="2">
                  <c:v>33183</c:v>
                </c:pt>
                <c:pt idx="3">
                  <c:v>595</c:v>
                </c:pt>
                <c:pt idx="4">
                  <c:v>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89E-9093-E295E1AD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5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79229759741565"/>
          <c:y val="0.18641131397036911"/>
          <c:w val="0.31097693317181507"/>
          <c:h val="0.6760174208993107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Participantes</a:t>
            </a:r>
          </a:p>
        </c:rich>
      </c:tx>
      <c:layout>
        <c:manualLayout>
          <c:xMode val="edge"/>
          <c:yMode val="edge"/>
          <c:x val="0.2292807389460933"/>
          <c:y val="2.07516368146289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36632937380849"/>
          <c:y val="0.19918202532375762"/>
          <c:w val="0.4284971229557844"/>
          <c:h val="0.65294799688500482"/>
        </c:manualLayout>
      </c:layout>
      <c:pieChart>
        <c:varyColors val="1"/>
        <c:ser>
          <c:idx val="0"/>
          <c:order val="0"/>
          <c:explosion val="13"/>
          <c:dLbls>
            <c:dLbl>
              <c:idx val="3"/>
              <c:layout>
                <c:manualLayout>
                  <c:x val="3.0992075509792046E-2"/>
                  <c:y val="-3.06988549508234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67-4BF7-B70D-CEF0BBF96E43}"/>
                </c:ext>
              </c:extLst>
            </c:dLbl>
            <c:dLbl>
              <c:idx val="4"/>
              <c:layout>
                <c:manualLayout>
                  <c:x val="3.3954169190389662E-2"/>
                  <c:y val="7.50133156432369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E67-4BF7-B70D-CEF0BBF96E4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'Plan Formación Interna PAS'!$B$24:$B$28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Semivirtual</c:v>
                </c:pt>
                <c:pt idx="4">
                  <c:v>En liña</c:v>
                </c:pt>
              </c:strCache>
            </c:strRef>
          </c:cat>
          <c:val>
            <c:numRef>
              <c:f>'Plan Formación Interna PAS'!$C$24:$C$28</c:f>
              <c:numCache>
                <c:formatCode>General</c:formatCode>
                <c:ptCount val="5"/>
                <c:pt idx="0">
                  <c:v>205</c:v>
                </c:pt>
                <c:pt idx="1">
                  <c:v>131</c:v>
                </c:pt>
                <c:pt idx="2">
                  <c:v>759</c:v>
                </c:pt>
                <c:pt idx="3">
                  <c:v>9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67-4BF7-B70D-CEF0BBF96E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85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13484604746973"/>
          <c:y val="0.13293788298549011"/>
          <c:w val="0.30688059153896102"/>
          <c:h val="0.73363671545389231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participantes por área e campus</a:t>
            </a:r>
          </a:p>
        </c:rich>
      </c:tx>
      <c:layout>
        <c:manualLayout>
          <c:xMode val="edge"/>
          <c:yMode val="edge"/>
          <c:x val="0.30862615557085787"/>
          <c:y val="2.17095496231236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1E-2"/>
          <c:y val="0.12272103807751289"/>
          <c:w val="0.92427368992669012"/>
          <c:h val="0.51701045072522267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B3-4350-AADE-51F928E00EB0}"/>
              </c:ext>
            </c:extLst>
          </c:dPt>
          <c:dPt>
            <c:idx val="4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B3-4350-AADE-51F928E00E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B3-4350-AADE-51F928E00EB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B3-4350-AADE-51F928E00EB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0"/>
                  <c:y val="1.56862777389280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B3-4350-AADE-51F928E00EB0}"/>
                </c:ext>
              </c:extLst>
            </c:dLbl>
            <c:dLbl>
              <c:idx val="5"/>
              <c:layout>
                <c:manualLayout>
                  <c:x val="0"/>
                  <c:y val="1.830065736208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392477598681071E-16"/>
                  <c:y val="1.3071898115773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5B3-4350-AADE-51F928E00E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Formación Interna PAS'!$B$69:$C$95</c:f>
              <c:multiLvlStrCache>
                <c:ptCount val="27"/>
                <c:lvl>
                  <c:pt idx="0">
                    <c:v>Ofimática</c:v>
                  </c:pt>
                  <c:pt idx="1">
                    <c:v>Académica</c:v>
                  </c:pt>
                  <c:pt idx="2">
                    <c:v>Biblioteca</c:v>
                  </c:pt>
                  <c:pt idx="3">
                    <c:v>Calidade</c:v>
                  </c:pt>
                  <c:pt idx="4">
                    <c:v>Económica</c:v>
                  </c:pt>
                  <c:pt idx="5">
                    <c:v>Idiomas</c:v>
                  </c:pt>
                  <c:pt idx="6">
                    <c:v>Investigación</c:v>
                  </c:pt>
                  <c:pt idx="7">
                    <c:v>Ofimática</c:v>
                  </c:pt>
                  <c:pt idx="8">
                    <c:v>Académica</c:v>
                  </c:pt>
                  <c:pt idx="9">
                    <c:v>Biblioteca</c:v>
                  </c:pt>
                  <c:pt idx="10">
                    <c:v>Calidade</c:v>
                  </c:pt>
                  <c:pt idx="11">
                    <c:v>Económica</c:v>
                  </c:pt>
                  <c:pt idx="12">
                    <c:v>Idiomas</c:v>
                  </c:pt>
                  <c:pt idx="13">
                    <c:v>Investigación</c:v>
                  </c:pt>
                  <c:pt idx="14">
                    <c:v>Ofimática</c:v>
                  </c:pt>
                  <c:pt idx="15">
                    <c:v>Biblioteca</c:v>
                  </c:pt>
                  <c:pt idx="16">
                    <c:v>Habilidades de Relación</c:v>
                  </c:pt>
                  <c:pt idx="17">
                    <c:v>Académica</c:v>
                  </c:pt>
                  <c:pt idx="18">
                    <c:v>Biblioteca</c:v>
                  </c:pt>
                  <c:pt idx="19">
                    <c:v>Calidade</c:v>
                  </c:pt>
                  <c:pt idx="20">
                    <c:v>Económica</c:v>
                  </c:pt>
                  <c:pt idx="21">
                    <c:v>Habilidades de Relación</c:v>
                  </c:pt>
                  <c:pt idx="22">
                    <c:v>Idiomas</c:v>
                  </c:pt>
                  <c:pt idx="23">
                    <c:v>Investigación</c:v>
                  </c:pt>
                  <c:pt idx="24">
                    <c:v>Laboratorio</c:v>
                  </c:pt>
                  <c:pt idx="25">
                    <c:v>Ofimática</c:v>
                  </c:pt>
                  <c:pt idx="26">
                    <c:v>Xurídico procedimental</c:v>
                  </c:pt>
                </c:lvl>
                <c:lvl>
                  <c:pt idx="0">
                    <c:v>En liña</c:v>
                  </c:pt>
                  <c:pt idx="1">
                    <c:v>Ourense</c:v>
                  </c:pt>
                  <c:pt idx="8">
                    <c:v>Pontevedra</c:v>
                  </c:pt>
                  <c:pt idx="15">
                    <c:v>Semivirtual</c:v>
                  </c:pt>
                  <c:pt idx="17">
                    <c:v>Vigo</c:v>
                  </c:pt>
                </c:lvl>
              </c:multiLvlStrCache>
            </c:multiLvlStrRef>
          </c:cat>
          <c:val>
            <c:numRef>
              <c:f>'Plan Formación Interna PAS'!$D$69:$D$95</c:f>
              <c:numCache>
                <c:formatCode>General</c:formatCode>
                <c:ptCount val="27"/>
                <c:pt idx="0">
                  <c:v>31</c:v>
                </c:pt>
                <c:pt idx="1">
                  <c:v>70</c:v>
                </c:pt>
                <c:pt idx="2">
                  <c:v>10</c:v>
                </c:pt>
                <c:pt idx="3">
                  <c:v>13</c:v>
                </c:pt>
                <c:pt idx="4">
                  <c:v>64</c:v>
                </c:pt>
                <c:pt idx="5">
                  <c:v>27</c:v>
                </c:pt>
                <c:pt idx="6">
                  <c:v>15</c:v>
                </c:pt>
                <c:pt idx="7">
                  <c:v>6</c:v>
                </c:pt>
                <c:pt idx="8">
                  <c:v>49</c:v>
                </c:pt>
                <c:pt idx="9">
                  <c:v>6</c:v>
                </c:pt>
                <c:pt idx="10">
                  <c:v>11</c:v>
                </c:pt>
                <c:pt idx="11">
                  <c:v>36</c:v>
                </c:pt>
                <c:pt idx="12">
                  <c:v>19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165</c:v>
                </c:pt>
                <c:pt idx="18">
                  <c:v>37</c:v>
                </c:pt>
                <c:pt idx="19">
                  <c:v>47</c:v>
                </c:pt>
                <c:pt idx="20">
                  <c:v>251</c:v>
                </c:pt>
                <c:pt idx="21">
                  <c:v>6</c:v>
                </c:pt>
                <c:pt idx="22">
                  <c:v>42</c:v>
                </c:pt>
                <c:pt idx="23">
                  <c:v>59</c:v>
                </c:pt>
                <c:pt idx="24">
                  <c:v>25</c:v>
                </c:pt>
                <c:pt idx="25">
                  <c:v>108</c:v>
                </c:pt>
                <c:pt idx="2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5B3-4350-AADE-51F928E0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632128"/>
        <c:axId val="151638016"/>
      </c:barChart>
      <c:catAx>
        <c:axId val="1516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ES"/>
          </a:p>
        </c:txPr>
        <c:crossAx val="151638016"/>
        <c:crosses val="autoZero"/>
        <c:auto val="1"/>
        <c:lblAlgn val="ctr"/>
        <c:lblOffset val="100"/>
        <c:noMultiLvlLbl val="0"/>
      </c:catAx>
      <c:valAx>
        <c:axId val="15163801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16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2017 PLAN DE FORMACIÓN EXTERNA PAS</a:t>
            </a:r>
          </a:p>
          <a:p>
            <a:pPr>
              <a:defRPr/>
            </a:pPr>
            <a:r>
              <a:rPr lang="es-ES"/>
              <a:t>CUSTO POR ÁREA</a:t>
            </a:r>
          </a:p>
        </c:rich>
      </c:tx>
      <c:layout>
        <c:manualLayout>
          <c:xMode val="edge"/>
          <c:yMode val="edge"/>
          <c:x val="7.810329341317368E-2"/>
          <c:y val="4.1343386119155077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7400199600799"/>
          <c:y val="0.2863269938170151"/>
          <c:w val="0.32171024617431815"/>
          <c:h val="0.67277903872409661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1-488C-AC84-C7E589401F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1-488C-AC84-C7E589401F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1-488C-AC84-C7E589401F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81-488C-AC84-C7E589401F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1-488C-AC84-C7E589401F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81-488C-AC84-C7E589401F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81-488C-AC84-C7E589401F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81-488C-AC84-C7E589401F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881-488C-AC84-C7E589401F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881-488C-AC84-C7E589401F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881-488C-AC84-C7E589401F35}"/>
              </c:ext>
            </c:extLst>
          </c:dPt>
          <c:dLbls>
            <c:dLbl>
              <c:idx val="1"/>
              <c:layout>
                <c:manualLayout>
                  <c:x val="-2.0824258669793943E-3"/>
                  <c:y val="5.96010769971583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81-488C-AC84-C7E589401F35}"/>
                </c:ext>
              </c:extLst>
            </c:dLbl>
            <c:dLbl>
              <c:idx val="2"/>
              <c:layout>
                <c:manualLayout>
                  <c:x val="3.1513639387890113E-3"/>
                  <c:y val="2.6552572765298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881-488C-AC84-C7E589401F35}"/>
                </c:ext>
              </c:extLst>
            </c:dLbl>
            <c:dLbl>
              <c:idx val="3"/>
              <c:layout>
                <c:manualLayout>
                  <c:x val="-1.4922540170283667E-2"/>
                  <c:y val="1.517484275610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881-488C-AC84-C7E589401F35}"/>
                </c:ext>
              </c:extLst>
            </c:dLbl>
            <c:dLbl>
              <c:idx val="4"/>
              <c:layout>
                <c:manualLayout>
                  <c:x val="3.2208364623447804E-2"/>
                  <c:y val="1.0442374414630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881-488C-AC84-C7E589401F35}"/>
                </c:ext>
              </c:extLst>
            </c:dLbl>
            <c:dLbl>
              <c:idx val="5"/>
              <c:layout>
                <c:manualLayout>
                  <c:x val="-1.2479354714806918E-2"/>
                  <c:y val="-9.7183070388754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881-488C-AC84-C7E589401F35}"/>
                </c:ext>
              </c:extLst>
            </c:dLbl>
            <c:dLbl>
              <c:idx val="6"/>
              <c:layout>
                <c:manualLayout>
                  <c:x val="-9.6844741738203854E-4"/>
                  <c:y val="-6.8108510591702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881-488C-AC84-C7E589401F35}"/>
                </c:ext>
              </c:extLst>
            </c:dLbl>
            <c:dLbl>
              <c:idx val="7"/>
              <c:layout>
                <c:manualLayout>
                  <c:x val="2.6676646706586837E-3"/>
                  <c:y val="7.847086344386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881-488C-AC84-C7E589401F35}"/>
                </c:ext>
              </c:extLst>
            </c:dLbl>
            <c:dLbl>
              <c:idx val="8"/>
              <c:layout>
                <c:manualLayout>
                  <c:x val="4.9093479707252169E-3"/>
                  <c:y val="7.89265433548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881-488C-AC84-C7E589401F35}"/>
                </c:ext>
              </c:extLst>
            </c:dLbl>
            <c:dLbl>
              <c:idx val="10"/>
              <c:layout>
                <c:manualLayout>
                  <c:x val="1.4001184303181617E-2"/>
                  <c:y val="2.3695048068686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81-488C-AC84-C7E589401F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PAS'!$B$11:$B$19</c:f>
              <c:strCache>
                <c:ptCount val="9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Informática</c:v>
                </c:pt>
                <c:pt idx="5">
                  <c:v>Investigación</c:v>
                </c:pt>
                <c:pt idx="6">
                  <c:v>Laboratorios</c:v>
                </c:pt>
                <c:pt idx="7">
                  <c:v>Prevención de riscos</c:v>
                </c:pt>
                <c:pt idx="8">
                  <c:v>Xurídico Procedimental</c:v>
                </c:pt>
              </c:strCache>
            </c:strRef>
          </c:cat>
          <c:val>
            <c:numRef>
              <c:f>'Plan Formación Externa PAS'!$H$11:$H$19</c:f>
              <c:numCache>
                <c:formatCode>#,##0.00</c:formatCode>
                <c:ptCount val="9"/>
                <c:pt idx="0">
                  <c:v>2206.5300000000002</c:v>
                </c:pt>
                <c:pt idx="1">
                  <c:v>8530.7999999999993</c:v>
                </c:pt>
                <c:pt idx="2">
                  <c:v>2671.91</c:v>
                </c:pt>
                <c:pt idx="3">
                  <c:v>19041</c:v>
                </c:pt>
                <c:pt idx="4">
                  <c:v>9678.9</c:v>
                </c:pt>
                <c:pt idx="5">
                  <c:v>4479.59</c:v>
                </c:pt>
                <c:pt idx="6">
                  <c:v>22230.75</c:v>
                </c:pt>
                <c:pt idx="7">
                  <c:v>250</c:v>
                </c:pt>
                <c:pt idx="8">
                  <c:v>7090.38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81-488C-AC84-C7E589401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63688842276294"/>
          <c:y val="5.8929500056525183E-2"/>
          <c:w val="0.2738647667638906"/>
          <c:h val="0.90010566508643786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2017 PLAN DE FORMACIÓN EXTERNA PAS</a:t>
            </a:r>
          </a:p>
          <a:p>
            <a:pPr>
              <a:defRPr/>
            </a:pPr>
            <a:r>
              <a:rPr lang="es-ES"/>
              <a:t>POR AREA</a:t>
            </a:r>
          </a:p>
        </c:rich>
      </c:tx>
      <c:layout>
        <c:manualLayout>
          <c:xMode val="edge"/>
          <c:yMode val="edge"/>
          <c:x val="0.17981271401244397"/>
          <c:y val="4.972236554115157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0158622739997"/>
          <c:y val="0.23270751789489649"/>
          <c:w val="0.43779806154082934"/>
          <c:h val="0.68457354496705081"/>
        </c:manualLayout>
      </c:layout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3-4B3C-9E56-B067C2B69A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23-4B3C-9E56-B067C2B69A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23-4B3C-9E56-B067C2B69A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23-4B3C-9E56-B067C2B69A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23-4B3C-9E56-B067C2B69A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23-4B3C-9E56-B067C2B69A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23-4B3C-9E56-B067C2B69A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23-4B3C-9E56-B067C2B69A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23-4B3C-9E56-B067C2B69A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923-4B3C-9E56-B067C2B69A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923-4B3C-9E56-B067C2B69A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PAS'!$B$11:$B$19</c:f>
              <c:strCache>
                <c:ptCount val="9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Idiomas</c:v>
                </c:pt>
                <c:pt idx="4">
                  <c:v>Informática</c:v>
                </c:pt>
                <c:pt idx="5">
                  <c:v>Investigación</c:v>
                </c:pt>
                <c:pt idx="6">
                  <c:v>Laboratorios</c:v>
                </c:pt>
                <c:pt idx="7">
                  <c:v>Prevención de riscos</c:v>
                </c:pt>
                <c:pt idx="8">
                  <c:v>Xurídico Procedimental</c:v>
                </c:pt>
              </c:strCache>
            </c:strRef>
          </c:cat>
          <c:val>
            <c:numRef>
              <c:f>'Plan Formación Externa PAS'!$G$11:$G$19</c:f>
              <c:numCache>
                <c:formatCode>General</c:formatCode>
                <c:ptCount val="9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85</c:v>
                </c:pt>
                <c:pt idx="4">
                  <c:v>33</c:v>
                </c:pt>
                <c:pt idx="5">
                  <c:v>10</c:v>
                </c:pt>
                <c:pt idx="6">
                  <c:v>29</c:v>
                </c:pt>
                <c:pt idx="7">
                  <c:v>3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923-4B3C-9E56-B067C2B6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41582302212219"/>
          <c:y val="2.7069940162298474E-2"/>
          <c:w val="0.21045952589259678"/>
          <c:h val="0.93914711752255409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jpg"/><Relationship Id="rId1" Type="http://schemas.openxmlformats.org/officeDocument/2006/relationships/hyperlink" Target="http://www.uvigo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57151</xdr:rowOff>
    </xdr:from>
    <xdr:to>
      <xdr:col>1</xdr:col>
      <xdr:colOff>1756076</xdr:colOff>
      <xdr:row>0</xdr:row>
      <xdr:rowOff>390525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2680001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390525</xdr:colOff>
      <xdr:row>49</xdr:row>
      <xdr:rowOff>166687</xdr:rowOff>
    </xdr:from>
    <xdr:to>
      <xdr:col>9</xdr:col>
      <xdr:colOff>314325</xdr:colOff>
      <xdr:row>63</xdr:row>
      <xdr:rowOff>171450</xdr:rowOff>
    </xdr:to>
    <xdr:graphicFrame macro="">
      <xdr:nvGraphicFramePr>
        <xdr:cNvPr id="6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180975</xdr:colOff>
      <xdr:row>31</xdr:row>
      <xdr:rowOff>152400</xdr:rowOff>
    </xdr:from>
    <xdr:to>
      <xdr:col>12</xdr:col>
      <xdr:colOff>28575</xdr:colOff>
      <xdr:row>45</xdr:row>
      <xdr:rowOff>114300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466724</xdr:colOff>
      <xdr:row>97</xdr:row>
      <xdr:rowOff>133350</xdr:rowOff>
    </xdr:from>
    <xdr:to>
      <xdr:col>11</xdr:col>
      <xdr:colOff>590550</xdr:colOff>
      <xdr:row>111</xdr:row>
      <xdr:rowOff>142874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104775</xdr:colOff>
      <xdr:row>2</xdr:row>
      <xdr:rowOff>342900</xdr:rowOff>
    </xdr:from>
    <xdr:to>
      <xdr:col>6</xdr:col>
      <xdr:colOff>123825</xdr:colOff>
      <xdr:row>14</xdr:row>
      <xdr:rowOff>66675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342900</xdr:colOff>
      <xdr:row>2</xdr:row>
      <xdr:rowOff>314325</xdr:rowOff>
    </xdr:from>
    <xdr:to>
      <xdr:col>11</xdr:col>
      <xdr:colOff>28575</xdr:colOff>
      <xdr:row>15</xdr:row>
      <xdr:rowOff>19050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409575</xdr:colOff>
      <xdr:row>16</xdr:row>
      <xdr:rowOff>142875</xdr:rowOff>
    </xdr:from>
    <xdr:to>
      <xdr:col>11</xdr:col>
      <xdr:colOff>95250</xdr:colOff>
      <xdr:row>30</xdr:row>
      <xdr:rowOff>76200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66</xdr:row>
      <xdr:rowOff>180975</xdr:rowOff>
    </xdr:from>
    <xdr:to>
      <xdr:col>14</xdr:col>
      <xdr:colOff>628650</xdr:colOff>
      <xdr:row>92</xdr:row>
      <xdr:rowOff>85724</xdr:rowOff>
    </xdr:to>
    <xdr:graphicFrame macro="">
      <xdr:nvGraphicFramePr>
        <xdr:cNvPr id="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0.75663</cdr:x>
      <cdr:y>0.1651</cdr:y>
    </cdr:from>
    <cdr:to>
      <cdr:x>0.7571</cdr:x>
      <cdr:y>0.92643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4835849" y="441885"/>
          <a:ext cx="3004" cy="203771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0.69876</cdr:x>
      <cdr:y>0.23137</cdr:y>
    </cdr:from>
    <cdr:to>
      <cdr:x>0.92547</cdr:x>
      <cdr:y>0.38824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143125" y="561976"/>
          <a:ext cx="695325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0.08032</cdr:x>
      <cdr:y>0.17419</cdr:y>
    </cdr:from>
    <cdr:to>
      <cdr:x>0.52209</cdr:x>
      <cdr:y>0.42366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90500" y="385764"/>
          <a:ext cx="1047749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/>
            <a:t>Orzamento</a:t>
          </a:r>
        </a:p>
        <a:p xmlns:a="http://schemas.openxmlformats.org/drawingml/2006/main"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2476139</xdr:colOff>
      <xdr:row>1</xdr:row>
      <xdr:rowOff>11906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190514" cy="40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495300</xdr:colOff>
      <xdr:row>2</xdr:row>
      <xdr:rowOff>214311</xdr:rowOff>
    </xdr:from>
    <xdr:to>
      <xdr:col>19</xdr:col>
      <xdr:colOff>226218</xdr:colOff>
      <xdr:row>18</xdr:row>
      <xdr:rowOff>166686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521494</xdr:colOff>
      <xdr:row>20</xdr:row>
      <xdr:rowOff>164307</xdr:rowOff>
    </xdr:from>
    <xdr:to>
      <xdr:col>22</xdr:col>
      <xdr:colOff>35717</xdr:colOff>
      <xdr:row>39</xdr:row>
      <xdr:rowOff>71437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738186</xdr:colOff>
      <xdr:row>45</xdr:row>
      <xdr:rowOff>123822</xdr:rowOff>
    </xdr:from>
    <xdr:to>
      <xdr:col>21</xdr:col>
      <xdr:colOff>273842</xdr:colOff>
      <xdr:row>82</xdr:row>
      <xdr:rowOff>47624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104776</xdr:rowOff>
    </xdr:from>
    <xdr:to>
      <xdr:col>0</xdr:col>
      <xdr:colOff>2562225</xdr:colOff>
      <xdr:row>0</xdr:row>
      <xdr:rowOff>523875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6"/>
          <a:ext cx="24860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95250</xdr:rowOff>
    </xdr:from>
    <xdr:to>
      <xdr:col>0</xdr:col>
      <xdr:colOff>1905000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0"/>
          <a:ext cx="17906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0</xdr:row>
      <xdr:rowOff>104775</xdr:rowOff>
    </xdr:from>
    <xdr:to>
      <xdr:col>0</xdr:col>
      <xdr:colOff>2228851</xdr:colOff>
      <xdr:row>0</xdr:row>
      <xdr:rowOff>495300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104775"/>
          <a:ext cx="21240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126999</xdr:rowOff>
    </xdr:from>
    <xdr:to>
      <xdr:col>2</xdr:col>
      <xdr:colOff>1752768</xdr:colOff>
      <xdr:row>0</xdr:row>
      <xdr:rowOff>650345</xdr:rowOff>
    </xdr:to>
    <xdr:pic>
      <xdr:nvPicPr>
        <xdr:cNvPr id="2" name="2 Imagen" descr="cid:image001.jpg@01D05693.37DC256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3" y="126999"/>
          <a:ext cx="3209035" cy="523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677333</xdr:colOff>
      <xdr:row>1</xdr:row>
      <xdr:rowOff>412750</xdr:rowOff>
    </xdr:from>
    <xdr:to>
      <xdr:col>9</xdr:col>
      <xdr:colOff>84667</xdr:colOff>
      <xdr:row>15</xdr:row>
      <xdr:rowOff>232833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DATOS\2017\2017_PERSONAL\2017_Form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ormación Interna PAS"/>
      <sheetName val="Plan Formación Externa PAS"/>
      <sheetName val="Formación NON regulada PAS"/>
      <sheetName val="SPRL"/>
      <sheetName val="ANL"/>
      <sheetName val="FORMACIÓN PDI"/>
    </sheetNames>
    <sheetDataSet>
      <sheetData sheetId="0">
        <row r="15">
          <cell r="C15" t="str">
            <v>Custo</v>
          </cell>
        </row>
        <row r="16">
          <cell r="B16" t="str">
            <v>Ourense</v>
          </cell>
          <cell r="C16">
            <v>7503</v>
          </cell>
        </row>
        <row r="17">
          <cell r="B17" t="str">
            <v>Pontevedra</v>
          </cell>
          <cell r="C17">
            <v>6355</v>
          </cell>
        </row>
        <row r="18">
          <cell r="B18" t="str">
            <v>Vigo</v>
          </cell>
          <cell r="C18">
            <v>42054</v>
          </cell>
        </row>
        <row r="19">
          <cell r="B19" t="str">
            <v>Virtual</v>
          </cell>
          <cell r="C19">
            <v>6000</v>
          </cell>
        </row>
        <row r="20">
          <cell r="B20" t="str">
            <v>Videoconferencia</v>
          </cell>
          <cell r="C20">
            <v>5745</v>
          </cell>
        </row>
        <row r="23">
          <cell r="C23" t="str">
            <v>Participantes</v>
          </cell>
        </row>
        <row r="24">
          <cell r="B24" t="str">
            <v>Ourense</v>
          </cell>
          <cell r="C24">
            <v>122</v>
          </cell>
        </row>
        <row r="25">
          <cell r="B25" t="str">
            <v>Pontevedra</v>
          </cell>
          <cell r="C25">
            <v>68</v>
          </cell>
        </row>
        <row r="26">
          <cell r="B26" t="str">
            <v>Vigo</v>
          </cell>
          <cell r="C26">
            <v>749</v>
          </cell>
        </row>
        <row r="27">
          <cell r="B27" t="str">
            <v>Virtual</v>
          </cell>
          <cell r="C27">
            <v>56</v>
          </cell>
        </row>
        <row r="28">
          <cell r="B28" t="str">
            <v>Videoconferencia</v>
          </cell>
          <cell r="C28">
            <v>81</v>
          </cell>
        </row>
        <row r="62">
          <cell r="B62" t="str">
            <v>Ourense</v>
          </cell>
          <cell r="C62" t="str">
            <v>Académica</v>
          </cell>
          <cell r="D62">
            <v>26</v>
          </cell>
        </row>
        <row r="63">
          <cell r="C63" t="str">
            <v>Calidade</v>
          </cell>
          <cell r="D63">
            <v>4</v>
          </cell>
        </row>
        <row r="64">
          <cell r="C64" t="str">
            <v>Idiomas</v>
          </cell>
          <cell r="D64">
            <v>50</v>
          </cell>
        </row>
        <row r="65">
          <cell r="C65" t="str">
            <v>Xurídico procedimental</v>
          </cell>
          <cell r="D65">
            <v>42</v>
          </cell>
        </row>
        <row r="66">
          <cell r="B66" t="str">
            <v>Pontevedra</v>
          </cell>
          <cell r="C66" t="str">
            <v>Académica</v>
          </cell>
          <cell r="D66">
            <v>10</v>
          </cell>
        </row>
        <row r="67">
          <cell r="C67" t="str">
            <v>Calidade</v>
          </cell>
          <cell r="D67">
            <v>5</v>
          </cell>
        </row>
        <row r="68">
          <cell r="C68" t="str">
            <v>Idiomas</v>
          </cell>
          <cell r="D68">
            <v>33</v>
          </cell>
        </row>
        <row r="69">
          <cell r="C69" t="str">
            <v>Xurídico procedimental</v>
          </cell>
          <cell r="D69">
            <v>20</v>
          </cell>
        </row>
        <row r="70">
          <cell r="B70" t="str">
            <v>Vigo</v>
          </cell>
          <cell r="C70" t="str">
            <v>Académica</v>
          </cell>
          <cell r="D70">
            <v>35</v>
          </cell>
        </row>
        <row r="71">
          <cell r="C71" t="str">
            <v>Biblioteca</v>
          </cell>
          <cell r="D71">
            <v>92</v>
          </cell>
        </row>
        <row r="72">
          <cell r="C72" t="str">
            <v>Calidade</v>
          </cell>
          <cell r="D72">
            <v>57</v>
          </cell>
        </row>
        <row r="73">
          <cell r="C73" t="str">
            <v>Habilidades de relación</v>
          </cell>
          <cell r="D73">
            <v>71</v>
          </cell>
        </row>
        <row r="74">
          <cell r="C74" t="str">
            <v>Idiomas</v>
          </cell>
          <cell r="D74">
            <v>93</v>
          </cell>
        </row>
        <row r="75">
          <cell r="C75" t="str">
            <v>Informática</v>
          </cell>
          <cell r="D75">
            <v>67</v>
          </cell>
        </row>
        <row r="76">
          <cell r="C76" t="str">
            <v>Laboratorio</v>
          </cell>
          <cell r="D76">
            <v>35</v>
          </cell>
        </row>
        <row r="77">
          <cell r="C77" t="str">
            <v>Prevención de riscos</v>
          </cell>
          <cell r="D77">
            <v>20</v>
          </cell>
        </row>
        <row r="78">
          <cell r="C78" t="str">
            <v>Xestión económica</v>
          </cell>
          <cell r="D78">
            <v>132</v>
          </cell>
        </row>
        <row r="79">
          <cell r="C79" t="str">
            <v>Xurídico procedimental</v>
          </cell>
          <cell r="D79">
            <v>147</v>
          </cell>
        </row>
        <row r="80">
          <cell r="B80" t="str">
            <v>Virtual</v>
          </cell>
          <cell r="C80" t="str">
            <v>Biblioteca</v>
          </cell>
          <cell r="D80">
            <v>23</v>
          </cell>
        </row>
        <row r="81">
          <cell r="C81" t="str">
            <v>Informática</v>
          </cell>
          <cell r="D81">
            <v>33</v>
          </cell>
        </row>
        <row r="82">
          <cell r="B82" t="str">
            <v>Videoconferencia</v>
          </cell>
          <cell r="C82" t="str">
            <v>Académica</v>
          </cell>
          <cell r="D82">
            <v>35</v>
          </cell>
        </row>
        <row r="83">
          <cell r="C83" t="str">
            <v>Habilidades de relación</v>
          </cell>
          <cell r="D83">
            <v>3</v>
          </cell>
        </row>
        <row r="84">
          <cell r="C84" t="str">
            <v>Xurídico procedimental</v>
          </cell>
          <cell r="D84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195"/>
  <sheetViews>
    <sheetView tabSelected="1" topLeftCell="A133" zoomScaleNormal="100" workbookViewId="0">
      <selection activeCell="F22" sqref="F22"/>
    </sheetView>
  </sheetViews>
  <sheetFormatPr baseColWidth="10" defaultRowHeight="36" customHeight="1" x14ac:dyDescent="0.2"/>
  <cols>
    <col min="1" max="1" width="14.5703125" style="1" customWidth="1"/>
    <col min="2" max="2" width="51" style="1" customWidth="1"/>
    <col min="3" max="3" width="24.42578125" style="5" customWidth="1"/>
    <col min="4" max="4" width="15.85546875" style="5" bestFit="1" customWidth="1"/>
    <col min="5" max="5" width="16.85546875" style="6" customWidth="1"/>
    <col min="6" max="6" width="13" style="4" customWidth="1"/>
    <col min="7" max="7" width="11.85546875" style="4" customWidth="1"/>
    <col min="8" max="8" width="11.7109375" style="4" customWidth="1"/>
    <col min="9" max="9" width="12.140625" style="4" customWidth="1"/>
    <col min="10" max="10" width="15.5703125" style="4" customWidth="1"/>
    <col min="11" max="11" width="12.85546875" style="4" customWidth="1"/>
    <col min="12" max="12" width="19.42578125" style="4" customWidth="1"/>
    <col min="13" max="13" width="8" style="4" customWidth="1"/>
    <col min="14" max="14" width="9.140625" style="7" customWidth="1"/>
    <col min="15" max="15" width="25.7109375" style="7" customWidth="1"/>
    <col min="16" max="16" width="24.140625" style="7" customWidth="1"/>
    <col min="17" max="17" width="24.140625" style="7" bestFit="1" customWidth="1"/>
    <col min="18" max="18" width="11.42578125" style="7"/>
    <col min="19" max="21" width="11.42578125" style="1"/>
    <col min="22" max="22" width="50.85546875" style="1" customWidth="1"/>
    <col min="23" max="23" width="11.42578125" style="1"/>
    <col min="24" max="24" width="18.85546875" style="1" customWidth="1"/>
    <col min="25" max="16384" width="11.42578125" style="1"/>
  </cols>
  <sheetData>
    <row r="1" spans="1:242" ht="36" customHeight="1" thickBot="1" x14ac:dyDescent="0.35">
      <c r="A1" s="121"/>
      <c r="B1" s="122"/>
      <c r="C1" s="123"/>
      <c r="D1" s="123"/>
      <c r="E1" s="124"/>
      <c r="F1" s="124"/>
      <c r="G1" s="124"/>
      <c r="H1" s="124"/>
      <c r="I1" s="227" t="s">
        <v>111</v>
      </c>
      <c r="J1" s="227"/>
      <c r="K1" s="227"/>
      <c r="L1" s="227"/>
      <c r="M1" s="227"/>
      <c r="N1" s="1"/>
      <c r="O1" s="1"/>
      <c r="P1" s="1"/>
      <c r="Q1" s="1"/>
      <c r="R1" s="1"/>
    </row>
    <row r="2" spans="1:242" ht="19.5" customHeight="1" x14ac:dyDescent="0.3">
      <c r="A2" s="125"/>
      <c r="B2" s="126"/>
      <c r="C2" s="127"/>
      <c r="D2" s="127"/>
      <c r="E2" s="128"/>
      <c r="F2" s="128"/>
      <c r="G2" s="128"/>
      <c r="H2" s="128"/>
      <c r="I2" s="129"/>
      <c r="J2" s="129"/>
      <c r="K2" s="129"/>
      <c r="L2" s="129"/>
      <c r="M2" s="129"/>
      <c r="N2" s="1"/>
      <c r="O2" s="1"/>
      <c r="P2" s="1"/>
      <c r="Q2" s="1"/>
      <c r="R2" s="1"/>
    </row>
    <row r="3" spans="1:242" ht="38.25" customHeight="1" x14ac:dyDescent="0.25">
      <c r="A3" s="130" t="s">
        <v>473</v>
      </c>
      <c r="B3" s="126"/>
      <c r="C3" s="127"/>
      <c r="D3" s="127"/>
      <c r="E3" s="128"/>
      <c r="F3" s="128"/>
      <c r="G3" s="128"/>
      <c r="H3" s="128"/>
      <c r="I3" s="131"/>
      <c r="J3" s="131"/>
      <c r="K3" s="131"/>
      <c r="L3" s="131"/>
      <c r="M3" s="131"/>
      <c r="N3" s="1"/>
      <c r="O3" s="1"/>
      <c r="P3" s="1"/>
      <c r="Q3" s="1"/>
      <c r="R3" s="1"/>
    </row>
    <row r="4" spans="1:242" ht="15" customHeight="1" x14ac:dyDescent="0.25">
      <c r="A4" s="132" t="s">
        <v>0</v>
      </c>
      <c r="C4" s="1"/>
      <c r="D4" s="1"/>
      <c r="E4" s="1"/>
      <c r="F4" s="1"/>
      <c r="G4" s="128"/>
      <c r="H4" s="128"/>
      <c r="I4" s="131"/>
      <c r="J4" s="131"/>
      <c r="K4" s="131"/>
      <c r="L4" s="131"/>
      <c r="M4" s="131"/>
      <c r="N4" s="1"/>
      <c r="O4" s="1"/>
      <c r="P4" s="1"/>
      <c r="Q4" s="1"/>
      <c r="R4" s="1"/>
    </row>
    <row r="5" spans="1:242" ht="15" customHeight="1" x14ac:dyDescent="0.25">
      <c r="A5" s="133"/>
      <c r="C5" s="1"/>
      <c r="D5" s="1"/>
      <c r="E5" s="1"/>
      <c r="F5" s="1"/>
      <c r="G5" s="128"/>
      <c r="H5" s="128"/>
      <c r="I5" s="131"/>
      <c r="J5" s="131"/>
      <c r="K5" s="131"/>
      <c r="L5" s="131"/>
      <c r="M5" s="131"/>
      <c r="N5" s="1"/>
      <c r="O5" s="1"/>
      <c r="P5" s="1"/>
      <c r="Q5" s="1"/>
      <c r="R5" s="1"/>
    </row>
    <row r="6" spans="1:242" ht="15" customHeight="1" x14ac:dyDescent="0.25">
      <c r="A6" s="134" t="s">
        <v>98</v>
      </c>
      <c r="C6" s="1"/>
      <c r="D6" s="1"/>
      <c r="E6" s="1"/>
      <c r="F6" s="1"/>
      <c r="G6" s="128"/>
      <c r="H6" s="128"/>
      <c r="I6" s="131"/>
      <c r="J6" s="131"/>
      <c r="K6" s="131"/>
      <c r="L6" s="131"/>
      <c r="M6" s="131"/>
      <c r="N6" s="1"/>
      <c r="O6" s="1"/>
      <c r="P6" s="1"/>
      <c r="Q6" s="1"/>
      <c r="R6" s="1"/>
    </row>
    <row r="7" spans="1:242" ht="15" customHeight="1" x14ac:dyDescent="0.25">
      <c r="A7" s="133"/>
      <c r="B7" s="1" t="s">
        <v>1</v>
      </c>
      <c r="C7" s="3">
        <v>296940</v>
      </c>
      <c r="D7" s="23"/>
      <c r="E7" s="1"/>
      <c r="F7" s="1"/>
      <c r="G7" s="128"/>
      <c r="H7" s="128"/>
      <c r="I7" s="131"/>
      <c r="J7" s="131"/>
      <c r="K7" s="131"/>
      <c r="L7" s="131"/>
      <c r="M7" s="131"/>
      <c r="N7" s="1"/>
      <c r="O7" s="1"/>
      <c r="P7" s="1"/>
      <c r="Q7" s="1"/>
      <c r="R7" s="1"/>
    </row>
    <row r="8" spans="1:242" ht="15" customHeight="1" x14ac:dyDescent="0.25">
      <c r="A8" s="133"/>
      <c r="B8" s="1" t="s">
        <v>2</v>
      </c>
      <c r="C8" s="3">
        <v>216163.59</v>
      </c>
      <c r="D8" s="23"/>
      <c r="E8" s="1"/>
      <c r="F8" s="1"/>
      <c r="G8" s="128"/>
      <c r="H8" s="128"/>
      <c r="I8" s="131"/>
      <c r="J8" s="131"/>
      <c r="K8" s="131"/>
      <c r="L8" s="131"/>
      <c r="M8" s="131"/>
      <c r="N8" s="1"/>
      <c r="O8" s="1"/>
      <c r="P8" s="1"/>
      <c r="Q8" s="1"/>
      <c r="R8" s="1"/>
    </row>
    <row r="9" spans="1:242" ht="15" customHeight="1" x14ac:dyDescent="0.25">
      <c r="A9" s="133"/>
      <c r="C9" s="24">
        <f>C7-C8</f>
        <v>80776.41</v>
      </c>
      <c r="D9" s="1"/>
      <c r="F9" s="1"/>
      <c r="G9" s="128"/>
      <c r="H9" s="128"/>
      <c r="I9" s="131"/>
      <c r="J9" s="131"/>
      <c r="K9" s="131"/>
      <c r="L9" s="131"/>
      <c r="M9" s="131"/>
      <c r="N9" s="1"/>
      <c r="O9" s="1"/>
      <c r="P9" s="1"/>
      <c r="Q9" s="1"/>
      <c r="R9" s="1"/>
    </row>
    <row r="10" spans="1:242" ht="15" customHeight="1" x14ac:dyDescent="0.25">
      <c r="A10" s="133"/>
      <c r="C10" s="24"/>
      <c r="D10" s="1"/>
      <c r="F10" s="1"/>
      <c r="G10" s="128"/>
      <c r="H10" s="128"/>
      <c r="I10" s="131"/>
      <c r="J10" s="131"/>
      <c r="K10" s="131"/>
      <c r="L10" s="131"/>
      <c r="M10" s="131"/>
      <c r="N10" s="1"/>
      <c r="O10" s="1"/>
      <c r="P10" s="1"/>
      <c r="Q10" s="1"/>
      <c r="R10" s="1"/>
    </row>
    <row r="11" spans="1:242" ht="15" customHeight="1" x14ac:dyDescent="0.25">
      <c r="A11" s="133"/>
      <c r="C11" s="1"/>
      <c r="D11" s="1"/>
      <c r="E11" s="1"/>
      <c r="F11" s="1"/>
      <c r="G11" s="128"/>
      <c r="H11" s="128"/>
      <c r="I11" s="131"/>
      <c r="J11" s="131"/>
      <c r="K11" s="131"/>
      <c r="L11" s="131"/>
      <c r="M11" s="131"/>
      <c r="N11" s="1"/>
      <c r="O11" s="1"/>
      <c r="P11" s="1"/>
      <c r="Q11" s="1"/>
      <c r="R11" s="1"/>
    </row>
    <row r="12" spans="1:242" ht="15" customHeight="1" x14ac:dyDescent="0.25">
      <c r="A12" s="134" t="s">
        <v>3</v>
      </c>
      <c r="C12" s="1"/>
      <c r="D12" s="1"/>
      <c r="E12" s="1"/>
      <c r="F12" s="1"/>
      <c r="G12" s="128"/>
      <c r="H12" s="128"/>
      <c r="I12" s="131"/>
      <c r="J12" s="131"/>
      <c r="K12" s="131"/>
      <c r="L12" s="131"/>
      <c r="M12" s="131"/>
      <c r="N12" s="1"/>
      <c r="O12" s="1"/>
      <c r="P12" s="1"/>
      <c r="Q12" s="1"/>
      <c r="R12" s="1"/>
    </row>
    <row r="13" spans="1:242" ht="15" customHeight="1" thickBot="1" x14ac:dyDescent="0.3">
      <c r="B13" s="135"/>
      <c r="C13" s="135"/>
      <c r="D13" s="135"/>
      <c r="E13" s="135"/>
      <c r="F13" s="135"/>
      <c r="G13" s="128"/>
      <c r="H13" s="128"/>
      <c r="I13" s="131"/>
      <c r="J13" s="131"/>
      <c r="K13" s="131"/>
      <c r="L13" s="131"/>
      <c r="M13" s="131"/>
      <c r="N13" s="1"/>
      <c r="O13" s="1"/>
      <c r="P13" s="1"/>
      <c r="Q13" s="1"/>
      <c r="R13" s="1"/>
    </row>
    <row r="14" spans="1:242" ht="24.75" customHeight="1" thickBot="1" x14ac:dyDescent="0.25">
      <c r="A14" s="4"/>
      <c r="B14" s="228" t="s">
        <v>4</v>
      </c>
      <c r="C14" s="229"/>
      <c r="H14" s="7"/>
      <c r="I14" s="7"/>
      <c r="L14" s="7"/>
      <c r="M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</row>
    <row r="15" spans="1:242" ht="15" customHeight="1" x14ac:dyDescent="0.2">
      <c r="A15" s="4"/>
      <c r="B15" s="136" t="s">
        <v>5</v>
      </c>
      <c r="C15" s="137" t="s">
        <v>6</v>
      </c>
      <c r="H15" s="1"/>
      <c r="I15" s="1"/>
      <c r="L15" s="1"/>
      <c r="M15" s="1"/>
      <c r="N15" s="1"/>
      <c r="O15" s="1"/>
      <c r="P15" s="1"/>
      <c r="Q15" s="1"/>
      <c r="R15" s="1"/>
    </row>
    <row r="16" spans="1:242" ht="15" customHeight="1" x14ac:dyDescent="0.2">
      <c r="A16" s="4"/>
      <c r="B16" s="138" t="s">
        <v>7</v>
      </c>
      <c r="C16" s="139">
        <v>13062</v>
      </c>
      <c r="H16" s="1"/>
      <c r="I16" s="1"/>
      <c r="L16" s="1"/>
      <c r="M16" s="1"/>
      <c r="N16" s="1"/>
      <c r="O16" s="1"/>
      <c r="P16" s="1"/>
      <c r="Q16" s="1"/>
      <c r="R16" s="1"/>
    </row>
    <row r="17" spans="1:18" ht="15" customHeight="1" x14ac:dyDescent="0.2">
      <c r="A17" s="4"/>
      <c r="B17" s="138" t="s">
        <v>8</v>
      </c>
      <c r="C17" s="139">
        <v>10139</v>
      </c>
      <c r="H17" s="1"/>
      <c r="I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4"/>
      <c r="B18" s="138" t="s">
        <v>9</v>
      </c>
      <c r="C18" s="139">
        <v>33183</v>
      </c>
      <c r="H18" s="1"/>
      <c r="I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4"/>
      <c r="B19" s="138" t="s">
        <v>75</v>
      </c>
      <c r="C19" s="139">
        <v>595</v>
      </c>
      <c r="H19" s="1"/>
      <c r="I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A20" s="4"/>
      <c r="B20" s="138" t="s">
        <v>474</v>
      </c>
      <c r="C20" s="139">
        <v>1965</v>
      </c>
      <c r="D20" s="1"/>
      <c r="E20" s="1"/>
      <c r="F20" s="7"/>
      <c r="G20" s="1"/>
      <c r="H20" s="1"/>
      <c r="I20" s="1"/>
      <c r="L20" s="1"/>
      <c r="M20" s="1"/>
      <c r="N20" s="1"/>
      <c r="O20" s="1"/>
      <c r="P20" s="1"/>
      <c r="Q20" s="1"/>
      <c r="R20" s="1"/>
    </row>
    <row r="21" spans="1:18" ht="15" customHeight="1" thickBot="1" x14ac:dyDescent="0.25">
      <c r="A21" s="4"/>
      <c r="B21" s="140" t="s">
        <v>11</v>
      </c>
      <c r="C21" s="141">
        <f>SUM(C16:C20)</f>
        <v>58944</v>
      </c>
      <c r="D21" s="7"/>
      <c r="E21" s="7"/>
      <c r="F21" s="7"/>
      <c r="G21" s="1"/>
      <c r="H21" s="1"/>
      <c r="I21" s="1"/>
      <c r="L21" s="1"/>
      <c r="M21" s="1"/>
      <c r="N21" s="1"/>
      <c r="O21" s="1"/>
      <c r="P21" s="1"/>
      <c r="Q21" s="1"/>
      <c r="R21" s="1"/>
    </row>
    <row r="22" spans="1:18" ht="15" customHeight="1" thickBot="1" x14ac:dyDescent="0.25">
      <c r="A22" s="4"/>
      <c r="B22" s="7"/>
      <c r="C22" s="7"/>
      <c r="D22" s="1"/>
      <c r="E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4"/>
      <c r="B23" s="142" t="s">
        <v>12</v>
      </c>
      <c r="C23" s="143" t="s">
        <v>13</v>
      </c>
      <c r="D23" s="144" t="s">
        <v>44</v>
      </c>
      <c r="E23" s="144" t="s">
        <v>527</v>
      </c>
      <c r="H23" s="1"/>
      <c r="I23" s="1"/>
      <c r="M23" s="1"/>
      <c r="N23" s="1"/>
      <c r="O23" s="1"/>
      <c r="P23" s="1"/>
      <c r="Q23" s="1"/>
      <c r="R23" s="1"/>
    </row>
    <row r="24" spans="1:18" ht="15" customHeight="1" x14ac:dyDescent="0.2">
      <c r="A24" s="4"/>
      <c r="B24" s="145" t="s">
        <v>7</v>
      </c>
      <c r="C24" s="146">
        <v>205</v>
      </c>
      <c r="D24" s="146">
        <v>154</v>
      </c>
      <c r="E24" s="250">
        <f>D24/C24</f>
        <v>0.75121951219512195</v>
      </c>
      <c r="H24" s="1"/>
      <c r="I24" s="1"/>
      <c r="M24" s="1"/>
      <c r="N24" s="1"/>
      <c r="O24" s="1"/>
      <c r="P24" s="1"/>
      <c r="Q24" s="1"/>
      <c r="R24" s="1"/>
    </row>
    <row r="25" spans="1:18" ht="15" customHeight="1" x14ac:dyDescent="0.2">
      <c r="A25" s="4"/>
      <c r="B25" s="145" t="s">
        <v>8</v>
      </c>
      <c r="C25" s="146">
        <v>131</v>
      </c>
      <c r="D25" s="146">
        <v>87</v>
      </c>
      <c r="E25" s="250">
        <f t="shared" ref="E25:E28" si="0">D25/C25</f>
        <v>0.66412213740458015</v>
      </c>
      <c r="H25" s="1"/>
      <c r="I25" s="1"/>
      <c r="M25" s="1"/>
      <c r="N25" s="1"/>
      <c r="O25" s="1"/>
      <c r="P25" s="1"/>
      <c r="Q25" s="1"/>
      <c r="R25" s="1"/>
    </row>
    <row r="26" spans="1:18" ht="15" customHeight="1" x14ac:dyDescent="0.2">
      <c r="A26" s="4"/>
      <c r="B26" s="145" t="s">
        <v>9</v>
      </c>
      <c r="C26" s="146">
        <v>759</v>
      </c>
      <c r="D26" s="146">
        <v>539</v>
      </c>
      <c r="E26" s="250">
        <f t="shared" si="0"/>
        <v>0.71014492753623193</v>
      </c>
      <c r="H26" s="1"/>
      <c r="I26" s="1"/>
      <c r="M26" s="1"/>
      <c r="N26" s="1"/>
      <c r="O26" s="1"/>
      <c r="P26" s="1"/>
      <c r="Q26" s="1"/>
      <c r="R26" s="1"/>
    </row>
    <row r="27" spans="1:18" ht="15" customHeight="1" x14ac:dyDescent="0.2">
      <c r="A27" s="4"/>
      <c r="B27" s="145" t="s">
        <v>474</v>
      </c>
      <c r="C27" s="146">
        <v>9</v>
      </c>
      <c r="D27" s="146">
        <v>4</v>
      </c>
      <c r="E27" s="250">
        <f t="shared" si="0"/>
        <v>0.44444444444444442</v>
      </c>
      <c r="H27" s="1"/>
      <c r="I27" s="1"/>
      <c r="M27" s="1"/>
      <c r="N27" s="1"/>
      <c r="O27" s="1"/>
      <c r="P27" s="1"/>
      <c r="Q27" s="1"/>
      <c r="R27" s="1"/>
    </row>
    <row r="28" spans="1:18" ht="15" customHeight="1" x14ac:dyDescent="0.2">
      <c r="A28" s="4"/>
      <c r="B28" s="145" t="s">
        <v>75</v>
      </c>
      <c r="C28" s="146">
        <v>31</v>
      </c>
      <c r="D28" s="146">
        <v>9</v>
      </c>
      <c r="E28" s="250">
        <f t="shared" si="0"/>
        <v>0.29032258064516131</v>
      </c>
      <c r="H28" s="1"/>
      <c r="I28" s="1"/>
      <c r="M28" s="1"/>
      <c r="N28" s="1"/>
      <c r="O28" s="1"/>
      <c r="P28" s="1"/>
      <c r="Q28" s="1"/>
      <c r="R28" s="1"/>
    </row>
    <row r="29" spans="1:18" ht="15" customHeight="1" thickBot="1" x14ac:dyDescent="0.25">
      <c r="A29" s="4"/>
      <c r="B29" s="147" t="s">
        <v>14</v>
      </c>
      <c r="C29" s="148">
        <f>SUM(C24:C28)</f>
        <v>1135</v>
      </c>
      <c r="D29" s="249">
        <f>SUM(D24:D28)</f>
        <v>793</v>
      </c>
      <c r="E29" s="251">
        <f>D29/C29</f>
        <v>0.69867841409691633</v>
      </c>
      <c r="H29" s="1"/>
      <c r="I29" s="1"/>
      <c r="M29" s="1"/>
      <c r="N29" s="1"/>
      <c r="O29" s="1"/>
      <c r="P29" s="1"/>
      <c r="Q29" s="1"/>
      <c r="R29" s="1"/>
    </row>
    <row r="30" spans="1:18" ht="15" customHeight="1" x14ac:dyDescent="0.2">
      <c r="A30" s="4"/>
      <c r="C30" s="1"/>
      <c r="D30" s="1"/>
      <c r="E30" s="1"/>
      <c r="H30" s="1"/>
      <c r="I30" s="1"/>
      <c r="M30" s="1"/>
      <c r="N30" s="1"/>
      <c r="O30" s="1"/>
      <c r="P30" s="1"/>
      <c r="Q30" s="1"/>
      <c r="R30" s="1"/>
    </row>
    <row r="31" spans="1:18" ht="15" customHeight="1" x14ac:dyDescent="0.2">
      <c r="A31" s="4"/>
      <c r="C31" s="1"/>
      <c r="D31" s="1"/>
      <c r="E31" s="1"/>
      <c r="H31" s="1"/>
      <c r="I31" s="1"/>
      <c r="M31" s="1"/>
      <c r="N31" s="1"/>
      <c r="O31" s="1"/>
      <c r="P31" s="1"/>
      <c r="Q31" s="1"/>
      <c r="R31" s="1"/>
    </row>
    <row r="32" spans="1:18" ht="15" customHeight="1" x14ac:dyDescent="0.25">
      <c r="A32" s="134" t="s">
        <v>15</v>
      </c>
      <c r="C32" s="1"/>
      <c r="D32" s="1"/>
      <c r="E32" s="1"/>
      <c r="H32" s="1"/>
      <c r="I32" s="1"/>
      <c r="M32" s="1"/>
      <c r="N32" s="1"/>
      <c r="O32" s="1"/>
      <c r="P32" s="1"/>
      <c r="Q32" s="1"/>
      <c r="R32" s="1"/>
    </row>
    <row r="33" spans="1:242" ht="15" customHeight="1" thickBot="1" x14ac:dyDescent="0.25">
      <c r="A33" s="4"/>
      <c r="C33" s="1"/>
      <c r="D33" s="1"/>
      <c r="E33" s="1"/>
      <c r="H33" s="1"/>
      <c r="I33" s="1"/>
      <c r="M33" s="1"/>
      <c r="N33" s="1"/>
      <c r="O33" s="1"/>
      <c r="P33" s="1"/>
      <c r="Q33" s="1"/>
      <c r="R33" s="1"/>
    </row>
    <row r="34" spans="1:242" ht="28.5" customHeight="1" x14ac:dyDescent="0.2">
      <c r="A34" s="4"/>
      <c r="B34" s="142" t="s">
        <v>12</v>
      </c>
      <c r="C34" s="149" t="s">
        <v>13</v>
      </c>
      <c r="D34" s="150" t="s">
        <v>16</v>
      </c>
      <c r="E34" s="151" t="s">
        <v>17</v>
      </c>
      <c r="G34" s="1"/>
      <c r="H34" s="1"/>
      <c r="L34" s="1"/>
      <c r="M34" s="1"/>
      <c r="N34" s="1"/>
      <c r="O34" s="1"/>
      <c r="P34" s="1"/>
      <c r="Q34" s="1"/>
      <c r="R34" s="1"/>
    </row>
    <row r="35" spans="1:242" ht="15" customHeight="1" x14ac:dyDescent="0.2">
      <c r="A35" s="4"/>
      <c r="B35" s="152" t="s">
        <v>7</v>
      </c>
      <c r="C35" s="146">
        <v>205</v>
      </c>
      <c r="D35" s="153">
        <v>4232.5</v>
      </c>
      <c r="E35" s="8">
        <f>D35/C35</f>
        <v>20.646341463414632</v>
      </c>
      <c r="G35" s="1"/>
      <c r="H35" s="1"/>
      <c r="L35" s="1"/>
      <c r="M35" s="1"/>
      <c r="N35" s="1"/>
      <c r="O35" s="1"/>
      <c r="P35" s="1"/>
      <c r="Q35" s="1"/>
      <c r="R35" s="1"/>
    </row>
    <row r="36" spans="1:242" ht="15" customHeight="1" x14ac:dyDescent="0.2">
      <c r="A36" s="4"/>
      <c r="B36" s="152" t="s">
        <v>8</v>
      </c>
      <c r="C36" s="146">
        <v>131</v>
      </c>
      <c r="D36" s="153">
        <v>2997.5</v>
      </c>
      <c r="E36" s="8">
        <f t="shared" ref="E36:E40" si="1">D36/C36</f>
        <v>22.881679389312978</v>
      </c>
      <c r="G36" s="1"/>
      <c r="H36" s="1"/>
      <c r="L36" s="1"/>
      <c r="M36" s="1"/>
      <c r="N36" s="1"/>
      <c r="O36" s="1"/>
      <c r="P36" s="1"/>
      <c r="Q36" s="1"/>
      <c r="R36" s="1"/>
    </row>
    <row r="37" spans="1:242" ht="15" customHeight="1" x14ac:dyDescent="0.2">
      <c r="A37" s="4"/>
      <c r="B37" s="152" t="s">
        <v>9</v>
      </c>
      <c r="C37" s="146">
        <v>759</v>
      </c>
      <c r="D37" s="153">
        <v>15347.5</v>
      </c>
      <c r="E37" s="8">
        <f t="shared" si="1"/>
        <v>20.220685111989461</v>
      </c>
      <c r="G37" s="1"/>
      <c r="H37" s="1"/>
      <c r="L37" s="1"/>
      <c r="M37" s="1"/>
      <c r="N37" s="1"/>
      <c r="O37" s="1"/>
      <c r="P37" s="1"/>
      <c r="Q37" s="1"/>
      <c r="R37" s="1"/>
    </row>
    <row r="38" spans="1:242" ht="15" customHeight="1" x14ac:dyDescent="0.2">
      <c r="A38" s="4"/>
      <c r="B38" s="152" t="s">
        <v>475</v>
      </c>
      <c r="C38" s="146">
        <v>9</v>
      </c>
      <c r="D38" s="153">
        <v>270</v>
      </c>
      <c r="E38" s="8">
        <f t="shared" si="1"/>
        <v>30</v>
      </c>
      <c r="G38" s="1"/>
      <c r="H38" s="1"/>
      <c r="L38" s="1"/>
      <c r="M38" s="1"/>
      <c r="N38" s="1"/>
      <c r="O38" s="1"/>
      <c r="P38" s="1"/>
      <c r="Q38" s="1"/>
      <c r="R38" s="1"/>
    </row>
    <row r="39" spans="1:242" ht="15" customHeight="1" x14ac:dyDescent="0.2">
      <c r="A39" s="4"/>
      <c r="B39" s="152" t="s">
        <v>75</v>
      </c>
      <c r="C39" s="146">
        <v>31</v>
      </c>
      <c r="D39" s="153">
        <v>432.5</v>
      </c>
      <c r="E39" s="8">
        <f t="shared" si="1"/>
        <v>13.951612903225806</v>
      </c>
      <c r="G39" s="1"/>
      <c r="H39" s="1"/>
      <c r="L39" s="1"/>
      <c r="M39" s="1"/>
      <c r="N39" s="1"/>
      <c r="O39" s="1"/>
      <c r="P39" s="1"/>
      <c r="Q39" s="1"/>
      <c r="R39" s="1"/>
    </row>
    <row r="40" spans="1:242" ht="15" customHeight="1" thickBot="1" x14ac:dyDescent="0.25">
      <c r="A40" s="4"/>
      <c r="B40" s="154" t="s">
        <v>14</v>
      </c>
      <c r="C40" s="148">
        <f>SUM(C35:C39)</f>
        <v>1135</v>
      </c>
      <c r="D40" s="155">
        <f>SUM(D35:D39)</f>
        <v>23280</v>
      </c>
      <c r="E40" s="156">
        <f t="shared" si="1"/>
        <v>20.51101321585903</v>
      </c>
      <c r="G40" s="1"/>
      <c r="H40" s="1"/>
      <c r="L40" s="1"/>
      <c r="M40" s="1"/>
      <c r="N40" s="1"/>
      <c r="O40" s="1"/>
      <c r="P40" s="1"/>
      <c r="Q40" s="1"/>
      <c r="R40" s="1"/>
    </row>
    <row r="41" spans="1:242" ht="15" customHeight="1" x14ac:dyDescent="0.2">
      <c r="A41" s="4"/>
      <c r="C41" s="1"/>
      <c r="D41" s="1"/>
      <c r="E41" s="1"/>
      <c r="H41" s="1"/>
      <c r="I41" s="1"/>
      <c r="M41" s="1"/>
      <c r="N41" s="1"/>
      <c r="O41" s="1"/>
      <c r="P41" s="1"/>
      <c r="Q41" s="1"/>
      <c r="R41" s="1"/>
    </row>
    <row r="42" spans="1:242" ht="15" customHeight="1" x14ac:dyDescent="0.2">
      <c r="A42" s="4"/>
      <c r="C42" s="1"/>
      <c r="D42" s="1"/>
      <c r="E42" s="1"/>
      <c r="H42" s="1"/>
      <c r="I42" s="1"/>
      <c r="M42" s="1"/>
      <c r="N42" s="1"/>
      <c r="O42" s="1"/>
      <c r="P42" s="1"/>
      <c r="Q42" s="1"/>
      <c r="R42" s="1"/>
    </row>
    <row r="43" spans="1:242" ht="15" customHeight="1" x14ac:dyDescent="0.2">
      <c r="A43" s="4"/>
      <c r="C43" s="1"/>
      <c r="D43" s="1"/>
      <c r="E43" s="1"/>
      <c r="H43" s="1"/>
      <c r="I43" s="1"/>
      <c r="M43" s="1"/>
      <c r="N43" s="1"/>
      <c r="O43" s="1"/>
      <c r="P43" s="1"/>
      <c r="Q43" s="1"/>
      <c r="R43" s="1"/>
    </row>
    <row r="44" spans="1:242" ht="15" customHeight="1" x14ac:dyDescent="0.2">
      <c r="A44" s="4"/>
      <c r="C44" s="1"/>
      <c r="D44" s="1"/>
      <c r="E44" s="1"/>
      <c r="H44" s="1"/>
      <c r="I44" s="1"/>
      <c r="M44" s="1"/>
      <c r="N44" s="1"/>
      <c r="O44" s="1"/>
      <c r="P44" s="1"/>
      <c r="Q44" s="1"/>
      <c r="R44" s="1"/>
    </row>
    <row r="45" spans="1:242" ht="15" customHeight="1" x14ac:dyDescent="0.2">
      <c r="A45" s="4"/>
      <c r="C45" s="1"/>
      <c r="D45" s="1"/>
      <c r="E45" s="1"/>
      <c r="H45" s="1"/>
      <c r="I45" s="1"/>
      <c r="M45" s="1"/>
      <c r="N45" s="1"/>
      <c r="O45" s="1"/>
      <c r="P45" s="1"/>
      <c r="Q45" s="1"/>
      <c r="R45" s="1"/>
    </row>
    <row r="46" spans="1:242" ht="15" customHeight="1" x14ac:dyDescent="0.2">
      <c r="A46" s="4"/>
      <c r="C46" s="1"/>
      <c r="D46" s="1"/>
      <c r="E46" s="1"/>
      <c r="H46" s="1"/>
      <c r="I46" s="1"/>
      <c r="M46" s="1"/>
      <c r="N46" s="1"/>
      <c r="O46" s="1"/>
      <c r="P46" s="1"/>
      <c r="Q46" s="1"/>
      <c r="R46" s="1"/>
    </row>
    <row r="47" spans="1:242" ht="15" customHeight="1" x14ac:dyDescent="0.2">
      <c r="A47" s="4"/>
      <c r="C47" s="1"/>
      <c r="D47" s="1"/>
      <c r="E47" s="1"/>
      <c r="H47" s="1"/>
      <c r="I47" s="1"/>
      <c r="M47" s="1"/>
      <c r="N47" s="1"/>
      <c r="O47" s="1"/>
      <c r="P47" s="1"/>
      <c r="Q47" s="1"/>
      <c r="R47" s="1"/>
    </row>
    <row r="48" spans="1:242" s="9" customFormat="1" ht="15" customHeight="1" x14ac:dyDescent="0.2">
      <c r="B48" s="7"/>
      <c r="F48" s="7"/>
      <c r="G48" s="1"/>
      <c r="H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pans="1:242" s="9" customFormat="1" ht="15" customHeight="1" x14ac:dyDescent="0.2">
      <c r="B49" s="7"/>
      <c r="F49" s="7"/>
      <c r="G49" s="1"/>
      <c r="H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pans="1:242" ht="15" customHeight="1" x14ac:dyDescent="0.25">
      <c r="A50" s="134" t="s">
        <v>18</v>
      </c>
      <c r="B50" s="7"/>
      <c r="C50" s="7"/>
      <c r="D50" s="7"/>
      <c r="E50" s="7"/>
      <c r="F50" s="7"/>
      <c r="G50" s="1"/>
      <c r="H50" s="1"/>
      <c r="M50" s="1"/>
      <c r="N50" s="1"/>
      <c r="O50" s="1"/>
      <c r="P50" s="1"/>
      <c r="Q50" s="1"/>
      <c r="R50" s="1"/>
    </row>
    <row r="51" spans="1:242" ht="15" customHeight="1" thickBot="1" x14ac:dyDescent="0.25">
      <c r="A51" s="4"/>
      <c r="B51" s="7"/>
      <c r="C51" s="7"/>
      <c r="D51" s="7"/>
      <c r="E51" s="7"/>
      <c r="F51" s="7"/>
      <c r="G51" s="1"/>
      <c r="H51" s="1"/>
      <c r="M51" s="1"/>
      <c r="N51" s="1"/>
      <c r="O51" s="1"/>
      <c r="P51" s="1"/>
      <c r="Q51" s="1"/>
      <c r="R51" s="1"/>
    </row>
    <row r="52" spans="1:242" ht="32.25" customHeight="1" x14ac:dyDescent="0.2">
      <c r="B52" s="142" t="s">
        <v>19</v>
      </c>
      <c r="C52" s="144" t="s">
        <v>20</v>
      </c>
      <c r="D52" s="1"/>
      <c r="E52" s="1"/>
      <c r="F52" s="1"/>
      <c r="G52" s="1"/>
      <c r="H52" s="1"/>
      <c r="M52" s="1"/>
      <c r="N52" s="1"/>
      <c r="O52" s="1"/>
      <c r="P52" s="1"/>
      <c r="Q52" s="1"/>
      <c r="R52" s="1"/>
    </row>
    <row r="53" spans="1:242" s="10" customFormat="1" ht="15" customHeight="1" x14ac:dyDescent="0.2">
      <c r="B53" s="11" t="s">
        <v>21</v>
      </c>
      <c r="C53" s="25">
        <v>23</v>
      </c>
      <c r="H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pans="1:242" ht="15" customHeight="1" x14ac:dyDescent="0.2">
      <c r="B54" s="12" t="s">
        <v>22</v>
      </c>
      <c r="C54" s="25">
        <v>7</v>
      </c>
      <c r="D54" s="1"/>
      <c r="E54" s="1"/>
      <c r="F54" s="1"/>
      <c r="G54" s="1"/>
      <c r="H54" s="1"/>
      <c r="M54" s="1"/>
      <c r="N54" s="1"/>
      <c r="O54" s="1"/>
      <c r="P54" s="1"/>
      <c r="Q54" s="1"/>
      <c r="R54" s="1"/>
    </row>
    <row r="55" spans="1:242" ht="15" customHeight="1" x14ac:dyDescent="0.2">
      <c r="B55" s="12" t="s">
        <v>50</v>
      </c>
      <c r="C55" s="25">
        <v>4</v>
      </c>
      <c r="D55" s="1"/>
      <c r="E55" s="1"/>
      <c r="F55" s="1"/>
      <c r="G55" s="1"/>
      <c r="H55" s="1"/>
      <c r="M55" s="1"/>
      <c r="N55" s="1"/>
      <c r="O55" s="1"/>
      <c r="P55" s="1"/>
      <c r="Q55" s="1"/>
      <c r="R55" s="1"/>
    </row>
    <row r="56" spans="1:242" ht="15" customHeight="1" x14ac:dyDescent="0.2">
      <c r="B56" s="12" t="s">
        <v>477</v>
      </c>
      <c r="C56" s="26">
        <v>3</v>
      </c>
      <c r="D56" s="1"/>
      <c r="E56" s="1"/>
      <c r="F56" s="1"/>
      <c r="G56" s="1"/>
      <c r="H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</row>
    <row r="57" spans="1:242" ht="15" customHeight="1" x14ac:dyDescent="0.2">
      <c r="A57" s="166"/>
      <c r="B57" s="165" t="s">
        <v>23</v>
      </c>
      <c r="C57" s="26">
        <v>2</v>
      </c>
      <c r="D57" s="7"/>
      <c r="E57" s="7"/>
      <c r="F57" s="13"/>
      <c r="G57" s="9"/>
      <c r="H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</row>
    <row r="58" spans="1:242" ht="15" customHeight="1" x14ac:dyDescent="0.2">
      <c r="A58" s="166"/>
      <c r="B58" s="165" t="s">
        <v>24</v>
      </c>
      <c r="C58" s="26">
        <v>3</v>
      </c>
      <c r="D58" s="7"/>
      <c r="E58" s="7"/>
      <c r="F58" s="13"/>
      <c r="G58" s="9"/>
      <c r="H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</row>
    <row r="59" spans="1:242" ht="15" customHeight="1" x14ac:dyDescent="0.2">
      <c r="A59" s="166"/>
      <c r="B59" s="165" t="s">
        <v>53</v>
      </c>
      <c r="C59" s="26">
        <v>10</v>
      </c>
      <c r="D59" s="7"/>
      <c r="E59" s="7"/>
      <c r="F59" s="7"/>
      <c r="G59" s="1"/>
      <c r="H59" s="1"/>
      <c r="M59" s="1"/>
      <c r="N59" s="1"/>
      <c r="O59" s="1"/>
      <c r="P59" s="1"/>
      <c r="Q59" s="1"/>
      <c r="R59" s="1"/>
    </row>
    <row r="60" spans="1:242" ht="15" customHeight="1" x14ac:dyDescent="0.2">
      <c r="A60" s="166"/>
      <c r="B60" s="165" t="s">
        <v>26</v>
      </c>
      <c r="C60" s="26">
        <v>2</v>
      </c>
      <c r="D60" s="7"/>
      <c r="E60" s="7"/>
      <c r="F60" s="7"/>
      <c r="G60" s="1"/>
      <c r="H60" s="1"/>
      <c r="M60" s="1"/>
      <c r="N60" s="1"/>
      <c r="O60" s="1"/>
      <c r="P60" s="1"/>
      <c r="Q60" s="1"/>
      <c r="R60" s="1"/>
    </row>
    <row r="61" spans="1:242" ht="15" customHeight="1" x14ac:dyDescent="0.2">
      <c r="A61" s="166"/>
      <c r="B61" s="165" t="s">
        <v>476</v>
      </c>
      <c r="C61" s="26">
        <v>13</v>
      </c>
      <c r="D61" s="7"/>
      <c r="E61" s="7"/>
      <c r="F61" s="7"/>
      <c r="G61" s="1"/>
      <c r="H61" s="1"/>
      <c r="M61" s="1"/>
      <c r="N61" s="1"/>
      <c r="O61" s="1"/>
      <c r="P61" s="1"/>
      <c r="Q61" s="1"/>
      <c r="R61" s="1"/>
    </row>
    <row r="62" spans="1:242" ht="15" customHeight="1" x14ac:dyDescent="0.2">
      <c r="A62" s="166"/>
      <c r="B62" s="165" t="s">
        <v>130</v>
      </c>
      <c r="C62" s="26">
        <v>1</v>
      </c>
      <c r="D62" s="157"/>
      <c r="E62" s="157"/>
      <c r="F62" s="7"/>
      <c r="G62" s="1"/>
      <c r="H62" s="1"/>
      <c r="L62" s="1"/>
      <c r="M62" s="1"/>
      <c r="N62" s="1"/>
      <c r="O62" s="1"/>
      <c r="P62" s="1"/>
      <c r="Q62" s="1"/>
      <c r="R62" s="1"/>
    </row>
    <row r="63" spans="1:242" ht="15" customHeight="1" thickBot="1" x14ac:dyDescent="0.25">
      <c r="B63" s="154" t="s">
        <v>28</v>
      </c>
      <c r="C63" s="158">
        <f>SUM(C53:C62)</f>
        <v>68</v>
      </c>
      <c r="D63" s="7"/>
      <c r="E63" s="157"/>
      <c r="F63" s="7"/>
      <c r="G63" s="1"/>
      <c r="H63" s="1"/>
      <c r="L63" s="1"/>
      <c r="M63" s="1"/>
      <c r="N63" s="1"/>
      <c r="O63" s="1"/>
      <c r="P63" s="1"/>
      <c r="Q63" s="1"/>
      <c r="R63" s="1"/>
    </row>
    <row r="64" spans="1:242" s="157" customFormat="1" ht="15" customHeight="1" x14ac:dyDescent="0.2"/>
    <row r="65" spans="2:8" s="157" customFormat="1" ht="15" customHeight="1" x14ac:dyDescent="0.2"/>
    <row r="66" spans="2:8" s="157" customFormat="1" ht="15" customHeight="1" x14ac:dyDescent="0.2"/>
    <row r="67" spans="2:8" s="157" customFormat="1" ht="15" customHeight="1" thickBot="1" x14ac:dyDescent="0.25"/>
    <row r="68" spans="2:8" s="157" customFormat="1" ht="15" customHeight="1" x14ac:dyDescent="0.2">
      <c r="B68" s="142" t="s">
        <v>12</v>
      </c>
      <c r="C68" s="150" t="s">
        <v>19</v>
      </c>
      <c r="D68" s="150" t="s">
        <v>13</v>
      </c>
      <c r="E68" s="144" t="s">
        <v>44</v>
      </c>
    </row>
    <row r="69" spans="2:8" s="157" customFormat="1" ht="15" customHeight="1" x14ac:dyDescent="0.25">
      <c r="B69" s="169" t="s">
        <v>75</v>
      </c>
      <c r="C69" s="164" t="s">
        <v>476</v>
      </c>
      <c r="D69" s="164">
        <v>31</v>
      </c>
      <c r="E69" s="170">
        <v>9</v>
      </c>
    </row>
    <row r="70" spans="2:8" s="157" customFormat="1" ht="15" customHeight="1" x14ac:dyDescent="0.25">
      <c r="B70" s="169" t="s">
        <v>7</v>
      </c>
      <c r="C70" s="164" t="s">
        <v>21</v>
      </c>
      <c r="D70" s="164">
        <v>70</v>
      </c>
      <c r="E70" s="170">
        <v>68</v>
      </c>
    </row>
    <row r="71" spans="2:8" s="157" customFormat="1" ht="15" customHeight="1" x14ac:dyDescent="0.25">
      <c r="B71" s="169"/>
      <c r="C71" s="164" t="s">
        <v>22</v>
      </c>
      <c r="D71" s="164">
        <v>10</v>
      </c>
      <c r="E71" s="170">
        <v>8</v>
      </c>
    </row>
    <row r="72" spans="2:8" s="157" customFormat="1" ht="15" customHeight="1" x14ac:dyDescent="0.25">
      <c r="B72" s="169"/>
      <c r="C72" s="164" t="s">
        <v>50</v>
      </c>
      <c r="D72" s="164">
        <v>13</v>
      </c>
      <c r="E72" s="170">
        <v>12</v>
      </c>
    </row>
    <row r="73" spans="2:8" s="157" customFormat="1" ht="15" customHeight="1" x14ac:dyDescent="0.25">
      <c r="B73" s="169"/>
      <c r="C73" s="164" t="s">
        <v>477</v>
      </c>
      <c r="D73" s="164">
        <v>64</v>
      </c>
      <c r="E73" s="170">
        <v>56</v>
      </c>
    </row>
    <row r="74" spans="2:8" s="157" customFormat="1" ht="15" customHeight="1" x14ac:dyDescent="0.25">
      <c r="B74" s="169"/>
      <c r="C74" s="164" t="s">
        <v>24</v>
      </c>
      <c r="D74" s="164">
        <v>27</v>
      </c>
      <c r="E74" s="170">
        <v>0</v>
      </c>
    </row>
    <row r="75" spans="2:8" s="157" customFormat="1" ht="15" customHeight="1" x14ac:dyDescent="0.25">
      <c r="B75" s="169"/>
      <c r="C75" s="164" t="s">
        <v>53</v>
      </c>
      <c r="D75" s="164">
        <v>15</v>
      </c>
      <c r="E75" s="170">
        <v>7</v>
      </c>
    </row>
    <row r="76" spans="2:8" s="157" customFormat="1" ht="15" customHeight="1" x14ac:dyDescent="0.25">
      <c r="B76" s="169"/>
      <c r="C76" s="164" t="s">
        <v>476</v>
      </c>
      <c r="D76" s="164">
        <v>6</v>
      </c>
      <c r="E76" s="170">
        <v>3</v>
      </c>
    </row>
    <row r="77" spans="2:8" s="157" customFormat="1" ht="15" customHeight="1" x14ac:dyDescent="0.25">
      <c r="B77" s="169" t="s">
        <v>8</v>
      </c>
      <c r="C77" s="164" t="s">
        <v>21</v>
      </c>
      <c r="D77" s="164">
        <v>49</v>
      </c>
      <c r="E77" s="170">
        <v>39</v>
      </c>
    </row>
    <row r="78" spans="2:8" s="157" customFormat="1" ht="15" customHeight="1" thickBot="1" x14ac:dyDescent="0.3">
      <c r="B78" s="169"/>
      <c r="C78" s="164" t="s">
        <v>22</v>
      </c>
      <c r="D78" s="164">
        <v>6</v>
      </c>
      <c r="E78" s="170">
        <v>5</v>
      </c>
    </row>
    <row r="79" spans="2:8" s="157" customFormat="1" ht="15" customHeight="1" thickBot="1" x14ac:dyDescent="0.3">
      <c r="B79" s="169"/>
      <c r="C79" s="164" t="s">
        <v>50</v>
      </c>
      <c r="D79" s="164">
        <v>11</v>
      </c>
      <c r="E79" s="170">
        <v>8</v>
      </c>
      <c r="H79" s="168"/>
    </row>
    <row r="80" spans="2:8" s="157" customFormat="1" ht="15" customHeight="1" x14ac:dyDescent="0.25">
      <c r="B80" s="169"/>
      <c r="C80" s="164" t="s">
        <v>477</v>
      </c>
      <c r="D80" s="164">
        <v>36</v>
      </c>
      <c r="E80" s="170">
        <v>29</v>
      </c>
    </row>
    <row r="81" spans="1:18" s="157" customFormat="1" ht="15" customHeight="1" x14ac:dyDescent="0.25">
      <c r="B81" s="169"/>
      <c r="C81" s="164" t="s">
        <v>24</v>
      </c>
      <c r="D81" s="164">
        <v>19</v>
      </c>
      <c r="E81" s="170">
        <v>0</v>
      </c>
    </row>
    <row r="82" spans="1:18" s="157" customFormat="1" ht="15" customHeight="1" x14ac:dyDescent="0.25">
      <c r="B82" s="169"/>
      <c r="C82" s="164" t="s">
        <v>53</v>
      </c>
      <c r="D82" s="164">
        <v>4</v>
      </c>
      <c r="E82" s="170">
        <v>4</v>
      </c>
    </row>
    <row r="83" spans="1:18" s="157" customFormat="1" ht="15" customHeight="1" x14ac:dyDescent="0.25">
      <c r="B83" s="169"/>
      <c r="C83" s="164" t="s">
        <v>476</v>
      </c>
      <c r="D83" s="164">
        <v>6</v>
      </c>
      <c r="E83" s="170">
        <v>2</v>
      </c>
    </row>
    <row r="84" spans="1:18" s="157" customFormat="1" ht="15" customHeight="1" x14ac:dyDescent="0.25">
      <c r="B84" s="169" t="s">
        <v>474</v>
      </c>
      <c r="C84" s="164" t="s">
        <v>22</v>
      </c>
      <c r="D84" s="164">
        <v>3</v>
      </c>
      <c r="E84" s="170">
        <v>1</v>
      </c>
    </row>
    <row r="85" spans="1:18" s="157" customFormat="1" ht="15" customHeight="1" x14ac:dyDescent="0.25">
      <c r="B85" s="169"/>
      <c r="C85" s="164" t="s">
        <v>23</v>
      </c>
      <c r="D85" s="164">
        <v>6</v>
      </c>
      <c r="E85" s="170">
        <v>3</v>
      </c>
    </row>
    <row r="86" spans="1:18" s="157" customFormat="1" ht="15" customHeight="1" x14ac:dyDescent="0.25">
      <c r="B86" s="169" t="s">
        <v>9</v>
      </c>
      <c r="C86" s="164" t="s">
        <v>21</v>
      </c>
      <c r="D86" s="164">
        <v>165</v>
      </c>
      <c r="E86" s="170">
        <v>139</v>
      </c>
    </row>
    <row r="87" spans="1:18" s="157" customFormat="1" ht="15" customHeight="1" x14ac:dyDescent="0.25">
      <c r="B87" s="169"/>
      <c r="C87" s="164" t="s">
        <v>22</v>
      </c>
      <c r="D87" s="164">
        <v>37</v>
      </c>
      <c r="E87" s="170">
        <v>31</v>
      </c>
    </row>
    <row r="88" spans="1:18" s="157" customFormat="1" ht="15" customHeight="1" x14ac:dyDescent="0.25">
      <c r="B88" s="169"/>
      <c r="C88" s="164" t="s">
        <v>50</v>
      </c>
      <c r="D88" s="164">
        <v>47</v>
      </c>
      <c r="E88" s="170">
        <v>41</v>
      </c>
    </row>
    <row r="89" spans="1:18" s="157" customFormat="1" ht="15" customHeight="1" x14ac:dyDescent="0.25">
      <c r="B89" s="169"/>
      <c r="C89" s="164" t="s">
        <v>477</v>
      </c>
      <c r="D89" s="164">
        <v>251</v>
      </c>
      <c r="E89" s="170">
        <v>194</v>
      </c>
    </row>
    <row r="90" spans="1:18" s="157" customFormat="1" ht="15" customHeight="1" x14ac:dyDescent="0.25">
      <c r="B90" s="169"/>
      <c r="C90" s="164" t="s">
        <v>23</v>
      </c>
      <c r="D90" s="164">
        <v>6</v>
      </c>
      <c r="E90" s="170">
        <v>3</v>
      </c>
    </row>
    <row r="91" spans="1:18" s="157" customFormat="1" ht="15" customHeight="1" x14ac:dyDescent="0.25">
      <c r="B91" s="169"/>
      <c r="C91" s="164" t="s">
        <v>24</v>
      </c>
      <c r="D91" s="164">
        <v>42</v>
      </c>
      <c r="E91" s="170">
        <v>0</v>
      </c>
    </row>
    <row r="92" spans="1:18" ht="15" customHeight="1" x14ac:dyDescent="0.25">
      <c r="B92" s="169"/>
      <c r="C92" s="164" t="s">
        <v>53</v>
      </c>
      <c r="D92" s="164">
        <v>59</v>
      </c>
      <c r="E92" s="170">
        <v>42</v>
      </c>
      <c r="F92" s="7"/>
      <c r="G92" s="1"/>
      <c r="H92" s="1"/>
      <c r="L92" s="1"/>
      <c r="M92" s="1"/>
      <c r="N92" s="1"/>
      <c r="O92" s="1"/>
      <c r="P92" s="1"/>
      <c r="Q92" s="1"/>
      <c r="R92" s="1"/>
    </row>
    <row r="93" spans="1:18" ht="15" customHeight="1" x14ac:dyDescent="0.25">
      <c r="A93" s="4"/>
      <c r="B93" s="169"/>
      <c r="C93" s="164" t="s">
        <v>26</v>
      </c>
      <c r="D93" s="164">
        <v>25</v>
      </c>
      <c r="E93" s="170">
        <v>11</v>
      </c>
      <c r="F93" s="7"/>
      <c r="G93" s="1"/>
      <c r="H93" s="1"/>
      <c r="L93" s="1"/>
      <c r="M93" s="1"/>
      <c r="N93" s="1"/>
      <c r="O93" s="1"/>
      <c r="P93" s="1"/>
      <c r="Q93" s="1"/>
      <c r="R93" s="1"/>
    </row>
    <row r="94" spans="1:18" ht="15" customHeight="1" x14ac:dyDescent="0.25">
      <c r="B94" s="169"/>
      <c r="C94" s="164" t="s">
        <v>476</v>
      </c>
      <c r="D94" s="164">
        <v>108</v>
      </c>
      <c r="E94" s="170">
        <v>78</v>
      </c>
      <c r="O94" s="1"/>
      <c r="P94" s="1"/>
      <c r="Q94" s="1"/>
      <c r="R94" s="1"/>
    </row>
    <row r="95" spans="1:18" ht="15" customHeight="1" thickBot="1" x14ac:dyDescent="0.3">
      <c r="B95" s="169"/>
      <c r="C95" s="164" t="s">
        <v>130</v>
      </c>
      <c r="D95" s="164">
        <v>19</v>
      </c>
      <c r="E95" s="170">
        <v>0</v>
      </c>
      <c r="O95" s="1"/>
      <c r="P95" s="1"/>
      <c r="Q95" s="1"/>
      <c r="R95" s="1"/>
    </row>
    <row r="96" spans="1:18" ht="15" customHeight="1" thickBot="1" x14ac:dyDescent="0.3">
      <c r="B96" s="142" t="s">
        <v>28</v>
      </c>
      <c r="C96" s="171"/>
      <c r="D96" s="171">
        <v>1135</v>
      </c>
      <c r="E96" s="172">
        <v>793</v>
      </c>
      <c r="O96" s="1"/>
      <c r="P96" s="1"/>
      <c r="Q96" s="1"/>
      <c r="R96" s="1"/>
    </row>
    <row r="97" spans="1:18" ht="15" customHeight="1" x14ac:dyDescent="0.25">
      <c r="A97" s="134"/>
      <c r="B97" s="167"/>
      <c r="C97" s="167"/>
      <c r="D97" s="167"/>
      <c r="E97" s="167"/>
      <c r="O97" s="1"/>
      <c r="P97" s="1"/>
      <c r="Q97" s="1"/>
      <c r="R97" s="1"/>
    </row>
    <row r="98" spans="1:18" ht="15" customHeight="1" x14ac:dyDescent="0.25">
      <c r="A98" s="134"/>
      <c r="B98" s="167"/>
      <c r="C98" s="167"/>
      <c r="D98" s="167"/>
      <c r="E98" s="167"/>
      <c r="O98" s="1"/>
      <c r="P98" s="1"/>
      <c r="Q98" s="1"/>
      <c r="R98" s="1"/>
    </row>
    <row r="99" spans="1:18" ht="15" customHeight="1" x14ac:dyDescent="0.25">
      <c r="A99" s="134"/>
      <c r="B99" s="167"/>
      <c r="C99" s="167"/>
      <c r="D99" s="167"/>
      <c r="E99" s="167"/>
      <c r="O99" s="1"/>
      <c r="P99" s="1"/>
      <c r="Q99" s="1"/>
      <c r="R99" s="1"/>
    </row>
    <row r="100" spans="1:18" ht="15" customHeight="1" x14ac:dyDescent="0.25">
      <c r="A100" s="134" t="s">
        <v>30</v>
      </c>
      <c r="B100" s="167"/>
      <c r="C100" s="167"/>
      <c r="D100" s="167"/>
      <c r="E100" s="167"/>
      <c r="O100" s="1"/>
      <c r="P100" s="1"/>
      <c r="Q100" s="1"/>
      <c r="R100" s="1"/>
    </row>
    <row r="101" spans="1:18" ht="15" customHeight="1" thickBot="1" x14ac:dyDescent="0.25">
      <c r="O101" s="1"/>
      <c r="P101" s="1"/>
      <c r="Q101" s="1"/>
      <c r="R101" s="1"/>
    </row>
    <row r="102" spans="1:18" ht="15" customHeight="1" x14ac:dyDescent="0.25">
      <c r="B102" s="14" t="s">
        <v>31</v>
      </c>
      <c r="C102" s="15" t="s">
        <v>32</v>
      </c>
      <c r="D102" s="1"/>
      <c r="E102" s="1"/>
      <c r="F102" s="1"/>
      <c r="G102" s="1"/>
      <c r="H102" s="128"/>
      <c r="I102" s="128"/>
      <c r="J102" s="131"/>
      <c r="K102" s="131"/>
      <c r="L102" s="131"/>
      <c r="M102" s="131"/>
      <c r="N102" s="131"/>
      <c r="O102" s="1"/>
      <c r="P102" s="1"/>
      <c r="Q102" s="1"/>
      <c r="R102" s="1"/>
    </row>
    <row r="103" spans="1:18" ht="15" customHeight="1" x14ac:dyDescent="0.25">
      <c r="B103" s="159" t="s">
        <v>21</v>
      </c>
      <c r="C103" s="27">
        <v>4.0599999999999996</v>
      </c>
      <c r="D103" s="1"/>
      <c r="E103" s="1"/>
      <c r="F103" s="1"/>
      <c r="G103" s="1"/>
      <c r="H103" s="128"/>
      <c r="I103" s="128"/>
      <c r="J103" s="131"/>
      <c r="K103" s="131"/>
      <c r="L103" s="131"/>
      <c r="M103" s="131"/>
      <c r="N103" s="131"/>
      <c r="O103" s="1"/>
      <c r="P103" s="1"/>
      <c r="Q103" s="1"/>
      <c r="R103" s="1"/>
    </row>
    <row r="104" spans="1:18" ht="15" customHeight="1" x14ac:dyDescent="0.25">
      <c r="B104" s="160" t="s">
        <v>22</v>
      </c>
      <c r="C104" s="28">
        <v>4.2699999999999996</v>
      </c>
      <c r="D104" s="1"/>
      <c r="E104" s="1"/>
      <c r="F104" s="1"/>
      <c r="G104" s="1"/>
      <c r="H104" s="128"/>
      <c r="I104" s="128"/>
      <c r="J104" s="131"/>
      <c r="K104" s="131"/>
      <c r="L104" s="131"/>
      <c r="M104" s="131"/>
      <c r="N104" s="131"/>
      <c r="O104" s="1"/>
      <c r="P104" s="1"/>
      <c r="Q104" s="1"/>
      <c r="R104" s="1"/>
    </row>
    <row r="105" spans="1:18" ht="15" customHeight="1" x14ac:dyDescent="0.25">
      <c r="B105" s="160" t="s">
        <v>477</v>
      </c>
      <c r="C105" s="28">
        <v>4.3600000000000003</v>
      </c>
      <c r="D105" s="1"/>
      <c r="E105" s="1"/>
      <c r="F105" s="1"/>
      <c r="G105" s="1"/>
      <c r="H105" s="128"/>
      <c r="I105" s="128"/>
      <c r="J105" s="131"/>
      <c r="K105" s="131"/>
      <c r="L105" s="131"/>
      <c r="M105" s="131"/>
      <c r="N105" s="131"/>
      <c r="O105" s="1"/>
      <c r="P105" s="1"/>
      <c r="Q105" s="1"/>
      <c r="R105" s="1"/>
    </row>
    <row r="106" spans="1:18" ht="15" customHeight="1" x14ac:dyDescent="0.25">
      <c r="B106" s="161" t="s">
        <v>23</v>
      </c>
      <c r="C106" s="28">
        <v>4.25</v>
      </c>
      <c r="D106" s="1"/>
      <c r="E106" s="1"/>
      <c r="F106" s="1"/>
      <c r="G106" s="1"/>
      <c r="H106" s="128"/>
      <c r="I106" s="128"/>
      <c r="J106" s="131"/>
      <c r="K106" s="131"/>
      <c r="L106" s="131"/>
      <c r="M106" s="131"/>
      <c r="N106" s="131"/>
      <c r="O106" s="1"/>
      <c r="P106" s="1"/>
      <c r="Q106" s="1"/>
      <c r="R106" s="1"/>
    </row>
    <row r="107" spans="1:18" ht="15" customHeight="1" x14ac:dyDescent="0.25">
      <c r="B107" s="160" t="s">
        <v>24</v>
      </c>
      <c r="C107" s="28">
        <v>4.42</v>
      </c>
      <c r="D107" s="1"/>
      <c r="E107" s="1"/>
      <c r="F107" s="1"/>
      <c r="G107" s="1"/>
      <c r="H107" s="128"/>
      <c r="I107" s="128"/>
      <c r="J107" s="131"/>
      <c r="K107" s="131"/>
      <c r="L107" s="131"/>
      <c r="M107" s="131"/>
      <c r="N107" s="131"/>
      <c r="O107" s="1"/>
      <c r="P107" s="1"/>
      <c r="Q107" s="1"/>
      <c r="R107" s="1"/>
    </row>
    <row r="108" spans="1:18" ht="15" customHeight="1" x14ac:dyDescent="0.25">
      <c r="B108" s="160" t="s">
        <v>478</v>
      </c>
      <c r="C108" s="28">
        <v>4.37</v>
      </c>
      <c r="D108" s="1"/>
      <c r="E108" s="1"/>
      <c r="F108" s="1"/>
      <c r="G108" s="1"/>
      <c r="H108" s="128"/>
      <c r="I108" s="128"/>
      <c r="J108" s="131"/>
      <c r="K108" s="131"/>
      <c r="L108" s="131"/>
      <c r="M108" s="131"/>
      <c r="N108" s="131"/>
      <c r="O108" s="1"/>
      <c r="P108" s="1"/>
      <c r="Q108" s="1"/>
      <c r="R108" s="1"/>
    </row>
    <row r="109" spans="1:18" ht="15" customHeight="1" x14ac:dyDescent="0.25">
      <c r="B109" s="160" t="s">
        <v>476</v>
      </c>
      <c r="C109" s="28">
        <v>4.08</v>
      </c>
      <c r="D109" s="1"/>
      <c r="E109" s="1"/>
      <c r="F109" s="1"/>
      <c r="G109" s="1"/>
      <c r="H109" s="128"/>
      <c r="I109" s="128"/>
      <c r="J109" s="131"/>
      <c r="K109" s="131"/>
      <c r="L109" s="131"/>
      <c r="M109" s="131"/>
      <c r="N109" s="131"/>
      <c r="O109" s="1"/>
      <c r="P109" s="1"/>
      <c r="Q109" s="1"/>
      <c r="R109" s="1"/>
    </row>
    <row r="110" spans="1:18" ht="15" customHeight="1" thickBot="1" x14ac:dyDescent="0.3">
      <c r="B110" s="160" t="s">
        <v>130</v>
      </c>
      <c r="C110" s="28">
        <v>4.1399999999999997</v>
      </c>
      <c r="D110" s="1"/>
      <c r="E110" s="1"/>
      <c r="F110" s="1"/>
      <c r="G110" s="1"/>
      <c r="H110" s="128"/>
      <c r="I110" s="128"/>
      <c r="J110" s="131"/>
      <c r="K110" s="131"/>
      <c r="L110" s="131"/>
      <c r="M110" s="131"/>
      <c r="N110" s="131"/>
      <c r="O110" s="1"/>
      <c r="P110" s="1"/>
      <c r="Q110" s="1"/>
      <c r="R110" s="1"/>
    </row>
    <row r="111" spans="1:18" ht="15" customHeight="1" thickBot="1" x14ac:dyDescent="0.3">
      <c r="B111" s="162" t="s">
        <v>33</v>
      </c>
      <c r="C111" s="163">
        <v>4.1500000000000004</v>
      </c>
      <c r="D111" s="1"/>
      <c r="E111" s="1"/>
      <c r="F111" s="1"/>
      <c r="G111" s="1"/>
      <c r="H111" s="128"/>
      <c r="I111" s="128"/>
      <c r="J111" s="131"/>
      <c r="K111" s="131"/>
      <c r="L111" s="131"/>
      <c r="M111" s="131"/>
      <c r="N111" s="131"/>
      <c r="O111" s="1"/>
      <c r="P111" s="1"/>
      <c r="Q111" s="1"/>
      <c r="R111" s="1"/>
    </row>
    <row r="112" spans="1:18" ht="15" customHeight="1" x14ac:dyDescent="0.25">
      <c r="B112" s="133"/>
      <c r="C112" s="1"/>
      <c r="D112" s="1"/>
      <c r="E112" s="1"/>
      <c r="F112" s="1"/>
      <c r="G112" s="1"/>
      <c r="H112" s="128"/>
      <c r="I112" s="128"/>
      <c r="J112" s="131"/>
      <c r="K112" s="131"/>
      <c r="L112" s="131"/>
      <c r="M112" s="131"/>
      <c r="N112" s="131"/>
      <c r="O112" s="1"/>
      <c r="P112" s="1"/>
      <c r="Q112" s="1"/>
      <c r="R112" s="1"/>
    </row>
    <row r="113" spans="1:18" ht="15" customHeight="1" x14ac:dyDescent="0.2">
      <c r="O113" s="1"/>
      <c r="P113" s="1"/>
      <c r="Q113" s="1"/>
      <c r="R113" s="1"/>
    </row>
    <row r="114" spans="1:18" ht="15" customHeight="1" x14ac:dyDescent="0.2">
      <c r="O114" s="1"/>
      <c r="P114" s="1"/>
      <c r="Q114" s="1"/>
      <c r="R114" s="1"/>
    </row>
    <row r="115" spans="1:18" ht="35.25" customHeight="1" x14ac:dyDescent="0.2">
      <c r="A115" s="16" t="s">
        <v>19</v>
      </c>
      <c r="B115" s="16" t="s">
        <v>34</v>
      </c>
      <c r="C115" s="16" t="s">
        <v>12</v>
      </c>
      <c r="D115" s="16" t="s">
        <v>35</v>
      </c>
      <c r="E115" s="16" t="s">
        <v>36</v>
      </c>
      <c r="F115" s="16" t="s">
        <v>44</v>
      </c>
      <c r="G115" s="16" t="s">
        <v>37</v>
      </c>
      <c r="H115" s="16" t="s">
        <v>38</v>
      </c>
      <c r="I115" s="16" t="s">
        <v>39</v>
      </c>
      <c r="J115" s="16" t="s">
        <v>40</v>
      </c>
      <c r="K115" s="16" t="s">
        <v>41</v>
      </c>
      <c r="M115" s="1"/>
      <c r="N115" s="1"/>
      <c r="O115" s="1"/>
      <c r="P115" s="1"/>
      <c r="Q115" s="1"/>
      <c r="R115" s="1"/>
    </row>
    <row r="116" spans="1:18" ht="15" x14ac:dyDescent="0.2">
      <c r="A116" s="173" t="s">
        <v>24</v>
      </c>
      <c r="B116" s="226" t="s">
        <v>479</v>
      </c>
      <c r="C116" s="174" t="s">
        <v>9</v>
      </c>
      <c r="D116" s="174" t="s">
        <v>480</v>
      </c>
      <c r="E116" s="175">
        <v>42</v>
      </c>
      <c r="F116" s="225" t="s">
        <v>525</v>
      </c>
      <c r="G116" s="174">
        <v>4.24</v>
      </c>
      <c r="H116" s="174">
        <v>32</v>
      </c>
      <c r="I116" s="176">
        <v>40</v>
      </c>
      <c r="J116" s="174">
        <v>0</v>
      </c>
      <c r="K116" s="177">
        <v>4800</v>
      </c>
      <c r="L116" s="230" t="s">
        <v>526</v>
      </c>
      <c r="M116" s="231"/>
      <c r="N116" s="231"/>
      <c r="O116" s="231"/>
      <c r="P116" s="231"/>
    </row>
    <row r="117" spans="1:18" ht="45" x14ac:dyDescent="0.2">
      <c r="A117" s="178" t="s">
        <v>130</v>
      </c>
      <c r="B117" s="179" t="s">
        <v>481</v>
      </c>
      <c r="C117" s="180" t="s">
        <v>9</v>
      </c>
      <c r="D117" s="180" t="s">
        <v>482</v>
      </c>
      <c r="E117" s="181">
        <v>19</v>
      </c>
      <c r="F117" s="182" t="s">
        <v>525</v>
      </c>
      <c r="G117" s="180">
        <v>4.1399999999999997</v>
      </c>
      <c r="H117" s="181">
        <v>14</v>
      </c>
      <c r="I117" s="176">
        <v>20</v>
      </c>
      <c r="J117" s="174">
        <v>0</v>
      </c>
      <c r="K117" s="177">
        <v>865.44</v>
      </c>
    </row>
    <row r="118" spans="1:18" ht="15" x14ac:dyDescent="0.2">
      <c r="A118" s="183" t="s">
        <v>24</v>
      </c>
      <c r="B118" s="179" t="s">
        <v>483</v>
      </c>
      <c r="C118" s="180" t="s">
        <v>7</v>
      </c>
      <c r="D118" s="180" t="s">
        <v>480</v>
      </c>
      <c r="E118" s="181">
        <v>27</v>
      </c>
      <c r="F118" s="182" t="s">
        <v>525</v>
      </c>
      <c r="G118" s="184">
        <v>4.55</v>
      </c>
      <c r="H118" s="180">
        <v>22</v>
      </c>
      <c r="I118" s="184">
        <v>40</v>
      </c>
      <c r="J118" s="174">
        <v>0</v>
      </c>
      <c r="K118" s="177">
        <v>4800</v>
      </c>
    </row>
    <row r="119" spans="1:18" ht="15" x14ac:dyDescent="0.2">
      <c r="A119" s="178" t="s">
        <v>24</v>
      </c>
      <c r="B119" s="179" t="s">
        <v>483</v>
      </c>
      <c r="C119" s="180" t="s">
        <v>8</v>
      </c>
      <c r="D119" s="180" t="s">
        <v>480</v>
      </c>
      <c r="E119" s="181">
        <v>19</v>
      </c>
      <c r="F119" s="182" t="s">
        <v>525</v>
      </c>
      <c r="G119" s="180">
        <v>4.47</v>
      </c>
      <c r="H119" s="181">
        <v>17</v>
      </c>
      <c r="I119" s="176">
        <v>40</v>
      </c>
      <c r="J119" s="174">
        <v>0</v>
      </c>
      <c r="K119" s="177">
        <v>2400</v>
      </c>
    </row>
    <row r="120" spans="1:18" ht="30" x14ac:dyDescent="0.2">
      <c r="A120" s="173" t="s">
        <v>476</v>
      </c>
      <c r="B120" s="185" t="s">
        <v>484</v>
      </c>
      <c r="C120" s="174" t="s">
        <v>9</v>
      </c>
      <c r="D120" s="174" t="s">
        <v>480</v>
      </c>
      <c r="E120" s="175">
        <v>15</v>
      </c>
      <c r="F120" s="175">
        <v>10</v>
      </c>
      <c r="G120" s="174">
        <v>4.6399999999999997</v>
      </c>
      <c r="H120" s="174">
        <v>11</v>
      </c>
      <c r="I120" s="176">
        <v>36</v>
      </c>
      <c r="J120" s="174">
        <v>0</v>
      </c>
      <c r="K120" s="177">
        <v>2596.3200000000002</v>
      </c>
    </row>
    <row r="121" spans="1:18" ht="45" x14ac:dyDescent="0.2">
      <c r="A121" s="186" t="s">
        <v>476</v>
      </c>
      <c r="B121" s="187" t="s">
        <v>485</v>
      </c>
      <c r="C121" s="188" t="s">
        <v>9</v>
      </c>
      <c r="D121" s="189" t="s">
        <v>480</v>
      </c>
      <c r="E121" s="190">
        <v>26</v>
      </c>
      <c r="F121" s="191">
        <v>20</v>
      </c>
      <c r="G121" s="192">
        <v>4.21</v>
      </c>
      <c r="H121" s="193" t="s">
        <v>486</v>
      </c>
      <c r="I121" s="194">
        <v>36</v>
      </c>
      <c r="J121" s="195">
        <v>36</v>
      </c>
      <c r="K121" s="196">
        <v>4807.04</v>
      </c>
    </row>
    <row r="122" spans="1:18" ht="30" x14ac:dyDescent="0.2">
      <c r="A122" s="197" t="s">
        <v>23</v>
      </c>
      <c r="B122" s="179" t="s">
        <v>487</v>
      </c>
      <c r="C122" s="180" t="s">
        <v>9</v>
      </c>
      <c r="D122" s="180" t="s">
        <v>480</v>
      </c>
      <c r="E122" s="181">
        <v>6</v>
      </c>
      <c r="F122" s="198">
        <v>3</v>
      </c>
      <c r="G122" s="184">
        <v>4.25</v>
      </c>
      <c r="H122" s="181">
        <v>4</v>
      </c>
      <c r="I122" s="184">
        <v>6</v>
      </c>
      <c r="J122" s="180">
        <v>6</v>
      </c>
      <c r="K122" s="199">
        <v>409.58</v>
      </c>
    </row>
    <row r="123" spans="1:18" ht="45" x14ac:dyDescent="0.2">
      <c r="A123" s="197" t="s">
        <v>26</v>
      </c>
      <c r="B123" s="179" t="s">
        <v>488</v>
      </c>
      <c r="C123" s="200" t="s">
        <v>9</v>
      </c>
      <c r="D123" s="189" t="s">
        <v>480</v>
      </c>
      <c r="E123" s="201">
        <v>17</v>
      </c>
      <c r="F123" s="198">
        <v>8</v>
      </c>
      <c r="G123" s="202">
        <v>4.3499999999999996</v>
      </c>
      <c r="H123" s="201">
        <v>17</v>
      </c>
      <c r="I123" s="184">
        <v>4.5</v>
      </c>
      <c r="J123" s="180">
        <v>0</v>
      </c>
      <c r="K123" s="199">
        <v>1815</v>
      </c>
    </row>
    <row r="124" spans="1:18" ht="45" x14ac:dyDescent="0.2">
      <c r="A124" s="203" t="s">
        <v>26</v>
      </c>
      <c r="B124" s="179" t="s">
        <v>489</v>
      </c>
      <c r="C124" s="200" t="s">
        <v>9</v>
      </c>
      <c r="D124" s="189" t="s">
        <v>480</v>
      </c>
      <c r="E124" s="181">
        <v>8</v>
      </c>
      <c r="F124" s="198">
        <v>3</v>
      </c>
      <c r="G124" s="204">
        <v>4.38</v>
      </c>
      <c r="H124" s="181">
        <v>8</v>
      </c>
      <c r="I124" s="184">
        <v>24.5</v>
      </c>
      <c r="J124" s="180">
        <v>0</v>
      </c>
      <c r="K124" s="199">
        <v>1815</v>
      </c>
    </row>
    <row r="125" spans="1:18" ht="30" x14ac:dyDescent="0.2">
      <c r="A125" s="197" t="s">
        <v>22</v>
      </c>
      <c r="B125" s="179" t="s">
        <v>490</v>
      </c>
      <c r="C125" s="180" t="s">
        <v>9</v>
      </c>
      <c r="D125" s="189" t="s">
        <v>480</v>
      </c>
      <c r="E125" s="181">
        <v>15</v>
      </c>
      <c r="F125" s="198">
        <v>14</v>
      </c>
      <c r="G125" s="184">
        <v>4.57</v>
      </c>
      <c r="H125" s="181">
        <v>14</v>
      </c>
      <c r="I125" s="184">
        <v>8</v>
      </c>
      <c r="J125" s="180">
        <v>0</v>
      </c>
      <c r="K125" s="199">
        <v>293.41000000000003</v>
      </c>
    </row>
    <row r="126" spans="1:18" ht="30" x14ac:dyDescent="0.2">
      <c r="A126" s="205" t="s">
        <v>22</v>
      </c>
      <c r="B126" s="206" t="s">
        <v>490</v>
      </c>
      <c r="C126" s="174" t="s">
        <v>8</v>
      </c>
      <c r="D126" s="207" t="s">
        <v>480</v>
      </c>
      <c r="E126" s="175">
        <v>3</v>
      </c>
      <c r="F126" s="208">
        <v>2</v>
      </c>
      <c r="G126" s="176">
        <v>4.57</v>
      </c>
      <c r="H126" s="175">
        <v>3</v>
      </c>
      <c r="I126" s="176">
        <v>8</v>
      </c>
      <c r="J126" s="174">
        <v>0</v>
      </c>
      <c r="K126" s="177">
        <v>293.41000000000003</v>
      </c>
    </row>
    <row r="127" spans="1:18" ht="30" x14ac:dyDescent="0.2">
      <c r="A127" s="205" t="s">
        <v>22</v>
      </c>
      <c r="B127" s="206" t="s">
        <v>490</v>
      </c>
      <c r="C127" s="174" t="s">
        <v>7</v>
      </c>
      <c r="D127" s="207" t="s">
        <v>480</v>
      </c>
      <c r="E127" s="175">
        <v>4</v>
      </c>
      <c r="F127" s="208">
        <v>4</v>
      </c>
      <c r="G127" s="176">
        <v>4.57</v>
      </c>
      <c r="H127" s="175">
        <v>4</v>
      </c>
      <c r="I127" s="176">
        <v>8</v>
      </c>
      <c r="J127" s="174">
        <v>0</v>
      </c>
      <c r="K127" s="177">
        <v>293.41000000000003</v>
      </c>
    </row>
    <row r="128" spans="1:18" ht="30" x14ac:dyDescent="0.2">
      <c r="A128" s="197" t="s">
        <v>22</v>
      </c>
      <c r="B128" s="179" t="s">
        <v>491</v>
      </c>
      <c r="C128" s="180" t="s">
        <v>9</v>
      </c>
      <c r="D128" s="189" t="s">
        <v>480</v>
      </c>
      <c r="E128" s="181">
        <v>22</v>
      </c>
      <c r="F128" s="198">
        <v>17</v>
      </c>
      <c r="G128" s="184">
        <v>3.96</v>
      </c>
      <c r="H128" s="181">
        <v>14</v>
      </c>
      <c r="I128" s="184">
        <v>36</v>
      </c>
      <c r="J128" s="180">
        <v>0</v>
      </c>
      <c r="K128" s="199">
        <v>365.68</v>
      </c>
    </row>
    <row r="129" spans="1:11" ht="30" x14ac:dyDescent="0.2">
      <c r="A129" s="205" t="s">
        <v>22</v>
      </c>
      <c r="B129" s="206" t="s">
        <v>491</v>
      </c>
      <c r="C129" s="174" t="s">
        <v>8</v>
      </c>
      <c r="D129" s="207" t="s">
        <v>480</v>
      </c>
      <c r="E129" s="209">
        <v>3</v>
      </c>
      <c r="F129" s="208">
        <v>3</v>
      </c>
      <c r="G129" s="210">
        <v>3.96</v>
      </c>
      <c r="H129" s="209">
        <v>3</v>
      </c>
      <c r="I129" s="176">
        <v>36</v>
      </c>
      <c r="J129" s="174">
        <v>0</v>
      </c>
      <c r="K129" s="199">
        <v>365.68</v>
      </c>
    </row>
    <row r="130" spans="1:11" ht="30" x14ac:dyDescent="0.2">
      <c r="A130" s="205" t="s">
        <v>22</v>
      </c>
      <c r="B130" s="206" t="s">
        <v>491</v>
      </c>
      <c r="C130" s="174" t="s">
        <v>7</v>
      </c>
      <c r="D130" s="207" t="s">
        <v>480</v>
      </c>
      <c r="E130" s="209">
        <v>6</v>
      </c>
      <c r="F130" s="208">
        <v>4</v>
      </c>
      <c r="G130" s="210">
        <v>3.96</v>
      </c>
      <c r="H130" s="209">
        <v>5</v>
      </c>
      <c r="I130" s="176">
        <v>36</v>
      </c>
      <c r="J130" s="174">
        <v>0</v>
      </c>
      <c r="K130" s="199">
        <v>365.68</v>
      </c>
    </row>
    <row r="131" spans="1:11" ht="15" x14ac:dyDescent="0.2">
      <c r="A131" s="197" t="s">
        <v>476</v>
      </c>
      <c r="B131" s="179" t="s">
        <v>492</v>
      </c>
      <c r="C131" s="180" t="s">
        <v>75</v>
      </c>
      <c r="D131" s="189" t="s">
        <v>480</v>
      </c>
      <c r="E131" s="211">
        <v>2</v>
      </c>
      <c r="F131" s="198">
        <v>1</v>
      </c>
      <c r="G131" s="212" t="s">
        <v>525</v>
      </c>
      <c r="H131" s="212" t="s">
        <v>525</v>
      </c>
      <c r="I131" s="184">
        <v>20</v>
      </c>
      <c r="J131" s="180">
        <v>20</v>
      </c>
      <c r="K131" s="199">
        <v>0</v>
      </c>
    </row>
    <row r="132" spans="1:11" ht="15" x14ac:dyDescent="0.2">
      <c r="A132" s="203" t="s">
        <v>476</v>
      </c>
      <c r="B132" s="179" t="s">
        <v>493</v>
      </c>
      <c r="C132" s="180" t="s">
        <v>75</v>
      </c>
      <c r="D132" s="189" t="s">
        <v>480</v>
      </c>
      <c r="E132" s="181">
        <v>10</v>
      </c>
      <c r="F132" s="198">
        <v>4</v>
      </c>
      <c r="G132" s="212" t="s">
        <v>525</v>
      </c>
      <c r="H132" s="212" t="s">
        <v>525</v>
      </c>
      <c r="I132" s="184">
        <v>20</v>
      </c>
      <c r="J132" s="180">
        <v>20</v>
      </c>
      <c r="K132" s="199">
        <v>0</v>
      </c>
    </row>
    <row r="133" spans="1:11" ht="30" x14ac:dyDescent="0.2">
      <c r="A133" s="214" t="s">
        <v>476</v>
      </c>
      <c r="B133" s="206" t="s">
        <v>494</v>
      </c>
      <c r="C133" s="174" t="s">
        <v>75</v>
      </c>
      <c r="D133" s="207" t="s">
        <v>480</v>
      </c>
      <c r="E133" s="175">
        <v>4</v>
      </c>
      <c r="F133" s="198">
        <v>4</v>
      </c>
      <c r="G133" s="212" t="s">
        <v>525</v>
      </c>
      <c r="H133" s="212" t="s">
        <v>525</v>
      </c>
      <c r="I133" s="176">
        <v>20</v>
      </c>
      <c r="J133" s="174">
        <v>20</v>
      </c>
      <c r="K133" s="199">
        <v>0</v>
      </c>
    </row>
    <row r="134" spans="1:11" ht="30" x14ac:dyDescent="0.2">
      <c r="A134" s="203" t="s">
        <v>21</v>
      </c>
      <c r="B134" s="179" t="s">
        <v>495</v>
      </c>
      <c r="C134" s="180" t="s">
        <v>9</v>
      </c>
      <c r="D134" s="189" t="s">
        <v>482</v>
      </c>
      <c r="E134" s="181">
        <v>13</v>
      </c>
      <c r="F134" s="198">
        <v>9</v>
      </c>
      <c r="G134" s="184">
        <v>4.3600000000000003</v>
      </c>
      <c r="H134" s="181">
        <v>6</v>
      </c>
      <c r="I134" s="184">
        <v>39</v>
      </c>
      <c r="J134" s="180">
        <v>31.5</v>
      </c>
      <c r="K134" s="199">
        <v>1083.3399999999999</v>
      </c>
    </row>
    <row r="135" spans="1:11" ht="30" x14ac:dyDescent="0.2">
      <c r="A135" s="214" t="s">
        <v>21</v>
      </c>
      <c r="B135" s="206" t="s">
        <v>495</v>
      </c>
      <c r="C135" s="174" t="s">
        <v>8</v>
      </c>
      <c r="D135" s="207" t="s">
        <v>482</v>
      </c>
      <c r="E135" s="175">
        <v>5</v>
      </c>
      <c r="F135" s="198">
        <v>5</v>
      </c>
      <c r="G135" s="176">
        <v>4.3600000000000003</v>
      </c>
      <c r="H135" s="175">
        <v>3</v>
      </c>
      <c r="I135" s="176">
        <v>39</v>
      </c>
      <c r="J135" s="174">
        <v>31.5</v>
      </c>
      <c r="K135" s="199">
        <v>1083.3399999999999</v>
      </c>
    </row>
    <row r="136" spans="1:11" ht="30" x14ac:dyDescent="0.2">
      <c r="A136" s="214" t="s">
        <v>21</v>
      </c>
      <c r="B136" s="206" t="s">
        <v>495</v>
      </c>
      <c r="C136" s="174" t="s">
        <v>7</v>
      </c>
      <c r="D136" s="207" t="s">
        <v>482</v>
      </c>
      <c r="E136" s="175">
        <v>3</v>
      </c>
      <c r="F136" s="198">
        <v>3</v>
      </c>
      <c r="G136" s="176">
        <v>4.3600000000000003</v>
      </c>
      <c r="H136" s="175">
        <v>2</v>
      </c>
      <c r="I136" s="176">
        <v>39</v>
      </c>
      <c r="J136" s="174">
        <v>31.5</v>
      </c>
      <c r="K136" s="199">
        <v>1083.3399999999999</v>
      </c>
    </row>
    <row r="137" spans="1:11" ht="30" x14ac:dyDescent="0.2">
      <c r="A137" s="203" t="s">
        <v>22</v>
      </c>
      <c r="B137" s="179" t="s">
        <v>496</v>
      </c>
      <c r="C137" s="180" t="s">
        <v>474</v>
      </c>
      <c r="D137" s="180" t="s">
        <v>480</v>
      </c>
      <c r="E137" s="181">
        <v>3</v>
      </c>
      <c r="F137" s="198">
        <v>1</v>
      </c>
      <c r="G137" s="213" t="s">
        <v>525</v>
      </c>
      <c r="H137" s="213" t="s">
        <v>525</v>
      </c>
      <c r="I137" s="184">
        <v>50</v>
      </c>
      <c r="J137" s="180">
        <v>45</v>
      </c>
      <c r="K137" s="199">
        <v>1076.9000000000001</v>
      </c>
    </row>
    <row r="138" spans="1:11" ht="30" x14ac:dyDescent="0.2">
      <c r="A138" s="197" t="s">
        <v>23</v>
      </c>
      <c r="B138" s="179" t="s">
        <v>497</v>
      </c>
      <c r="C138" s="180" t="s">
        <v>474</v>
      </c>
      <c r="D138" s="180" t="s">
        <v>480</v>
      </c>
      <c r="E138" s="201">
        <v>6</v>
      </c>
      <c r="F138" s="198">
        <v>3</v>
      </c>
      <c r="G138" s="213" t="s">
        <v>525</v>
      </c>
      <c r="H138" s="213" t="s">
        <v>525</v>
      </c>
      <c r="I138" s="184">
        <v>20</v>
      </c>
      <c r="J138" s="180">
        <v>10</v>
      </c>
      <c r="K138" s="199">
        <v>888.48</v>
      </c>
    </row>
    <row r="139" spans="1:11" ht="15" x14ac:dyDescent="0.2">
      <c r="A139" s="203" t="s">
        <v>476</v>
      </c>
      <c r="B139" s="179" t="s">
        <v>498</v>
      </c>
      <c r="C139" s="215" t="s">
        <v>9</v>
      </c>
      <c r="D139" s="180" t="s">
        <v>482</v>
      </c>
      <c r="E139" s="181">
        <v>5</v>
      </c>
      <c r="F139" s="198">
        <v>3</v>
      </c>
      <c r="G139" s="213" t="s">
        <v>525</v>
      </c>
      <c r="H139" s="213" t="s">
        <v>525</v>
      </c>
      <c r="I139" s="184">
        <v>10</v>
      </c>
      <c r="J139" s="180">
        <v>0</v>
      </c>
      <c r="K139" s="199">
        <v>721.2</v>
      </c>
    </row>
    <row r="140" spans="1:11" ht="15" x14ac:dyDescent="0.2">
      <c r="A140" s="197" t="s">
        <v>476</v>
      </c>
      <c r="B140" s="179" t="s">
        <v>499</v>
      </c>
      <c r="C140" s="215" t="s">
        <v>9</v>
      </c>
      <c r="D140" s="180" t="s">
        <v>482</v>
      </c>
      <c r="E140" s="181">
        <v>5</v>
      </c>
      <c r="F140" s="198">
        <v>3</v>
      </c>
      <c r="G140" s="213" t="s">
        <v>525</v>
      </c>
      <c r="H140" s="213" t="s">
        <v>525</v>
      </c>
      <c r="I140" s="184">
        <v>10</v>
      </c>
      <c r="J140" s="180">
        <v>0</v>
      </c>
      <c r="K140" s="199">
        <v>721.2</v>
      </c>
    </row>
    <row r="141" spans="1:11" ht="30" x14ac:dyDescent="0.2">
      <c r="A141" s="214" t="s">
        <v>476</v>
      </c>
      <c r="B141" s="206" t="s">
        <v>500</v>
      </c>
      <c r="C141" s="216" t="s">
        <v>75</v>
      </c>
      <c r="D141" s="174" t="s">
        <v>482</v>
      </c>
      <c r="E141" s="175">
        <v>15</v>
      </c>
      <c r="F141" s="213" t="s">
        <v>525</v>
      </c>
      <c r="G141" s="213" t="s">
        <v>525</v>
      </c>
      <c r="H141" s="213" t="s">
        <v>525</v>
      </c>
      <c r="I141" s="217">
        <v>7.5</v>
      </c>
      <c r="J141" s="174">
        <v>0</v>
      </c>
      <c r="K141" s="199">
        <v>594.94000000000005</v>
      </c>
    </row>
    <row r="142" spans="1:11" ht="30" x14ac:dyDescent="0.2">
      <c r="A142" s="197" t="s">
        <v>50</v>
      </c>
      <c r="B142" s="179" t="s">
        <v>501</v>
      </c>
      <c r="C142" s="215" t="s">
        <v>9</v>
      </c>
      <c r="D142" s="180" t="s">
        <v>482</v>
      </c>
      <c r="E142" s="181">
        <v>35</v>
      </c>
      <c r="F142" s="181">
        <v>31</v>
      </c>
      <c r="G142" s="213" t="s">
        <v>525</v>
      </c>
      <c r="H142" s="213" t="s">
        <v>525</v>
      </c>
      <c r="I142" s="184">
        <v>40</v>
      </c>
      <c r="J142" s="180">
        <v>0</v>
      </c>
      <c r="K142" s="199">
        <v>1023.92</v>
      </c>
    </row>
    <row r="143" spans="1:11" ht="30" x14ac:dyDescent="0.2">
      <c r="A143" s="205" t="s">
        <v>50</v>
      </c>
      <c r="B143" s="206" t="s">
        <v>501</v>
      </c>
      <c r="C143" s="216" t="s">
        <v>8</v>
      </c>
      <c r="D143" s="180" t="s">
        <v>482</v>
      </c>
      <c r="E143" s="175">
        <v>11</v>
      </c>
      <c r="F143" s="181">
        <v>8</v>
      </c>
      <c r="G143" s="213" t="s">
        <v>525</v>
      </c>
      <c r="H143" s="213" t="s">
        <v>525</v>
      </c>
      <c r="I143" s="176">
        <v>40</v>
      </c>
      <c r="J143" s="174">
        <v>0</v>
      </c>
      <c r="K143" s="199">
        <v>1023.92</v>
      </c>
    </row>
    <row r="144" spans="1:11" ht="30" x14ac:dyDescent="0.2">
      <c r="A144" s="205" t="s">
        <v>50</v>
      </c>
      <c r="B144" s="206" t="s">
        <v>501</v>
      </c>
      <c r="C144" s="216" t="s">
        <v>7</v>
      </c>
      <c r="D144" s="180" t="s">
        <v>482</v>
      </c>
      <c r="E144" s="175">
        <v>13</v>
      </c>
      <c r="F144" s="181">
        <v>12</v>
      </c>
      <c r="G144" s="213" t="s">
        <v>525</v>
      </c>
      <c r="H144" s="213" t="s">
        <v>525</v>
      </c>
      <c r="I144" s="176">
        <v>40</v>
      </c>
      <c r="J144" s="174">
        <v>0</v>
      </c>
      <c r="K144" s="199">
        <v>1023.92</v>
      </c>
    </row>
    <row r="145" spans="1:11" ht="30" x14ac:dyDescent="0.2">
      <c r="A145" s="197" t="s">
        <v>53</v>
      </c>
      <c r="B145" s="179" t="s">
        <v>502</v>
      </c>
      <c r="C145" s="215" t="s">
        <v>9</v>
      </c>
      <c r="D145" s="180" t="s">
        <v>482</v>
      </c>
      <c r="E145" s="181">
        <v>13</v>
      </c>
      <c r="F145" s="181">
        <v>10</v>
      </c>
      <c r="G145" s="213" t="s">
        <v>525</v>
      </c>
      <c r="H145" s="213" t="s">
        <v>525</v>
      </c>
      <c r="I145" s="184">
        <v>7.5</v>
      </c>
      <c r="J145" s="180">
        <v>0</v>
      </c>
      <c r="K145" s="199">
        <v>60</v>
      </c>
    </row>
    <row r="146" spans="1:11" ht="30" x14ac:dyDescent="0.2">
      <c r="A146" s="197" t="s">
        <v>53</v>
      </c>
      <c r="B146" s="179" t="s">
        <v>502</v>
      </c>
      <c r="C146" s="215" t="s">
        <v>8</v>
      </c>
      <c r="D146" s="180" t="s">
        <v>482</v>
      </c>
      <c r="E146" s="213" t="s">
        <v>525</v>
      </c>
      <c r="F146" s="213" t="s">
        <v>525</v>
      </c>
      <c r="G146" s="213" t="s">
        <v>525</v>
      </c>
      <c r="H146" s="213" t="s">
        <v>525</v>
      </c>
      <c r="I146" s="184">
        <v>7.5</v>
      </c>
      <c r="J146" s="180">
        <v>0</v>
      </c>
      <c r="K146" s="199">
        <v>60</v>
      </c>
    </row>
    <row r="147" spans="1:11" ht="30" x14ac:dyDescent="0.2">
      <c r="A147" s="197" t="s">
        <v>53</v>
      </c>
      <c r="B147" s="179" t="s">
        <v>502</v>
      </c>
      <c r="C147" s="215" t="s">
        <v>7</v>
      </c>
      <c r="D147" s="180" t="s">
        <v>482</v>
      </c>
      <c r="E147" s="181">
        <v>2</v>
      </c>
      <c r="F147" s="181">
        <v>0</v>
      </c>
      <c r="G147" s="213" t="s">
        <v>525</v>
      </c>
      <c r="H147" s="213" t="s">
        <v>525</v>
      </c>
      <c r="I147" s="184">
        <v>7.5</v>
      </c>
      <c r="J147" s="180">
        <v>0</v>
      </c>
      <c r="K147" s="199">
        <v>60</v>
      </c>
    </row>
    <row r="148" spans="1:11" ht="30" x14ac:dyDescent="0.2">
      <c r="A148" s="197" t="s">
        <v>53</v>
      </c>
      <c r="B148" s="179" t="s">
        <v>503</v>
      </c>
      <c r="C148" s="215" t="s">
        <v>9</v>
      </c>
      <c r="D148" s="180" t="s">
        <v>482</v>
      </c>
      <c r="E148" s="181">
        <v>13</v>
      </c>
      <c r="F148" s="181">
        <v>9</v>
      </c>
      <c r="G148" s="213" t="s">
        <v>525</v>
      </c>
      <c r="H148" s="213" t="s">
        <v>525</v>
      </c>
      <c r="I148" s="184">
        <v>9</v>
      </c>
      <c r="J148" s="180">
        <v>0</v>
      </c>
      <c r="K148" s="199">
        <v>228.4</v>
      </c>
    </row>
    <row r="149" spans="1:11" ht="30" x14ac:dyDescent="0.2">
      <c r="A149" s="197" t="s">
        <v>53</v>
      </c>
      <c r="B149" s="179" t="s">
        <v>503</v>
      </c>
      <c r="C149" s="215" t="s">
        <v>8</v>
      </c>
      <c r="D149" s="180" t="s">
        <v>482</v>
      </c>
      <c r="E149" s="213" t="s">
        <v>525</v>
      </c>
      <c r="F149" s="213" t="s">
        <v>525</v>
      </c>
      <c r="G149" s="213" t="s">
        <v>525</v>
      </c>
      <c r="H149" s="213" t="s">
        <v>525</v>
      </c>
      <c r="I149" s="184">
        <v>9</v>
      </c>
      <c r="J149" s="180">
        <v>0</v>
      </c>
      <c r="K149" s="199">
        <v>228.4</v>
      </c>
    </row>
    <row r="150" spans="1:11" ht="30" x14ac:dyDescent="0.2">
      <c r="A150" s="197" t="s">
        <v>53</v>
      </c>
      <c r="B150" s="179" t="s">
        <v>503</v>
      </c>
      <c r="C150" s="215" t="s">
        <v>7</v>
      </c>
      <c r="D150" s="180" t="s">
        <v>482</v>
      </c>
      <c r="E150" s="175">
        <v>2</v>
      </c>
      <c r="F150" s="181">
        <v>0</v>
      </c>
      <c r="G150" s="213" t="s">
        <v>525</v>
      </c>
      <c r="H150" s="213" t="s">
        <v>525</v>
      </c>
      <c r="I150" s="184">
        <v>9</v>
      </c>
      <c r="J150" s="180">
        <v>0</v>
      </c>
      <c r="K150" s="199">
        <v>228.4</v>
      </c>
    </row>
    <row r="151" spans="1:11" ht="30" x14ac:dyDescent="0.2">
      <c r="A151" s="178" t="s">
        <v>50</v>
      </c>
      <c r="B151" s="179" t="s">
        <v>504</v>
      </c>
      <c r="C151" s="180" t="s">
        <v>9</v>
      </c>
      <c r="D151" s="180" t="s">
        <v>482</v>
      </c>
      <c r="E151" s="181">
        <v>12</v>
      </c>
      <c r="F151" s="181">
        <v>10</v>
      </c>
      <c r="G151" s="213" t="s">
        <v>525</v>
      </c>
      <c r="H151" s="213" t="s">
        <v>525</v>
      </c>
      <c r="I151" s="184">
        <v>8</v>
      </c>
      <c r="J151" s="180">
        <v>0</v>
      </c>
      <c r="K151" s="199">
        <v>576.96</v>
      </c>
    </row>
    <row r="152" spans="1:11" ht="15" x14ac:dyDescent="0.2">
      <c r="A152" s="178" t="s">
        <v>476</v>
      </c>
      <c r="B152" s="179" t="s">
        <v>505</v>
      </c>
      <c r="C152" s="180" t="s">
        <v>9</v>
      </c>
      <c r="D152" s="180" t="s">
        <v>482</v>
      </c>
      <c r="E152" s="181">
        <v>17</v>
      </c>
      <c r="F152" s="181">
        <v>14</v>
      </c>
      <c r="G152" s="218">
        <v>4.5999999999999996</v>
      </c>
      <c r="H152" s="180">
        <v>15</v>
      </c>
      <c r="I152" s="184">
        <v>18</v>
      </c>
      <c r="J152" s="180">
        <v>0</v>
      </c>
      <c r="K152" s="199">
        <v>1298.1600000000001</v>
      </c>
    </row>
    <row r="153" spans="1:11" ht="30" x14ac:dyDescent="0.2">
      <c r="A153" s="203" t="s">
        <v>477</v>
      </c>
      <c r="B153" s="179" t="s">
        <v>506</v>
      </c>
      <c r="C153" s="180" t="s">
        <v>9</v>
      </c>
      <c r="D153" s="180" t="s">
        <v>482</v>
      </c>
      <c r="E153" s="181">
        <v>17</v>
      </c>
      <c r="F153" s="181">
        <v>13</v>
      </c>
      <c r="G153" s="218">
        <v>4.3600000000000003</v>
      </c>
      <c r="H153" s="180">
        <v>15</v>
      </c>
      <c r="I153" s="184">
        <v>7.5</v>
      </c>
      <c r="J153" s="180">
        <v>0</v>
      </c>
      <c r="K153" s="199">
        <v>120</v>
      </c>
    </row>
    <row r="154" spans="1:11" ht="30" x14ac:dyDescent="0.2">
      <c r="A154" s="203" t="s">
        <v>477</v>
      </c>
      <c r="B154" s="179" t="s">
        <v>506</v>
      </c>
      <c r="C154" s="180" t="s">
        <v>8</v>
      </c>
      <c r="D154" s="180" t="s">
        <v>482</v>
      </c>
      <c r="E154" s="181">
        <v>3</v>
      </c>
      <c r="F154" s="181">
        <v>3</v>
      </c>
      <c r="G154" s="218">
        <v>4.3600000000000003</v>
      </c>
      <c r="H154" s="213" t="s">
        <v>525</v>
      </c>
      <c r="I154" s="184" t="s">
        <v>507</v>
      </c>
      <c r="J154" s="180">
        <v>0</v>
      </c>
      <c r="K154" s="199">
        <v>120</v>
      </c>
    </row>
    <row r="155" spans="1:11" ht="30" x14ac:dyDescent="0.2">
      <c r="A155" s="203" t="s">
        <v>477</v>
      </c>
      <c r="B155" s="179" t="s">
        <v>506</v>
      </c>
      <c r="C155" s="180" t="s">
        <v>7</v>
      </c>
      <c r="D155" s="180" t="s">
        <v>482</v>
      </c>
      <c r="E155" s="181">
        <v>5</v>
      </c>
      <c r="F155" s="181">
        <v>4</v>
      </c>
      <c r="G155" s="218">
        <v>4.3600000000000003</v>
      </c>
      <c r="H155" s="180">
        <v>3</v>
      </c>
      <c r="I155" s="184" t="s">
        <v>507</v>
      </c>
      <c r="J155" s="180">
        <v>0</v>
      </c>
      <c r="K155" s="199">
        <v>120</v>
      </c>
    </row>
    <row r="156" spans="1:11" ht="45" x14ac:dyDescent="0.2">
      <c r="A156" s="203" t="s">
        <v>476</v>
      </c>
      <c r="B156" s="179" t="s">
        <v>508</v>
      </c>
      <c r="C156" s="180" t="s">
        <v>9</v>
      </c>
      <c r="D156" s="180" t="s">
        <v>482</v>
      </c>
      <c r="E156" s="181">
        <v>27</v>
      </c>
      <c r="F156" s="181">
        <v>22</v>
      </c>
      <c r="G156" s="184">
        <v>4.3899999999999997</v>
      </c>
      <c r="H156" s="180">
        <v>23</v>
      </c>
      <c r="I156" s="184">
        <v>24</v>
      </c>
      <c r="J156" s="180">
        <v>0</v>
      </c>
      <c r="K156" s="199">
        <v>1730.88</v>
      </c>
    </row>
    <row r="157" spans="1:11" ht="60" x14ac:dyDescent="0.2">
      <c r="A157" s="197" t="s">
        <v>476</v>
      </c>
      <c r="B157" s="179" t="s">
        <v>509</v>
      </c>
      <c r="C157" s="215" t="s">
        <v>9</v>
      </c>
      <c r="D157" s="180" t="s">
        <v>482</v>
      </c>
      <c r="E157" s="181">
        <v>13</v>
      </c>
      <c r="F157" s="181">
        <v>6</v>
      </c>
      <c r="G157" s="218">
        <v>3.46</v>
      </c>
      <c r="H157" s="180">
        <v>11</v>
      </c>
      <c r="I157" s="184">
        <v>12</v>
      </c>
      <c r="J157" s="180">
        <v>0</v>
      </c>
      <c r="K157" s="199">
        <v>432.72</v>
      </c>
    </row>
    <row r="158" spans="1:11" ht="60" x14ac:dyDescent="0.2">
      <c r="A158" s="197" t="s">
        <v>476</v>
      </c>
      <c r="B158" s="179" t="s">
        <v>509</v>
      </c>
      <c r="C158" s="215" t="s">
        <v>8</v>
      </c>
      <c r="D158" s="180" t="s">
        <v>482</v>
      </c>
      <c r="E158" s="181">
        <v>6</v>
      </c>
      <c r="F158" s="181">
        <v>2</v>
      </c>
      <c r="G158" s="218">
        <v>3.46</v>
      </c>
      <c r="H158" s="180">
        <v>6</v>
      </c>
      <c r="I158" s="184">
        <v>12</v>
      </c>
      <c r="J158" s="180">
        <v>0</v>
      </c>
      <c r="K158" s="199">
        <v>432.72</v>
      </c>
    </row>
    <row r="159" spans="1:11" ht="15" x14ac:dyDescent="0.2">
      <c r="A159" s="197" t="s">
        <v>21</v>
      </c>
      <c r="B159" s="179" t="s">
        <v>510</v>
      </c>
      <c r="C159" s="215" t="s">
        <v>9</v>
      </c>
      <c r="D159" s="180" t="s">
        <v>480</v>
      </c>
      <c r="E159" s="181">
        <v>10</v>
      </c>
      <c r="F159" s="181">
        <v>10</v>
      </c>
      <c r="G159" s="180">
        <v>4.4400000000000004</v>
      </c>
      <c r="H159" s="180">
        <v>9</v>
      </c>
      <c r="I159" s="184">
        <v>15</v>
      </c>
      <c r="J159" s="180">
        <v>0</v>
      </c>
      <c r="K159" s="199">
        <v>1265.02</v>
      </c>
    </row>
    <row r="160" spans="1:11" ht="30" x14ac:dyDescent="0.2">
      <c r="A160" s="197" t="s">
        <v>21</v>
      </c>
      <c r="B160" s="179" t="s">
        <v>511</v>
      </c>
      <c r="C160" s="180" t="s">
        <v>9</v>
      </c>
      <c r="D160" s="180" t="s">
        <v>480</v>
      </c>
      <c r="E160" s="181">
        <v>18</v>
      </c>
      <c r="F160" s="181">
        <v>16</v>
      </c>
      <c r="G160" s="218">
        <v>4.4000000000000004</v>
      </c>
      <c r="H160" s="180">
        <v>12</v>
      </c>
      <c r="I160" s="184">
        <v>15</v>
      </c>
      <c r="J160" s="180">
        <v>0</v>
      </c>
      <c r="K160" s="199">
        <v>421.67</v>
      </c>
    </row>
    <row r="161" spans="1:11" ht="30" x14ac:dyDescent="0.2">
      <c r="A161" s="197" t="s">
        <v>21</v>
      </c>
      <c r="B161" s="179" t="s">
        <v>511</v>
      </c>
      <c r="C161" s="180" t="s">
        <v>8</v>
      </c>
      <c r="D161" s="180" t="s">
        <v>480</v>
      </c>
      <c r="E161" s="181">
        <v>8</v>
      </c>
      <c r="F161" s="181">
        <v>7</v>
      </c>
      <c r="G161" s="218">
        <v>4.4000000000000004</v>
      </c>
      <c r="H161" s="180">
        <v>12</v>
      </c>
      <c r="I161" s="184">
        <v>15</v>
      </c>
      <c r="J161" s="180">
        <v>0</v>
      </c>
      <c r="K161" s="199">
        <v>421.67</v>
      </c>
    </row>
    <row r="162" spans="1:11" ht="30" x14ac:dyDescent="0.2">
      <c r="A162" s="197" t="s">
        <v>21</v>
      </c>
      <c r="B162" s="179" t="s">
        <v>511</v>
      </c>
      <c r="C162" s="180" t="s">
        <v>7</v>
      </c>
      <c r="D162" s="180" t="s">
        <v>480</v>
      </c>
      <c r="E162" s="181">
        <v>13</v>
      </c>
      <c r="F162" s="181">
        <v>13</v>
      </c>
      <c r="G162" s="218">
        <v>4.4000000000000004</v>
      </c>
      <c r="H162" s="180">
        <v>5</v>
      </c>
      <c r="I162" s="184">
        <v>15</v>
      </c>
      <c r="J162" s="180">
        <v>0</v>
      </c>
      <c r="K162" s="199">
        <v>421.67</v>
      </c>
    </row>
    <row r="163" spans="1:11" ht="30" x14ac:dyDescent="0.2">
      <c r="A163" s="197" t="s">
        <v>21</v>
      </c>
      <c r="B163" s="179" t="s">
        <v>512</v>
      </c>
      <c r="C163" s="180" t="s">
        <v>9</v>
      </c>
      <c r="D163" s="180" t="s">
        <v>480</v>
      </c>
      <c r="E163" s="181">
        <v>10</v>
      </c>
      <c r="F163" s="181">
        <v>7</v>
      </c>
      <c r="G163" s="218">
        <v>4.2</v>
      </c>
      <c r="H163" s="180">
        <v>10</v>
      </c>
      <c r="I163" s="184">
        <v>12</v>
      </c>
      <c r="J163" s="180">
        <v>0</v>
      </c>
      <c r="K163" s="199">
        <v>1265.02</v>
      </c>
    </row>
    <row r="164" spans="1:11" ht="30" x14ac:dyDescent="0.2">
      <c r="A164" s="197" t="s">
        <v>21</v>
      </c>
      <c r="B164" s="179" t="s">
        <v>513</v>
      </c>
      <c r="C164" s="180" t="s">
        <v>9</v>
      </c>
      <c r="D164" s="180" t="s">
        <v>480</v>
      </c>
      <c r="E164" s="181">
        <v>24</v>
      </c>
      <c r="F164" s="181">
        <v>18</v>
      </c>
      <c r="G164" s="219">
        <v>3.62</v>
      </c>
      <c r="H164" s="180">
        <v>15</v>
      </c>
      <c r="I164" s="184">
        <v>12</v>
      </c>
      <c r="J164" s="180">
        <v>0</v>
      </c>
      <c r="K164" s="199">
        <v>421.67</v>
      </c>
    </row>
    <row r="165" spans="1:11" ht="30" x14ac:dyDescent="0.2">
      <c r="A165" s="197" t="s">
        <v>21</v>
      </c>
      <c r="B165" s="179" t="s">
        <v>513</v>
      </c>
      <c r="C165" s="180" t="s">
        <v>8</v>
      </c>
      <c r="D165" s="180" t="s">
        <v>480</v>
      </c>
      <c r="E165" s="181">
        <v>5</v>
      </c>
      <c r="F165" s="181">
        <v>5</v>
      </c>
      <c r="G165" s="219">
        <v>3.62</v>
      </c>
      <c r="H165" s="180">
        <v>5</v>
      </c>
      <c r="I165" s="184">
        <v>12</v>
      </c>
      <c r="J165" s="180">
        <v>0</v>
      </c>
      <c r="K165" s="199">
        <v>421.67</v>
      </c>
    </row>
    <row r="166" spans="1:11" ht="30" x14ac:dyDescent="0.2">
      <c r="A166" s="197" t="s">
        <v>21</v>
      </c>
      <c r="B166" s="179" t="s">
        <v>513</v>
      </c>
      <c r="C166" s="180" t="s">
        <v>7</v>
      </c>
      <c r="D166" s="180" t="s">
        <v>480</v>
      </c>
      <c r="E166" s="181">
        <v>3</v>
      </c>
      <c r="F166" s="181">
        <v>3</v>
      </c>
      <c r="G166" s="219">
        <v>3.62</v>
      </c>
      <c r="H166" s="180">
        <v>3</v>
      </c>
      <c r="I166" s="184">
        <v>12</v>
      </c>
      <c r="J166" s="180">
        <v>0</v>
      </c>
      <c r="K166" s="199">
        <v>421.67</v>
      </c>
    </row>
    <row r="167" spans="1:11" ht="30" x14ac:dyDescent="0.2">
      <c r="A167" s="197" t="s">
        <v>21</v>
      </c>
      <c r="B167" s="179" t="s">
        <v>514</v>
      </c>
      <c r="C167" s="180" t="s">
        <v>9</v>
      </c>
      <c r="D167" s="180" t="s">
        <v>480</v>
      </c>
      <c r="E167" s="181">
        <v>20</v>
      </c>
      <c r="F167" s="181">
        <v>13</v>
      </c>
      <c r="G167" s="218">
        <v>3.71</v>
      </c>
      <c r="H167" s="180">
        <v>16</v>
      </c>
      <c r="I167" s="184">
        <v>12</v>
      </c>
      <c r="J167" s="180">
        <v>0</v>
      </c>
      <c r="K167" s="199">
        <v>421.67</v>
      </c>
    </row>
    <row r="168" spans="1:11" ht="30" x14ac:dyDescent="0.2">
      <c r="A168" s="197" t="s">
        <v>21</v>
      </c>
      <c r="B168" s="179" t="s">
        <v>514</v>
      </c>
      <c r="C168" s="180" t="s">
        <v>8</v>
      </c>
      <c r="D168" s="180" t="s">
        <v>480</v>
      </c>
      <c r="E168" s="181">
        <v>5</v>
      </c>
      <c r="F168" s="181">
        <v>5</v>
      </c>
      <c r="G168" s="218">
        <v>3.71</v>
      </c>
      <c r="H168" s="180">
        <v>5</v>
      </c>
      <c r="I168" s="184">
        <v>12</v>
      </c>
      <c r="J168" s="180">
        <v>0</v>
      </c>
      <c r="K168" s="199">
        <v>421.67</v>
      </c>
    </row>
    <row r="169" spans="1:11" ht="30" x14ac:dyDescent="0.2">
      <c r="A169" s="197" t="s">
        <v>21</v>
      </c>
      <c r="B169" s="179" t="s">
        <v>514</v>
      </c>
      <c r="C169" s="180" t="s">
        <v>7</v>
      </c>
      <c r="D169" s="180" t="s">
        <v>480</v>
      </c>
      <c r="E169" s="181">
        <v>3</v>
      </c>
      <c r="F169" s="181">
        <v>3</v>
      </c>
      <c r="G169" s="218">
        <v>3.71</v>
      </c>
      <c r="H169" s="180">
        <v>3</v>
      </c>
      <c r="I169" s="184">
        <v>12</v>
      </c>
      <c r="J169" s="180">
        <v>0</v>
      </c>
      <c r="K169" s="199">
        <v>421.67</v>
      </c>
    </row>
    <row r="170" spans="1:11" ht="15" x14ac:dyDescent="0.2">
      <c r="A170" s="178" t="s">
        <v>21</v>
      </c>
      <c r="B170" s="179" t="s">
        <v>515</v>
      </c>
      <c r="C170" s="180" t="s">
        <v>9</v>
      </c>
      <c r="D170" s="180" t="s">
        <v>482</v>
      </c>
      <c r="E170" s="181">
        <v>18</v>
      </c>
      <c r="F170" s="181">
        <v>16</v>
      </c>
      <c r="G170" s="219">
        <v>3.98</v>
      </c>
      <c r="H170" s="180">
        <v>16</v>
      </c>
      <c r="I170" s="184">
        <v>9</v>
      </c>
      <c r="J170" s="180">
        <v>0</v>
      </c>
      <c r="K170" s="199">
        <v>216.36</v>
      </c>
    </row>
    <row r="171" spans="1:11" ht="15" x14ac:dyDescent="0.2">
      <c r="A171" s="178" t="s">
        <v>21</v>
      </c>
      <c r="B171" s="179" t="s">
        <v>515</v>
      </c>
      <c r="C171" s="180" t="s">
        <v>8</v>
      </c>
      <c r="D171" s="180" t="s">
        <v>482</v>
      </c>
      <c r="E171" s="181">
        <v>8</v>
      </c>
      <c r="F171" s="181">
        <v>5</v>
      </c>
      <c r="G171" s="219">
        <v>3.98</v>
      </c>
      <c r="H171" s="180">
        <v>7</v>
      </c>
      <c r="I171" s="184">
        <v>9</v>
      </c>
      <c r="J171" s="180">
        <v>0</v>
      </c>
      <c r="K171" s="199">
        <v>216.36</v>
      </c>
    </row>
    <row r="172" spans="1:11" ht="15" x14ac:dyDescent="0.2">
      <c r="A172" s="178" t="s">
        <v>21</v>
      </c>
      <c r="B172" s="179" t="s">
        <v>515</v>
      </c>
      <c r="C172" s="180" t="s">
        <v>7</v>
      </c>
      <c r="D172" s="180" t="s">
        <v>482</v>
      </c>
      <c r="E172" s="181">
        <v>13</v>
      </c>
      <c r="F172" s="181">
        <v>13</v>
      </c>
      <c r="G172" s="219">
        <v>3.98</v>
      </c>
      <c r="H172" s="180">
        <v>11</v>
      </c>
      <c r="I172" s="184">
        <v>9</v>
      </c>
      <c r="J172" s="180">
        <v>0</v>
      </c>
      <c r="K172" s="199">
        <v>216.36</v>
      </c>
    </row>
    <row r="173" spans="1:11" ht="60" x14ac:dyDescent="0.2">
      <c r="A173" s="197" t="s">
        <v>476</v>
      </c>
      <c r="B173" s="179" t="s">
        <v>509</v>
      </c>
      <c r="C173" s="180" t="s">
        <v>7</v>
      </c>
      <c r="D173" s="180" t="s">
        <v>482</v>
      </c>
      <c r="E173" s="181">
        <v>6</v>
      </c>
      <c r="F173" s="181">
        <v>3</v>
      </c>
      <c r="G173" s="184">
        <v>3.83</v>
      </c>
      <c r="H173" s="180">
        <v>6</v>
      </c>
      <c r="I173" s="184">
        <v>6</v>
      </c>
      <c r="J173" s="180">
        <v>0</v>
      </c>
      <c r="K173" s="199">
        <v>432.72</v>
      </c>
    </row>
    <row r="174" spans="1:11" ht="30" x14ac:dyDescent="0.2">
      <c r="A174" s="178" t="s">
        <v>21</v>
      </c>
      <c r="B174" s="179" t="s">
        <v>516</v>
      </c>
      <c r="C174" s="215" t="s">
        <v>9</v>
      </c>
      <c r="D174" s="180" t="s">
        <v>482</v>
      </c>
      <c r="E174" s="181">
        <v>21</v>
      </c>
      <c r="F174" s="181">
        <v>20</v>
      </c>
      <c r="G174" s="218">
        <v>3.76</v>
      </c>
      <c r="H174" s="180">
        <v>18</v>
      </c>
      <c r="I174" s="184">
        <v>12</v>
      </c>
      <c r="J174" s="180">
        <v>0</v>
      </c>
      <c r="K174" s="199">
        <v>192.32</v>
      </c>
    </row>
    <row r="175" spans="1:11" ht="30" x14ac:dyDescent="0.2">
      <c r="A175" s="178" t="s">
        <v>21</v>
      </c>
      <c r="B175" s="179" t="s">
        <v>516</v>
      </c>
      <c r="C175" s="215" t="s">
        <v>8</v>
      </c>
      <c r="D175" s="180" t="s">
        <v>482</v>
      </c>
      <c r="E175" s="181">
        <v>8</v>
      </c>
      <c r="F175" s="181">
        <v>6</v>
      </c>
      <c r="G175" s="218">
        <v>3.76</v>
      </c>
      <c r="H175" s="180">
        <v>8</v>
      </c>
      <c r="I175" s="184">
        <v>12</v>
      </c>
      <c r="J175" s="180">
        <v>0</v>
      </c>
      <c r="K175" s="199">
        <v>192.32</v>
      </c>
    </row>
    <row r="176" spans="1:11" ht="30" x14ac:dyDescent="0.2">
      <c r="A176" s="178" t="s">
        <v>21</v>
      </c>
      <c r="B176" s="179" t="s">
        <v>516</v>
      </c>
      <c r="C176" s="215" t="s">
        <v>7</v>
      </c>
      <c r="D176" s="180" t="s">
        <v>482</v>
      </c>
      <c r="E176" s="181">
        <v>18</v>
      </c>
      <c r="F176" s="181">
        <v>16</v>
      </c>
      <c r="G176" s="218">
        <v>3.76</v>
      </c>
      <c r="H176" s="180">
        <v>16</v>
      </c>
      <c r="I176" s="184">
        <v>12</v>
      </c>
      <c r="J176" s="180">
        <v>0</v>
      </c>
      <c r="K176" s="199">
        <v>192.32</v>
      </c>
    </row>
    <row r="177" spans="1:11" ht="30" x14ac:dyDescent="0.2">
      <c r="A177" s="220" t="s">
        <v>21</v>
      </c>
      <c r="B177" s="179" t="s">
        <v>517</v>
      </c>
      <c r="C177" s="215" t="s">
        <v>9</v>
      </c>
      <c r="D177" s="215" t="s">
        <v>482</v>
      </c>
      <c r="E177" s="221">
        <v>31</v>
      </c>
      <c r="F177" s="181">
        <v>30</v>
      </c>
      <c r="G177" s="215">
        <v>4.38</v>
      </c>
      <c r="H177" s="215">
        <v>11</v>
      </c>
      <c r="I177" s="218">
        <v>15</v>
      </c>
      <c r="J177" s="215">
        <v>0</v>
      </c>
      <c r="K177" s="199">
        <v>444.06</v>
      </c>
    </row>
    <row r="178" spans="1:11" ht="30" x14ac:dyDescent="0.2">
      <c r="A178" s="220" t="s">
        <v>21</v>
      </c>
      <c r="B178" s="179" t="s">
        <v>517</v>
      </c>
      <c r="C178" s="180" t="s">
        <v>8</v>
      </c>
      <c r="D178" s="215" t="s">
        <v>482</v>
      </c>
      <c r="E178" s="181">
        <v>10</v>
      </c>
      <c r="F178" s="181">
        <v>6</v>
      </c>
      <c r="G178" s="184">
        <v>4.38</v>
      </c>
      <c r="H178" s="180">
        <v>7</v>
      </c>
      <c r="I178" s="184">
        <v>15</v>
      </c>
      <c r="J178" s="180">
        <v>0</v>
      </c>
      <c r="K178" s="199">
        <v>444.06</v>
      </c>
    </row>
    <row r="179" spans="1:11" ht="30" x14ac:dyDescent="0.2">
      <c r="A179" s="220" t="s">
        <v>21</v>
      </c>
      <c r="B179" s="179" t="s">
        <v>517</v>
      </c>
      <c r="C179" s="180" t="s">
        <v>7</v>
      </c>
      <c r="D179" s="215" t="s">
        <v>482</v>
      </c>
      <c r="E179" s="181">
        <v>17</v>
      </c>
      <c r="F179" s="181">
        <v>17</v>
      </c>
      <c r="G179" s="184">
        <v>4.38</v>
      </c>
      <c r="H179" s="180">
        <v>13</v>
      </c>
      <c r="I179" s="184">
        <v>15</v>
      </c>
      <c r="J179" s="180">
        <v>0</v>
      </c>
      <c r="K179" s="199">
        <v>444.06</v>
      </c>
    </row>
    <row r="180" spans="1:11" ht="30" x14ac:dyDescent="0.2">
      <c r="A180" s="178" t="s">
        <v>477</v>
      </c>
      <c r="B180" s="222" t="s">
        <v>518</v>
      </c>
      <c r="C180" s="180" t="s">
        <v>9</v>
      </c>
      <c r="D180" s="215" t="s">
        <v>482</v>
      </c>
      <c r="E180" s="181">
        <v>60</v>
      </c>
      <c r="F180" s="181">
        <v>47</v>
      </c>
      <c r="G180" s="223" t="s">
        <v>525</v>
      </c>
      <c r="H180" s="223" t="s">
        <v>525</v>
      </c>
      <c r="I180" s="184">
        <v>30</v>
      </c>
      <c r="J180" s="180">
        <v>0</v>
      </c>
      <c r="K180" s="199">
        <v>739.18</v>
      </c>
    </row>
    <row r="181" spans="1:11" ht="30" x14ac:dyDescent="0.2">
      <c r="A181" s="178" t="s">
        <v>477</v>
      </c>
      <c r="B181" s="222" t="s">
        <v>518</v>
      </c>
      <c r="C181" s="180" t="s">
        <v>8</v>
      </c>
      <c r="D181" s="215" t="s">
        <v>482</v>
      </c>
      <c r="E181" s="181">
        <v>16</v>
      </c>
      <c r="F181" s="181">
        <v>13</v>
      </c>
      <c r="G181" s="223" t="s">
        <v>525</v>
      </c>
      <c r="H181" s="223" t="s">
        <v>525</v>
      </c>
      <c r="I181" s="184">
        <v>30</v>
      </c>
      <c r="J181" s="180">
        <v>0</v>
      </c>
      <c r="K181" s="199">
        <v>739.18</v>
      </c>
    </row>
    <row r="182" spans="1:11" ht="30" x14ac:dyDescent="0.2">
      <c r="A182" s="178" t="s">
        <v>477</v>
      </c>
      <c r="B182" s="222" t="s">
        <v>518</v>
      </c>
      <c r="C182" s="180" t="s">
        <v>7</v>
      </c>
      <c r="D182" s="215" t="s">
        <v>482</v>
      </c>
      <c r="E182" s="181">
        <v>17</v>
      </c>
      <c r="F182" s="181">
        <v>15</v>
      </c>
      <c r="G182" s="223" t="s">
        <v>525</v>
      </c>
      <c r="H182" s="223" t="s">
        <v>525</v>
      </c>
      <c r="I182" s="184">
        <v>30</v>
      </c>
      <c r="J182" s="181">
        <v>0</v>
      </c>
      <c r="K182" s="199">
        <v>739.18</v>
      </c>
    </row>
    <row r="183" spans="1:11" ht="30" x14ac:dyDescent="0.2">
      <c r="A183" s="178" t="s">
        <v>477</v>
      </c>
      <c r="B183" s="222" t="s">
        <v>519</v>
      </c>
      <c r="C183" s="180" t="s">
        <v>9</v>
      </c>
      <c r="D183" s="215" t="s">
        <v>482</v>
      </c>
      <c r="E183" s="181">
        <v>31</v>
      </c>
      <c r="F183" s="181">
        <v>20</v>
      </c>
      <c r="G183" s="223" t="s">
        <v>525</v>
      </c>
      <c r="H183" s="223" t="s">
        <v>525</v>
      </c>
      <c r="I183" s="184">
        <v>30</v>
      </c>
      <c r="J183" s="181">
        <v>0</v>
      </c>
      <c r="K183" s="199">
        <v>721.2</v>
      </c>
    </row>
    <row r="184" spans="1:11" ht="30" x14ac:dyDescent="0.2">
      <c r="A184" s="178" t="s">
        <v>477</v>
      </c>
      <c r="B184" s="222" t="s">
        <v>519</v>
      </c>
      <c r="C184" s="180" t="s">
        <v>8</v>
      </c>
      <c r="D184" s="215" t="s">
        <v>482</v>
      </c>
      <c r="E184" s="181">
        <v>4</v>
      </c>
      <c r="F184" s="181">
        <v>4</v>
      </c>
      <c r="G184" s="223" t="s">
        <v>525</v>
      </c>
      <c r="H184" s="223" t="s">
        <v>525</v>
      </c>
      <c r="I184" s="184">
        <v>30</v>
      </c>
      <c r="J184" s="180">
        <v>0</v>
      </c>
      <c r="K184" s="199">
        <v>721.2</v>
      </c>
    </row>
    <row r="185" spans="1:11" ht="30" x14ac:dyDescent="0.2">
      <c r="A185" s="178" t="s">
        <v>477</v>
      </c>
      <c r="B185" s="222" t="s">
        <v>519</v>
      </c>
      <c r="C185" s="180" t="s">
        <v>7</v>
      </c>
      <c r="D185" s="215" t="s">
        <v>482</v>
      </c>
      <c r="E185" s="181">
        <v>8</v>
      </c>
      <c r="F185" s="181">
        <v>8</v>
      </c>
      <c r="G185" s="223" t="s">
        <v>525</v>
      </c>
      <c r="H185" s="223" t="s">
        <v>525</v>
      </c>
      <c r="I185" s="184">
        <v>30</v>
      </c>
      <c r="J185" s="180">
        <v>0</v>
      </c>
      <c r="K185" s="199">
        <v>721.2</v>
      </c>
    </row>
    <row r="186" spans="1:11" ht="45" x14ac:dyDescent="0.2">
      <c r="A186" s="197" t="s">
        <v>53</v>
      </c>
      <c r="B186" s="222" t="s">
        <v>520</v>
      </c>
      <c r="C186" s="180" t="s">
        <v>9</v>
      </c>
      <c r="D186" s="215" t="s">
        <v>482</v>
      </c>
      <c r="E186" s="181">
        <v>33</v>
      </c>
      <c r="F186" s="181">
        <v>23</v>
      </c>
      <c r="G186" s="223" t="s">
        <v>525</v>
      </c>
      <c r="H186" s="223" t="s">
        <v>525</v>
      </c>
      <c r="I186" s="184">
        <v>9</v>
      </c>
      <c r="J186" s="180">
        <v>0</v>
      </c>
      <c r="K186" s="199">
        <v>216.36</v>
      </c>
    </row>
    <row r="187" spans="1:11" ht="45" x14ac:dyDescent="0.2">
      <c r="A187" s="197" t="s">
        <v>53</v>
      </c>
      <c r="B187" s="222" t="s">
        <v>520</v>
      </c>
      <c r="C187" s="180" t="s">
        <v>8</v>
      </c>
      <c r="D187" s="215" t="s">
        <v>482</v>
      </c>
      <c r="E187" s="181">
        <v>4</v>
      </c>
      <c r="F187" s="181">
        <v>4</v>
      </c>
      <c r="G187" s="223" t="s">
        <v>525</v>
      </c>
      <c r="H187" s="223" t="s">
        <v>525</v>
      </c>
      <c r="I187" s="184">
        <v>9</v>
      </c>
      <c r="J187" s="180">
        <v>0</v>
      </c>
      <c r="K187" s="199">
        <v>216.36</v>
      </c>
    </row>
    <row r="188" spans="1:11" ht="45" x14ac:dyDescent="0.2">
      <c r="A188" s="197" t="s">
        <v>53</v>
      </c>
      <c r="B188" s="222" t="s">
        <v>520</v>
      </c>
      <c r="C188" s="180" t="s">
        <v>7</v>
      </c>
      <c r="D188" s="215" t="s">
        <v>482</v>
      </c>
      <c r="E188" s="181">
        <v>6</v>
      </c>
      <c r="F188" s="181">
        <v>4</v>
      </c>
      <c r="G188" s="223" t="s">
        <v>525</v>
      </c>
      <c r="H188" s="223" t="s">
        <v>525</v>
      </c>
      <c r="I188" s="184">
        <v>9</v>
      </c>
      <c r="J188" s="181">
        <v>0</v>
      </c>
      <c r="K188" s="199">
        <v>216.36</v>
      </c>
    </row>
    <row r="189" spans="1:11" ht="30" x14ac:dyDescent="0.2">
      <c r="A189" s="197" t="s">
        <v>53</v>
      </c>
      <c r="B189" s="224" t="s">
        <v>521</v>
      </c>
      <c r="C189" s="180" t="s">
        <v>7</v>
      </c>
      <c r="D189" s="180" t="s">
        <v>482</v>
      </c>
      <c r="E189" s="181">
        <v>5</v>
      </c>
      <c r="F189" s="181">
        <v>3</v>
      </c>
      <c r="G189" s="223" t="s">
        <v>525</v>
      </c>
      <c r="H189" s="223" t="s">
        <v>525</v>
      </c>
      <c r="I189" s="184">
        <v>2</v>
      </c>
      <c r="J189" s="180">
        <v>0</v>
      </c>
      <c r="K189" s="199">
        <v>144.24</v>
      </c>
    </row>
    <row r="190" spans="1:11" ht="45" x14ac:dyDescent="0.2">
      <c r="A190" s="178" t="s">
        <v>477</v>
      </c>
      <c r="B190" s="224" t="s">
        <v>522</v>
      </c>
      <c r="C190" s="215" t="s">
        <v>9</v>
      </c>
      <c r="D190" s="180" t="s">
        <v>482</v>
      </c>
      <c r="E190" s="181">
        <v>83</v>
      </c>
      <c r="F190" s="181">
        <v>69</v>
      </c>
      <c r="G190" s="223" t="s">
        <v>525</v>
      </c>
      <c r="H190" s="223" t="s">
        <v>525</v>
      </c>
      <c r="I190" s="184">
        <v>14</v>
      </c>
      <c r="J190" s="180">
        <v>0</v>
      </c>
      <c r="K190" s="199">
        <v>336.56</v>
      </c>
    </row>
    <row r="191" spans="1:11" ht="45" x14ac:dyDescent="0.2">
      <c r="A191" s="178" t="s">
        <v>477</v>
      </c>
      <c r="B191" s="224" t="s">
        <v>522</v>
      </c>
      <c r="C191" s="180" t="s">
        <v>8</v>
      </c>
      <c r="D191" s="180" t="s">
        <v>482</v>
      </c>
      <c r="E191" s="181">
        <v>13</v>
      </c>
      <c r="F191" s="181">
        <v>9</v>
      </c>
      <c r="G191" s="223" t="s">
        <v>525</v>
      </c>
      <c r="H191" s="223" t="s">
        <v>525</v>
      </c>
      <c r="I191" s="184">
        <v>14</v>
      </c>
      <c r="J191" s="180">
        <v>0</v>
      </c>
      <c r="K191" s="199">
        <v>336.56</v>
      </c>
    </row>
    <row r="192" spans="1:11" ht="45" x14ac:dyDescent="0.2">
      <c r="A192" s="178" t="s">
        <v>477</v>
      </c>
      <c r="B192" s="224" t="s">
        <v>522</v>
      </c>
      <c r="C192" s="180" t="s">
        <v>7</v>
      </c>
      <c r="D192" s="180" t="s">
        <v>482</v>
      </c>
      <c r="E192" s="181">
        <v>18</v>
      </c>
      <c r="F192" s="181">
        <v>15</v>
      </c>
      <c r="G192" s="223" t="s">
        <v>525</v>
      </c>
      <c r="H192" s="223" t="s">
        <v>525</v>
      </c>
      <c r="I192" s="184">
        <v>14</v>
      </c>
      <c r="J192" s="180">
        <v>0</v>
      </c>
      <c r="K192" s="199">
        <v>336.56</v>
      </c>
    </row>
    <row r="193" spans="1:11" ht="45" x14ac:dyDescent="0.2">
      <c r="A193" s="178" t="s">
        <v>477</v>
      </c>
      <c r="B193" s="224" t="s">
        <v>523</v>
      </c>
      <c r="C193" s="180" t="s">
        <v>9</v>
      </c>
      <c r="D193" s="180" t="s">
        <v>482</v>
      </c>
      <c r="E193" s="181">
        <v>12</v>
      </c>
      <c r="F193" s="181">
        <v>8</v>
      </c>
      <c r="G193" s="223" t="s">
        <v>525</v>
      </c>
      <c r="H193" s="223" t="s">
        <v>525</v>
      </c>
      <c r="I193" s="184">
        <v>15</v>
      </c>
      <c r="J193" s="180">
        <v>0</v>
      </c>
      <c r="K193" s="199">
        <v>378.81</v>
      </c>
    </row>
    <row r="194" spans="1:11" ht="30" x14ac:dyDescent="0.2">
      <c r="A194" s="178" t="s">
        <v>477</v>
      </c>
      <c r="B194" s="187" t="s">
        <v>524</v>
      </c>
      <c r="C194" s="180" t="s">
        <v>7</v>
      </c>
      <c r="D194" s="180" t="s">
        <v>482</v>
      </c>
      <c r="E194" s="181">
        <v>16</v>
      </c>
      <c r="F194" s="181">
        <v>14</v>
      </c>
      <c r="G194" s="223" t="s">
        <v>525</v>
      </c>
      <c r="H194" s="223" t="s">
        <v>525</v>
      </c>
      <c r="I194" s="184">
        <v>15</v>
      </c>
      <c r="J194" s="180">
        <v>0</v>
      </c>
      <c r="K194" s="199">
        <v>378.81</v>
      </c>
    </row>
    <row r="195" spans="1:11" ht="30" x14ac:dyDescent="0.2">
      <c r="A195" s="178" t="s">
        <v>477</v>
      </c>
      <c r="B195" s="187" t="s">
        <v>524</v>
      </c>
      <c r="C195" s="180" t="s">
        <v>9</v>
      </c>
      <c r="D195" s="180" t="s">
        <v>482</v>
      </c>
      <c r="E195" s="181">
        <v>48</v>
      </c>
      <c r="F195" s="181">
        <v>37</v>
      </c>
      <c r="G195" s="223" t="s">
        <v>525</v>
      </c>
      <c r="H195" s="223" t="s">
        <v>525</v>
      </c>
      <c r="I195" s="184">
        <v>15</v>
      </c>
      <c r="J195" s="180">
        <v>0</v>
      </c>
      <c r="K195" s="199">
        <v>378.81</v>
      </c>
    </row>
  </sheetData>
  <autoFilter ref="A115:K115"/>
  <mergeCells count="3">
    <mergeCell ref="I1:M1"/>
    <mergeCell ref="B14:C14"/>
    <mergeCell ref="L116:P116"/>
  </mergeCells>
  <pageMargins left="0.7" right="0.7" top="0.75" bottom="0.75" header="0.3" footer="0.3"/>
  <pageSetup paperSize="8" scale="93" orientation="landscape" r:id="rId1"/>
  <headerFooter alignWithMargins="0"/>
  <rowBreaks count="2" manualBreakCount="2">
    <brk id="48" max="16383" man="1"/>
    <brk id="113" max="16383" man="1"/>
  </rowBreaks>
  <ignoredErrors>
    <ignoredError sqref="H121 I154:I1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04"/>
  <sheetViews>
    <sheetView zoomScale="80" zoomScaleNormal="80" workbookViewId="0">
      <selection activeCell="E3" sqref="E3"/>
    </sheetView>
  </sheetViews>
  <sheetFormatPr baseColWidth="10" defaultRowHeight="12.75" x14ac:dyDescent="0.2"/>
  <cols>
    <col min="1" max="1" width="11.42578125" style="100"/>
    <col min="2" max="2" width="66.140625" style="100" customWidth="1"/>
    <col min="3" max="3" width="14.5703125" style="100" customWidth="1"/>
    <col min="4" max="4" width="14.28515625" style="100" customWidth="1"/>
    <col min="5" max="5" width="17.42578125" style="100" customWidth="1"/>
    <col min="6" max="7" width="11.7109375" style="100" customWidth="1"/>
    <col min="8" max="8" width="14.7109375" style="100" customWidth="1"/>
    <col min="9" max="11" width="11.42578125" style="100"/>
    <col min="12" max="12" width="14.140625" style="100" customWidth="1"/>
    <col min="13" max="16384" width="11.42578125" style="100"/>
  </cols>
  <sheetData>
    <row r="1" spans="1:13" s="93" customFormat="1" ht="54" customHeight="1" thickBot="1" x14ac:dyDescent="0.35">
      <c r="A1" s="88"/>
      <c r="B1" s="89"/>
      <c r="C1" s="90"/>
      <c r="D1" s="91"/>
      <c r="E1" s="92"/>
      <c r="F1" s="92"/>
      <c r="G1" s="92"/>
      <c r="H1" s="92"/>
      <c r="I1" s="238" t="s">
        <v>111</v>
      </c>
      <c r="J1" s="238"/>
      <c r="K1" s="238"/>
      <c r="L1" s="238"/>
      <c r="M1" s="238"/>
    </row>
    <row r="2" spans="1:13" s="93" customFormat="1" ht="22.5" customHeight="1" x14ac:dyDescent="0.25">
      <c r="A2" s="77"/>
      <c r="B2" s="94"/>
      <c r="C2" s="95"/>
      <c r="D2" s="78"/>
      <c r="E2" s="96"/>
      <c r="F2" s="96"/>
      <c r="G2" s="96"/>
      <c r="H2" s="96"/>
      <c r="I2" s="97"/>
      <c r="J2" s="97"/>
      <c r="K2" s="97"/>
      <c r="L2" s="97"/>
      <c r="M2" s="97"/>
    </row>
    <row r="3" spans="1:13" s="93" customFormat="1" ht="36" customHeight="1" x14ac:dyDescent="0.25">
      <c r="A3" s="79" t="s">
        <v>471</v>
      </c>
      <c r="B3" s="94"/>
      <c r="C3" s="95"/>
      <c r="D3" s="78"/>
      <c r="E3" s="96"/>
      <c r="F3" s="96"/>
      <c r="G3" s="96"/>
      <c r="H3" s="96"/>
      <c r="I3" s="97"/>
      <c r="J3" s="97"/>
      <c r="K3" s="97"/>
      <c r="L3" s="97"/>
      <c r="M3" s="97"/>
    </row>
    <row r="4" spans="1:13" s="93" customFormat="1" ht="21.75" customHeight="1" x14ac:dyDescent="0.25">
      <c r="A4" s="2" t="s">
        <v>0</v>
      </c>
      <c r="G4" s="96"/>
      <c r="H4" s="96"/>
      <c r="I4" s="97"/>
      <c r="J4" s="97"/>
      <c r="K4" s="97"/>
      <c r="L4" s="97"/>
      <c r="M4" s="97"/>
    </row>
    <row r="6" spans="1:13" s="98" customFormat="1" ht="20.100000000000001" customHeight="1" x14ac:dyDescent="0.2">
      <c r="B6" s="99"/>
      <c r="C6" s="99"/>
      <c r="D6" s="99"/>
      <c r="E6" s="99"/>
      <c r="F6" s="99"/>
      <c r="G6" s="99"/>
      <c r="H6" s="99"/>
    </row>
    <row r="7" spans="1:13" s="98" customFormat="1" ht="20.100000000000001" customHeight="1" x14ac:dyDescent="0.2">
      <c r="B7" s="99"/>
      <c r="C7" s="99"/>
      <c r="D7" s="99"/>
      <c r="E7" s="99"/>
      <c r="F7" s="99"/>
      <c r="G7" s="99"/>
      <c r="H7" s="99"/>
    </row>
    <row r="8" spans="1:13" ht="24.95" customHeight="1" x14ac:dyDescent="0.2">
      <c r="B8" s="73" t="s">
        <v>42</v>
      </c>
      <c r="C8" s="101"/>
    </row>
    <row r="9" spans="1:13" ht="20.100000000000001" customHeight="1" x14ac:dyDescent="0.2">
      <c r="B9" s="239" t="s">
        <v>19</v>
      </c>
      <c r="C9" s="239" t="s">
        <v>43</v>
      </c>
      <c r="D9" s="239"/>
      <c r="E9" s="239" t="s">
        <v>44</v>
      </c>
      <c r="F9" s="239"/>
      <c r="G9" s="240" t="s">
        <v>45</v>
      </c>
      <c r="H9" s="232" t="s">
        <v>46</v>
      </c>
    </row>
    <row r="10" spans="1:13" ht="20.100000000000001" customHeight="1" x14ac:dyDescent="0.2">
      <c r="B10" s="239"/>
      <c r="C10" s="62" t="s">
        <v>47</v>
      </c>
      <c r="D10" s="62" t="s">
        <v>48</v>
      </c>
      <c r="E10" s="62" t="s">
        <v>49</v>
      </c>
      <c r="F10" s="62" t="s">
        <v>6</v>
      </c>
      <c r="G10" s="240"/>
      <c r="H10" s="233"/>
    </row>
    <row r="11" spans="1:13" ht="20.100000000000001" customHeight="1" x14ac:dyDescent="0.2">
      <c r="B11" s="63" t="s">
        <v>22</v>
      </c>
      <c r="C11" s="64">
        <v>2</v>
      </c>
      <c r="D11" s="65">
        <v>997</v>
      </c>
      <c r="E11" s="64">
        <v>8</v>
      </c>
      <c r="F11" s="65">
        <v>1209.53</v>
      </c>
      <c r="G11" s="64">
        <v>10</v>
      </c>
      <c r="H11" s="65">
        <v>2206.5300000000002</v>
      </c>
    </row>
    <row r="12" spans="1:13" ht="20.100000000000001" customHeight="1" x14ac:dyDescent="0.2">
      <c r="B12" s="63" t="s">
        <v>50</v>
      </c>
      <c r="C12" s="64">
        <v>4</v>
      </c>
      <c r="D12" s="65">
        <v>5942.1</v>
      </c>
      <c r="E12" s="64">
        <v>3</v>
      </c>
      <c r="F12" s="65">
        <v>2588.6999999999998</v>
      </c>
      <c r="G12" s="64">
        <v>7</v>
      </c>
      <c r="H12" s="65">
        <v>8530.7999999999993</v>
      </c>
    </row>
    <row r="13" spans="1:13" ht="20.100000000000001" customHeight="1" x14ac:dyDescent="0.2">
      <c r="B13" s="63" t="s">
        <v>51</v>
      </c>
      <c r="C13" s="66">
        <v>6</v>
      </c>
      <c r="D13" s="65">
        <v>1120.6400000000001</v>
      </c>
      <c r="E13" s="66">
        <v>2</v>
      </c>
      <c r="F13" s="65">
        <v>1551.27</v>
      </c>
      <c r="G13" s="66">
        <v>8</v>
      </c>
      <c r="H13" s="65">
        <v>2671.91</v>
      </c>
    </row>
    <row r="14" spans="1:13" ht="20.100000000000001" customHeight="1" x14ac:dyDescent="0.2">
      <c r="B14" s="63" t="s">
        <v>24</v>
      </c>
      <c r="C14" s="64">
        <v>26</v>
      </c>
      <c r="D14" s="65">
        <v>6269</v>
      </c>
      <c r="E14" s="64">
        <v>59</v>
      </c>
      <c r="F14" s="65">
        <v>12772</v>
      </c>
      <c r="G14" s="64">
        <v>85</v>
      </c>
      <c r="H14" s="65">
        <v>19041</v>
      </c>
      <c r="L14" s="100" t="s">
        <v>52</v>
      </c>
    </row>
    <row r="15" spans="1:13" ht="20.100000000000001" customHeight="1" x14ac:dyDescent="0.2">
      <c r="B15" s="63" t="s">
        <v>25</v>
      </c>
      <c r="C15" s="66">
        <v>15</v>
      </c>
      <c r="D15" s="65">
        <v>3351.66</v>
      </c>
      <c r="E15" s="66">
        <v>18</v>
      </c>
      <c r="F15" s="65">
        <v>6327.24</v>
      </c>
      <c r="G15" s="66">
        <v>33</v>
      </c>
      <c r="H15" s="65">
        <v>9678.9</v>
      </c>
    </row>
    <row r="16" spans="1:13" ht="20.100000000000001" customHeight="1" x14ac:dyDescent="0.2">
      <c r="B16" s="63" t="s">
        <v>53</v>
      </c>
      <c r="C16" s="64">
        <v>2</v>
      </c>
      <c r="D16" s="65">
        <v>422.15</v>
      </c>
      <c r="E16" s="64">
        <v>8</v>
      </c>
      <c r="F16" s="65">
        <v>4057.44</v>
      </c>
      <c r="G16" s="64">
        <v>10</v>
      </c>
      <c r="H16" s="65">
        <v>4479.59</v>
      </c>
    </row>
    <row r="17" spans="2:12" ht="20.100000000000001" customHeight="1" x14ac:dyDescent="0.2">
      <c r="B17" s="63" t="s">
        <v>54</v>
      </c>
      <c r="C17" s="64">
        <v>16</v>
      </c>
      <c r="D17" s="65">
        <v>11536.3</v>
      </c>
      <c r="E17" s="64">
        <v>13</v>
      </c>
      <c r="F17" s="65">
        <v>10694.45</v>
      </c>
      <c r="G17" s="64">
        <v>29</v>
      </c>
      <c r="H17" s="65">
        <v>22230.75</v>
      </c>
    </row>
    <row r="18" spans="2:12" ht="20.100000000000001" customHeight="1" x14ac:dyDescent="0.2">
      <c r="B18" s="63" t="s">
        <v>55</v>
      </c>
      <c r="C18" s="64">
        <v>0</v>
      </c>
      <c r="D18" s="65">
        <v>0</v>
      </c>
      <c r="E18" s="64">
        <v>3</v>
      </c>
      <c r="F18" s="65">
        <v>250</v>
      </c>
      <c r="G18" s="64">
        <v>3</v>
      </c>
      <c r="H18" s="65">
        <v>250</v>
      </c>
    </row>
    <row r="19" spans="2:12" ht="20.100000000000001" customHeight="1" x14ac:dyDescent="0.2">
      <c r="B19" s="63" t="s">
        <v>27</v>
      </c>
      <c r="C19" s="66">
        <v>10</v>
      </c>
      <c r="D19" s="65">
        <v>3430.74</v>
      </c>
      <c r="E19" s="66">
        <v>15</v>
      </c>
      <c r="F19" s="65">
        <v>3659.64</v>
      </c>
      <c r="G19" s="66">
        <v>25</v>
      </c>
      <c r="H19" s="65">
        <v>7090.38</v>
      </c>
    </row>
    <row r="20" spans="2:12" ht="20.100000000000001" customHeight="1" x14ac:dyDescent="0.2">
      <c r="B20" s="67" t="s">
        <v>244</v>
      </c>
      <c r="C20" s="68">
        <v>81</v>
      </c>
      <c r="D20" s="69">
        <v>33069.589999999997</v>
      </c>
      <c r="E20" s="68">
        <v>129</v>
      </c>
      <c r="F20" s="69">
        <v>43110.27</v>
      </c>
      <c r="G20" s="68">
        <v>210</v>
      </c>
      <c r="H20" s="69">
        <v>76179.86</v>
      </c>
    </row>
    <row r="21" spans="2:12" ht="20.100000000000001" customHeight="1" x14ac:dyDescent="0.2"/>
    <row r="22" spans="2:12" ht="24.95" customHeight="1" x14ac:dyDescent="0.2">
      <c r="B22" s="73" t="s">
        <v>57</v>
      </c>
      <c r="C22" s="102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2:12" ht="20.100000000000001" customHeight="1" x14ac:dyDescent="0.2">
      <c r="B23" s="234" t="s">
        <v>19</v>
      </c>
      <c r="C23" s="236" t="s">
        <v>58</v>
      </c>
      <c r="D23" s="237"/>
      <c r="E23" s="232" t="s">
        <v>59</v>
      </c>
      <c r="F23" s="236" t="s">
        <v>60</v>
      </c>
      <c r="G23" s="237"/>
      <c r="H23" s="232" t="s">
        <v>61</v>
      </c>
      <c r="I23" s="236" t="s">
        <v>62</v>
      </c>
      <c r="J23" s="237"/>
      <c r="K23" s="232" t="s">
        <v>63</v>
      </c>
      <c r="L23" s="234" t="s">
        <v>244</v>
      </c>
    </row>
    <row r="24" spans="2:12" ht="20.100000000000001" customHeight="1" x14ac:dyDescent="0.2">
      <c r="B24" s="235"/>
      <c r="C24" s="62" t="s">
        <v>64</v>
      </c>
      <c r="D24" s="62" t="s">
        <v>65</v>
      </c>
      <c r="E24" s="233"/>
      <c r="F24" s="62" t="s">
        <v>64</v>
      </c>
      <c r="G24" s="62" t="s">
        <v>65</v>
      </c>
      <c r="H24" s="233"/>
      <c r="I24" s="62" t="s">
        <v>64</v>
      </c>
      <c r="J24" s="62" t="s">
        <v>65</v>
      </c>
      <c r="K24" s="233"/>
      <c r="L24" s="235"/>
    </row>
    <row r="25" spans="2:12" ht="20.100000000000001" customHeight="1" x14ac:dyDescent="0.2">
      <c r="B25" s="63" t="s">
        <v>22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2</v>
      </c>
      <c r="J25" s="70">
        <v>8</v>
      </c>
      <c r="K25" s="70">
        <v>10</v>
      </c>
      <c r="L25" s="70">
        <v>10</v>
      </c>
    </row>
    <row r="26" spans="2:12" ht="20.100000000000001" customHeight="1" x14ac:dyDescent="0.2">
      <c r="B26" s="63" t="s">
        <v>50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4</v>
      </c>
      <c r="J26" s="70">
        <v>3</v>
      </c>
      <c r="K26" s="70">
        <v>7</v>
      </c>
      <c r="L26" s="70">
        <v>7</v>
      </c>
    </row>
    <row r="27" spans="2:12" ht="20.100000000000001" customHeight="1" x14ac:dyDescent="0.2">
      <c r="B27" s="63" t="s">
        <v>51</v>
      </c>
      <c r="C27" s="70">
        <v>1</v>
      </c>
      <c r="D27" s="70">
        <v>0</v>
      </c>
      <c r="E27" s="70">
        <v>1</v>
      </c>
      <c r="F27" s="70">
        <v>0</v>
      </c>
      <c r="G27" s="70">
        <v>0</v>
      </c>
      <c r="H27" s="70">
        <v>0</v>
      </c>
      <c r="I27" s="70">
        <v>5</v>
      </c>
      <c r="J27" s="70">
        <v>2</v>
      </c>
      <c r="K27" s="70">
        <v>7</v>
      </c>
      <c r="L27" s="70">
        <v>8</v>
      </c>
    </row>
    <row r="28" spans="2:12" ht="20.100000000000001" customHeight="1" x14ac:dyDescent="0.2">
      <c r="B28" s="63" t="s">
        <v>24</v>
      </c>
      <c r="C28" s="70">
        <v>11</v>
      </c>
      <c r="D28" s="70">
        <v>15</v>
      </c>
      <c r="E28" s="70">
        <v>26</v>
      </c>
      <c r="F28" s="70">
        <v>2</v>
      </c>
      <c r="G28" s="70">
        <v>8</v>
      </c>
      <c r="H28" s="70">
        <v>10</v>
      </c>
      <c r="I28" s="70">
        <v>13</v>
      </c>
      <c r="J28" s="70">
        <v>36</v>
      </c>
      <c r="K28" s="70">
        <v>49</v>
      </c>
      <c r="L28" s="70">
        <v>85</v>
      </c>
    </row>
    <row r="29" spans="2:12" ht="20.100000000000001" customHeight="1" x14ac:dyDescent="0.2">
      <c r="B29" s="63" t="s">
        <v>25</v>
      </c>
      <c r="C29" s="70">
        <v>0</v>
      </c>
      <c r="D29" s="70">
        <v>3</v>
      </c>
      <c r="E29" s="70">
        <v>3</v>
      </c>
      <c r="F29" s="70">
        <v>1</v>
      </c>
      <c r="G29" s="70">
        <v>5</v>
      </c>
      <c r="H29" s="70">
        <v>6</v>
      </c>
      <c r="I29" s="70">
        <v>14</v>
      </c>
      <c r="J29" s="70">
        <v>10</v>
      </c>
      <c r="K29" s="70">
        <v>24</v>
      </c>
      <c r="L29" s="70">
        <v>33</v>
      </c>
    </row>
    <row r="30" spans="2:12" ht="20.100000000000001" customHeight="1" x14ac:dyDescent="0.2">
      <c r="B30" s="63" t="s">
        <v>53</v>
      </c>
      <c r="C30" s="70">
        <v>0</v>
      </c>
      <c r="D30" s="70">
        <v>3</v>
      </c>
      <c r="E30" s="70">
        <v>3</v>
      </c>
      <c r="F30" s="70">
        <v>0</v>
      </c>
      <c r="G30" s="70">
        <v>0</v>
      </c>
      <c r="H30" s="70">
        <v>0</v>
      </c>
      <c r="I30" s="70">
        <v>2</v>
      </c>
      <c r="J30" s="70">
        <v>5</v>
      </c>
      <c r="K30" s="70">
        <v>7</v>
      </c>
      <c r="L30" s="70">
        <v>10</v>
      </c>
    </row>
    <row r="31" spans="2:12" ht="20.100000000000001" customHeight="1" x14ac:dyDescent="0.2">
      <c r="B31" s="63" t="s">
        <v>54</v>
      </c>
      <c r="C31" s="70">
        <v>0</v>
      </c>
      <c r="D31" s="70">
        <v>1</v>
      </c>
      <c r="E31" s="70">
        <v>1</v>
      </c>
      <c r="F31" s="70">
        <v>0</v>
      </c>
      <c r="G31" s="70">
        <v>0</v>
      </c>
      <c r="H31" s="70">
        <v>0</v>
      </c>
      <c r="I31" s="70">
        <v>16</v>
      </c>
      <c r="J31" s="70">
        <v>12</v>
      </c>
      <c r="K31" s="70">
        <v>28</v>
      </c>
      <c r="L31" s="70">
        <v>29</v>
      </c>
    </row>
    <row r="32" spans="2:12" ht="20.100000000000001" customHeight="1" x14ac:dyDescent="0.2">
      <c r="B32" s="63" t="s">
        <v>55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3</v>
      </c>
      <c r="K32" s="70">
        <v>3</v>
      </c>
      <c r="L32" s="70">
        <v>3</v>
      </c>
    </row>
    <row r="33" spans="2:12" ht="20.100000000000001" customHeight="1" x14ac:dyDescent="0.2">
      <c r="B33" s="63" t="s">
        <v>27</v>
      </c>
      <c r="C33" s="70">
        <v>1</v>
      </c>
      <c r="D33" s="70">
        <v>0</v>
      </c>
      <c r="E33" s="70">
        <v>1</v>
      </c>
      <c r="F33" s="70">
        <v>0</v>
      </c>
      <c r="G33" s="70">
        <v>1</v>
      </c>
      <c r="H33" s="70">
        <v>1</v>
      </c>
      <c r="I33" s="70">
        <v>9</v>
      </c>
      <c r="J33" s="70">
        <v>14</v>
      </c>
      <c r="K33" s="70">
        <v>23</v>
      </c>
      <c r="L33" s="70">
        <v>25</v>
      </c>
    </row>
    <row r="34" spans="2:12" ht="20.100000000000001" customHeight="1" x14ac:dyDescent="0.2">
      <c r="B34" s="71" t="s">
        <v>244</v>
      </c>
      <c r="C34" s="72">
        <v>13</v>
      </c>
      <c r="D34" s="72">
        <v>22</v>
      </c>
      <c r="E34" s="72">
        <v>35</v>
      </c>
      <c r="F34" s="72">
        <v>3</v>
      </c>
      <c r="G34" s="72">
        <v>14</v>
      </c>
      <c r="H34" s="72">
        <v>17</v>
      </c>
      <c r="I34" s="72">
        <v>65</v>
      </c>
      <c r="J34" s="72">
        <v>93</v>
      </c>
      <c r="K34" s="72">
        <v>158</v>
      </c>
      <c r="L34" s="72">
        <v>210</v>
      </c>
    </row>
    <row r="38" spans="2:12" ht="33.75" customHeight="1" x14ac:dyDescent="0.2">
      <c r="B38" s="104" t="s">
        <v>66</v>
      </c>
      <c r="C38" s="104" t="s">
        <v>67</v>
      </c>
      <c r="D38" s="104" t="s">
        <v>68</v>
      </c>
      <c r="E38" s="104" t="s">
        <v>69</v>
      </c>
      <c r="F38" s="104" t="s">
        <v>70</v>
      </c>
    </row>
    <row r="39" spans="2:12" x14ac:dyDescent="0.2">
      <c r="B39" s="105" t="s">
        <v>246</v>
      </c>
      <c r="C39" s="105" t="s">
        <v>71</v>
      </c>
      <c r="D39" s="105" t="s">
        <v>247</v>
      </c>
      <c r="E39" s="105" t="s">
        <v>248</v>
      </c>
      <c r="F39" s="105">
        <v>3</v>
      </c>
    </row>
    <row r="40" spans="2:12" x14ac:dyDescent="0.2">
      <c r="B40" s="105" t="s">
        <v>249</v>
      </c>
      <c r="C40" s="105" t="s">
        <v>250</v>
      </c>
      <c r="D40" s="105"/>
      <c r="E40" s="105" t="s">
        <v>251</v>
      </c>
      <c r="F40" s="105">
        <v>1</v>
      </c>
    </row>
    <row r="41" spans="2:12" x14ac:dyDescent="0.2">
      <c r="B41" s="105" t="s">
        <v>252</v>
      </c>
      <c r="C41" s="105" t="s">
        <v>115</v>
      </c>
      <c r="D41" s="105" t="s">
        <v>116</v>
      </c>
      <c r="E41" s="105" t="s">
        <v>253</v>
      </c>
      <c r="F41" s="105">
        <v>1</v>
      </c>
    </row>
    <row r="42" spans="2:12" x14ac:dyDescent="0.2">
      <c r="B42" s="105" t="s">
        <v>254</v>
      </c>
      <c r="C42" s="105" t="s">
        <v>255</v>
      </c>
      <c r="D42" s="105" t="s">
        <v>256</v>
      </c>
      <c r="E42" s="105" t="s">
        <v>257</v>
      </c>
      <c r="F42" s="105">
        <v>1</v>
      </c>
    </row>
    <row r="43" spans="2:12" x14ac:dyDescent="0.2">
      <c r="B43" s="105" t="s">
        <v>258</v>
      </c>
      <c r="C43" s="105" t="s">
        <v>71</v>
      </c>
      <c r="D43" s="105" t="s">
        <v>259</v>
      </c>
      <c r="E43" s="105" t="s">
        <v>260</v>
      </c>
      <c r="F43" s="105">
        <v>1</v>
      </c>
    </row>
    <row r="44" spans="2:12" x14ac:dyDescent="0.2">
      <c r="B44" s="105" t="s">
        <v>261</v>
      </c>
      <c r="C44" s="105" t="s">
        <v>262</v>
      </c>
      <c r="D44" s="105" t="s">
        <v>263</v>
      </c>
      <c r="E44" s="105" t="s">
        <v>264</v>
      </c>
      <c r="F44" s="105">
        <v>1</v>
      </c>
    </row>
    <row r="45" spans="2:12" x14ac:dyDescent="0.2">
      <c r="B45" s="105" t="s">
        <v>265</v>
      </c>
      <c r="C45" s="105" t="s">
        <v>75</v>
      </c>
      <c r="D45" s="105" t="s">
        <v>266</v>
      </c>
      <c r="E45" s="105" t="s">
        <v>267</v>
      </c>
      <c r="F45" s="105">
        <v>1</v>
      </c>
    </row>
    <row r="46" spans="2:12" x14ac:dyDescent="0.2">
      <c r="B46" s="105" t="s">
        <v>268</v>
      </c>
      <c r="C46" s="105" t="s">
        <v>73</v>
      </c>
      <c r="D46" s="105" t="s">
        <v>269</v>
      </c>
      <c r="E46" s="105" t="s">
        <v>270</v>
      </c>
      <c r="F46" s="105">
        <v>2</v>
      </c>
    </row>
    <row r="47" spans="2:12" x14ac:dyDescent="0.2">
      <c r="B47" s="105" t="s">
        <v>271</v>
      </c>
      <c r="C47" s="105" t="s">
        <v>73</v>
      </c>
      <c r="D47" s="105" t="s">
        <v>74</v>
      </c>
      <c r="E47" s="105" t="s">
        <v>272</v>
      </c>
      <c r="F47" s="105">
        <v>2</v>
      </c>
    </row>
    <row r="48" spans="2:12" x14ac:dyDescent="0.2">
      <c r="B48" s="105" t="s">
        <v>273</v>
      </c>
      <c r="C48" s="105" t="s">
        <v>71</v>
      </c>
      <c r="D48" s="105" t="s">
        <v>274</v>
      </c>
      <c r="E48" s="105" t="s">
        <v>275</v>
      </c>
      <c r="F48" s="105">
        <v>2</v>
      </c>
    </row>
    <row r="49" spans="2:6" x14ac:dyDescent="0.2">
      <c r="B49" s="105" t="s">
        <v>276</v>
      </c>
      <c r="C49" s="105" t="s">
        <v>73</v>
      </c>
      <c r="D49" s="105" t="s">
        <v>74</v>
      </c>
      <c r="E49" s="105" t="s">
        <v>277</v>
      </c>
      <c r="F49" s="105">
        <v>1</v>
      </c>
    </row>
    <row r="50" spans="2:6" x14ac:dyDescent="0.2">
      <c r="B50" s="105" t="s">
        <v>112</v>
      </c>
      <c r="C50" s="105" t="s">
        <v>73</v>
      </c>
      <c r="D50" s="105" t="s">
        <v>74</v>
      </c>
      <c r="E50" s="105" t="s">
        <v>277</v>
      </c>
      <c r="F50" s="105">
        <v>1</v>
      </c>
    </row>
    <row r="51" spans="2:6" x14ac:dyDescent="0.2">
      <c r="B51" s="105" t="s">
        <v>278</v>
      </c>
      <c r="C51" s="105" t="s">
        <v>73</v>
      </c>
      <c r="D51" s="105" t="s">
        <v>74</v>
      </c>
      <c r="E51" s="105" t="s">
        <v>279</v>
      </c>
      <c r="F51" s="105">
        <v>1</v>
      </c>
    </row>
    <row r="52" spans="2:6" x14ac:dyDescent="0.2">
      <c r="B52" s="105" t="s">
        <v>280</v>
      </c>
      <c r="C52" s="105" t="s">
        <v>73</v>
      </c>
      <c r="D52" s="105" t="s">
        <v>74</v>
      </c>
      <c r="E52" s="105" t="s">
        <v>279</v>
      </c>
      <c r="F52" s="105">
        <v>1</v>
      </c>
    </row>
    <row r="53" spans="2:6" x14ac:dyDescent="0.2">
      <c r="B53" s="105" t="s">
        <v>281</v>
      </c>
      <c r="C53" s="105" t="s">
        <v>73</v>
      </c>
      <c r="D53" s="105" t="s">
        <v>74</v>
      </c>
      <c r="E53" s="105" t="s">
        <v>282</v>
      </c>
      <c r="F53" s="105">
        <v>1</v>
      </c>
    </row>
    <row r="54" spans="2:6" x14ac:dyDescent="0.2">
      <c r="B54" s="105" t="s">
        <v>119</v>
      </c>
      <c r="C54" s="105" t="s">
        <v>9</v>
      </c>
      <c r="D54" s="105" t="s">
        <v>118</v>
      </c>
      <c r="E54" s="105" t="s">
        <v>283</v>
      </c>
      <c r="F54" s="105">
        <v>2</v>
      </c>
    </row>
    <row r="55" spans="2:6" x14ac:dyDescent="0.2">
      <c r="B55" s="105" t="s">
        <v>122</v>
      </c>
      <c r="C55" s="105" t="s">
        <v>7</v>
      </c>
      <c r="D55" s="105" t="s">
        <v>284</v>
      </c>
      <c r="E55" s="105" t="s">
        <v>285</v>
      </c>
      <c r="F55" s="105">
        <v>3</v>
      </c>
    </row>
    <row r="56" spans="2:6" x14ac:dyDescent="0.2">
      <c r="B56" s="105" t="s">
        <v>122</v>
      </c>
      <c r="C56" s="105" t="s">
        <v>9</v>
      </c>
      <c r="D56" s="105" t="s">
        <v>286</v>
      </c>
      <c r="E56" s="105" t="s">
        <v>287</v>
      </c>
      <c r="F56" s="105">
        <v>1</v>
      </c>
    </row>
    <row r="57" spans="2:6" x14ac:dyDescent="0.2">
      <c r="B57" s="105" t="s">
        <v>288</v>
      </c>
      <c r="C57" s="105" t="s">
        <v>73</v>
      </c>
      <c r="D57" s="105" t="s">
        <v>289</v>
      </c>
      <c r="E57" s="105" t="s">
        <v>290</v>
      </c>
      <c r="F57" s="105">
        <v>1</v>
      </c>
    </row>
    <row r="58" spans="2:6" x14ac:dyDescent="0.2">
      <c r="B58" s="105" t="s">
        <v>291</v>
      </c>
      <c r="C58" s="105" t="s">
        <v>71</v>
      </c>
      <c r="D58" s="105" t="s">
        <v>292</v>
      </c>
      <c r="E58" s="105" t="s">
        <v>293</v>
      </c>
      <c r="F58" s="105">
        <v>2</v>
      </c>
    </row>
    <row r="59" spans="2:6" x14ac:dyDescent="0.2">
      <c r="B59" s="105" t="s">
        <v>294</v>
      </c>
      <c r="C59" s="105" t="s">
        <v>295</v>
      </c>
      <c r="D59" s="105" t="s">
        <v>296</v>
      </c>
      <c r="E59" s="105" t="s">
        <v>297</v>
      </c>
      <c r="F59" s="105">
        <v>2</v>
      </c>
    </row>
    <row r="60" spans="2:6" x14ac:dyDescent="0.2">
      <c r="B60" s="105" t="s">
        <v>298</v>
      </c>
      <c r="C60" s="105" t="s">
        <v>73</v>
      </c>
      <c r="D60" s="105" t="s">
        <v>299</v>
      </c>
      <c r="E60" s="105" t="s">
        <v>300</v>
      </c>
      <c r="F60" s="105">
        <v>1</v>
      </c>
    </row>
    <row r="61" spans="2:6" x14ac:dyDescent="0.2">
      <c r="B61" s="105" t="s">
        <v>301</v>
      </c>
      <c r="C61" s="105" t="s">
        <v>71</v>
      </c>
      <c r="D61" s="105" t="s">
        <v>302</v>
      </c>
      <c r="E61" s="105" t="s">
        <v>303</v>
      </c>
      <c r="F61" s="105">
        <v>1</v>
      </c>
    </row>
    <row r="62" spans="2:6" x14ac:dyDescent="0.2">
      <c r="B62" s="105" t="s">
        <v>304</v>
      </c>
      <c r="C62" s="105" t="s">
        <v>75</v>
      </c>
      <c r="D62" s="105" t="s">
        <v>305</v>
      </c>
      <c r="E62" s="105" t="s">
        <v>306</v>
      </c>
      <c r="F62" s="105">
        <v>1</v>
      </c>
    </row>
    <row r="63" spans="2:6" x14ac:dyDescent="0.2">
      <c r="B63" s="105" t="s">
        <v>307</v>
      </c>
      <c r="C63" s="105" t="s">
        <v>75</v>
      </c>
      <c r="D63" s="105" t="s">
        <v>305</v>
      </c>
      <c r="E63" s="105"/>
      <c r="F63" s="105">
        <v>1</v>
      </c>
    </row>
    <row r="64" spans="2:6" x14ac:dyDescent="0.2">
      <c r="B64" s="105" t="s">
        <v>124</v>
      </c>
      <c r="C64" s="105" t="s">
        <v>71</v>
      </c>
      <c r="D64" s="105" t="s">
        <v>308</v>
      </c>
      <c r="E64" s="105" t="s">
        <v>125</v>
      </c>
      <c r="F64" s="105">
        <v>1</v>
      </c>
    </row>
    <row r="65" spans="2:6" x14ac:dyDescent="0.2">
      <c r="B65" s="105" t="s">
        <v>309</v>
      </c>
      <c r="C65" s="105" t="s">
        <v>73</v>
      </c>
      <c r="D65" s="105" t="s">
        <v>289</v>
      </c>
      <c r="E65" s="105" t="s">
        <v>310</v>
      </c>
      <c r="F65" s="105">
        <v>1</v>
      </c>
    </row>
    <row r="66" spans="2:6" x14ac:dyDescent="0.2">
      <c r="B66" s="105" t="s">
        <v>311</v>
      </c>
      <c r="C66" s="105" t="s">
        <v>71</v>
      </c>
      <c r="D66" s="105" t="s">
        <v>312</v>
      </c>
      <c r="E66" s="105" t="s">
        <v>313</v>
      </c>
      <c r="F66" s="105">
        <v>1</v>
      </c>
    </row>
    <row r="67" spans="2:6" x14ac:dyDescent="0.2">
      <c r="B67" s="105" t="s">
        <v>314</v>
      </c>
      <c r="C67" s="105" t="s">
        <v>73</v>
      </c>
      <c r="D67" s="105" t="s">
        <v>269</v>
      </c>
      <c r="E67" s="105" t="s">
        <v>315</v>
      </c>
      <c r="F67" s="105">
        <v>1</v>
      </c>
    </row>
    <row r="68" spans="2:6" x14ac:dyDescent="0.2">
      <c r="B68" s="105" t="s">
        <v>316</v>
      </c>
      <c r="C68" s="105" t="s">
        <v>317</v>
      </c>
      <c r="D68" s="105" t="s">
        <v>318</v>
      </c>
      <c r="E68" s="105" t="s">
        <v>251</v>
      </c>
      <c r="F68" s="105">
        <v>2</v>
      </c>
    </row>
    <row r="69" spans="2:6" x14ac:dyDescent="0.2">
      <c r="B69" s="105" t="s">
        <v>319</v>
      </c>
      <c r="C69" s="105" t="s">
        <v>320</v>
      </c>
      <c r="D69" s="105" t="s">
        <v>321</v>
      </c>
      <c r="E69" s="105" t="s">
        <v>322</v>
      </c>
      <c r="F69" s="105">
        <v>1</v>
      </c>
    </row>
    <row r="70" spans="2:6" x14ac:dyDescent="0.2">
      <c r="B70" s="105" t="s">
        <v>323</v>
      </c>
      <c r="C70" s="105" t="s">
        <v>72</v>
      </c>
      <c r="D70" s="105" t="s">
        <v>76</v>
      </c>
      <c r="E70" s="105" t="s">
        <v>324</v>
      </c>
      <c r="F70" s="105">
        <v>3</v>
      </c>
    </row>
    <row r="71" spans="2:6" x14ac:dyDescent="0.2">
      <c r="B71" s="105" t="s">
        <v>325</v>
      </c>
      <c r="C71" s="105" t="s">
        <v>326</v>
      </c>
      <c r="D71" s="105" t="s">
        <v>327</v>
      </c>
      <c r="E71" s="105" t="s">
        <v>328</v>
      </c>
      <c r="F71" s="105">
        <v>1</v>
      </c>
    </row>
    <row r="72" spans="2:6" x14ac:dyDescent="0.2">
      <c r="B72" s="105" t="s">
        <v>329</v>
      </c>
      <c r="C72" s="105" t="s">
        <v>330</v>
      </c>
      <c r="D72" s="105" t="s">
        <v>331</v>
      </c>
      <c r="E72" s="105" t="s">
        <v>277</v>
      </c>
      <c r="F72" s="105">
        <v>1</v>
      </c>
    </row>
    <row r="73" spans="2:6" x14ac:dyDescent="0.2">
      <c r="B73" s="105" t="s">
        <v>332</v>
      </c>
      <c r="C73" s="105" t="s">
        <v>9</v>
      </c>
      <c r="D73" s="105" t="s">
        <v>333</v>
      </c>
      <c r="E73" s="105" t="s">
        <v>334</v>
      </c>
      <c r="F73" s="105">
        <v>1</v>
      </c>
    </row>
    <row r="74" spans="2:6" x14ac:dyDescent="0.2">
      <c r="B74" s="105" t="s">
        <v>335</v>
      </c>
      <c r="C74" s="105" t="s">
        <v>9</v>
      </c>
      <c r="D74" s="105" t="s">
        <v>113</v>
      </c>
      <c r="E74" s="105" t="s">
        <v>336</v>
      </c>
      <c r="F74" s="105">
        <v>2</v>
      </c>
    </row>
    <row r="75" spans="2:6" x14ac:dyDescent="0.2">
      <c r="B75" s="105" t="s">
        <v>337</v>
      </c>
      <c r="C75" s="105" t="s">
        <v>75</v>
      </c>
      <c r="D75" s="105" t="s">
        <v>338</v>
      </c>
      <c r="E75" s="105" t="s">
        <v>339</v>
      </c>
      <c r="F75" s="105">
        <v>1</v>
      </c>
    </row>
    <row r="76" spans="2:6" x14ac:dyDescent="0.2">
      <c r="B76" s="105" t="s">
        <v>340</v>
      </c>
      <c r="C76" s="105" t="s">
        <v>73</v>
      </c>
      <c r="D76" s="105" t="s">
        <v>341</v>
      </c>
      <c r="E76" s="105" t="s">
        <v>342</v>
      </c>
      <c r="F76" s="105">
        <v>1</v>
      </c>
    </row>
    <row r="77" spans="2:6" x14ac:dyDescent="0.2">
      <c r="B77" s="105" t="s">
        <v>343</v>
      </c>
      <c r="C77" s="105" t="s">
        <v>9</v>
      </c>
      <c r="D77" s="105" t="s">
        <v>344</v>
      </c>
      <c r="E77" s="105" t="s">
        <v>345</v>
      </c>
      <c r="F77" s="105">
        <v>1</v>
      </c>
    </row>
    <row r="78" spans="2:6" x14ac:dyDescent="0.2">
      <c r="B78" s="105" t="s">
        <v>346</v>
      </c>
      <c r="C78" s="105" t="s">
        <v>9</v>
      </c>
      <c r="D78" s="105" t="s">
        <v>114</v>
      </c>
      <c r="E78" s="105" t="s">
        <v>121</v>
      </c>
      <c r="F78" s="105">
        <v>4</v>
      </c>
    </row>
    <row r="79" spans="2:6" x14ac:dyDescent="0.2">
      <c r="B79" s="105" t="s">
        <v>347</v>
      </c>
      <c r="C79" s="105" t="s">
        <v>348</v>
      </c>
      <c r="D79" s="105" t="s">
        <v>349</v>
      </c>
      <c r="E79" s="105" t="s">
        <v>350</v>
      </c>
      <c r="F79" s="105">
        <v>1</v>
      </c>
    </row>
    <row r="80" spans="2:6" x14ac:dyDescent="0.2">
      <c r="B80" s="105" t="s">
        <v>351</v>
      </c>
      <c r="C80" s="105" t="s">
        <v>352</v>
      </c>
      <c r="D80" s="105" t="s">
        <v>353</v>
      </c>
      <c r="E80" s="105" t="s">
        <v>293</v>
      </c>
      <c r="F80" s="105">
        <v>1</v>
      </c>
    </row>
    <row r="81" spans="2:6" x14ac:dyDescent="0.2">
      <c r="B81" s="105" t="s">
        <v>354</v>
      </c>
      <c r="C81" s="105" t="s">
        <v>75</v>
      </c>
      <c r="D81" s="105" t="s">
        <v>355</v>
      </c>
      <c r="E81" s="105" t="s">
        <v>356</v>
      </c>
      <c r="F81" s="105">
        <v>1</v>
      </c>
    </row>
    <row r="82" spans="2:6" x14ac:dyDescent="0.2">
      <c r="B82" s="105" t="s">
        <v>357</v>
      </c>
      <c r="C82" s="105" t="s">
        <v>7</v>
      </c>
      <c r="D82" s="105" t="s">
        <v>113</v>
      </c>
      <c r="E82" s="105" t="s">
        <v>126</v>
      </c>
      <c r="F82" s="105">
        <v>12</v>
      </c>
    </row>
    <row r="83" spans="2:6" x14ac:dyDescent="0.2">
      <c r="B83" s="105" t="s">
        <v>358</v>
      </c>
      <c r="C83" s="105" t="s">
        <v>7</v>
      </c>
      <c r="D83" s="105" t="s">
        <v>113</v>
      </c>
      <c r="E83" s="105" t="s">
        <v>126</v>
      </c>
      <c r="F83" s="105">
        <v>1</v>
      </c>
    </row>
    <row r="84" spans="2:6" x14ac:dyDescent="0.2">
      <c r="B84" s="105" t="s">
        <v>77</v>
      </c>
      <c r="C84" s="105" t="s">
        <v>8</v>
      </c>
      <c r="D84" s="105" t="s">
        <v>113</v>
      </c>
      <c r="E84" s="105" t="s">
        <v>359</v>
      </c>
      <c r="F84" s="105">
        <v>3</v>
      </c>
    </row>
    <row r="85" spans="2:6" x14ac:dyDescent="0.2">
      <c r="B85" s="105" t="s">
        <v>77</v>
      </c>
      <c r="C85" s="105" t="s">
        <v>9</v>
      </c>
      <c r="D85" s="105" t="s">
        <v>113</v>
      </c>
      <c r="E85" s="105" t="s">
        <v>359</v>
      </c>
      <c r="F85" s="105">
        <v>2</v>
      </c>
    </row>
    <row r="86" spans="2:6" x14ac:dyDescent="0.2">
      <c r="B86" s="105" t="s">
        <v>78</v>
      </c>
      <c r="C86" s="105" t="s">
        <v>8</v>
      </c>
      <c r="D86" s="105" t="s">
        <v>113</v>
      </c>
      <c r="E86" s="105" t="s">
        <v>360</v>
      </c>
      <c r="F86" s="105">
        <v>4</v>
      </c>
    </row>
    <row r="87" spans="2:6" x14ac:dyDescent="0.2">
      <c r="B87" s="105" t="s">
        <v>78</v>
      </c>
      <c r="C87" s="105" t="s">
        <v>9</v>
      </c>
      <c r="D87" s="105" t="s">
        <v>113</v>
      </c>
      <c r="E87" s="105" t="s">
        <v>126</v>
      </c>
      <c r="F87" s="105">
        <v>3</v>
      </c>
    </row>
    <row r="88" spans="2:6" x14ac:dyDescent="0.2">
      <c r="B88" s="105" t="s">
        <v>79</v>
      </c>
      <c r="C88" s="105" t="s">
        <v>7</v>
      </c>
      <c r="D88" s="105" t="s">
        <v>113</v>
      </c>
      <c r="E88" s="105" t="s">
        <v>359</v>
      </c>
      <c r="F88" s="105">
        <v>8</v>
      </c>
    </row>
    <row r="89" spans="2:6" x14ac:dyDescent="0.2">
      <c r="B89" s="105" t="s">
        <v>79</v>
      </c>
      <c r="C89" s="105" t="s">
        <v>9</v>
      </c>
      <c r="D89" s="105" t="s">
        <v>113</v>
      </c>
      <c r="E89" s="105" t="s">
        <v>361</v>
      </c>
      <c r="F89" s="105">
        <v>5</v>
      </c>
    </row>
    <row r="90" spans="2:6" x14ac:dyDescent="0.2">
      <c r="B90" s="105" t="s">
        <v>79</v>
      </c>
      <c r="C90" s="105" t="s">
        <v>9</v>
      </c>
      <c r="D90" s="105" t="s">
        <v>113</v>
      </c>
      <c r="E90" s="105" t="s">
        <v>362</v>
      </c>
      <c r="F90" s="105">
        <v>1</v>
      </c>
    </row>
    <row r="91" spans="2:6" x14ac:dyDescent="0.2">
      <c r="B91" s="105" t="s">
        <v>80</v>
      </c>
      <c r="C91" s="105" t="s">
        <v>7</v>
      </c>
      <c r="D91" s="105" t="s">
        <v>113</v>
      </c>
      <c r="E91" s="105" t="s">
        <v>363</v>
      </c>
      <c r="F91" s="105">
        <v>4</v>
      </c>
    </row>
    <row r="92" spans="2:6" x14ac:dyDescent="0.2">
      <c r="B92" s="105" t="s">
        <v>80</v>
      </c>
      <c r="C92" s="105" t="s">
        <v>9</v>
      </c>
      <c r="D92" s="105" t="s">
        <v>113</v>
      </c>
      <c r="E92" s="105" t="s">
        <v>363</v>
      </c>
      <c r="F92" s="105">
        <v>1</v>
      </c>
    </row>
    <row r="93" spans="2:6" x14ac:dyDescent="0.2">
      <c r="B93" s="105" t="s">
        <v>80</v>
      </c>
      <c r="C93" s="105" t="s">
        <v>9</v>
      </c>
      <c r="D93" s="105" t="s">
        <v>113</v>
      </c>
      <c r="E93" s="105" t="s">
        <v>129</v>
      </c>
      <c r="F93" s="105">
        <v>6</v>
      </c>
    </row>
    <row r="94" spans="2:6" x14ac:dyDescent="0.2">
      <c r="B94" s="105" t="s">
        <v>80</v>
      </c>
      <c r="C94" s="105" t="s">
        <v>9</v>
      </c>
      <c r="D94" s="105" t="s">
        <v>113</v>
      </c>
      <c r="E94" s="105" t="s">
        <v>364</v>
      </c>
      <c r="F94" s="105">
        <v>1</v>
      </c>
    </row>
    <row r="95" spans="2:6" x14ac:dyDescent="0.2">
      <c r="B95" s="105" t="s">
        <v>81</v>
      </c>
      <c r="C95" s="105" t="s">
        <v>8</v>
      </c>
      <c r="D95" s="105" t="s">
        <v>113</v>
      </c>
      <c r="E95" s="105" t="s">
        <v>359</v>
      </c>
      <c r="F95" s="105">
        <v>1</v>
      </c>
    </row>
    <row r="96" spans="2:6" x14ac:dyDescent="0.2">
      <c r="B96" s="105" t="s">
        <v>81</v>
      </c>
      <c r="C96" s="105" t="s">
        <v>9</v>
      </c>
      <c r="D96" s="105" t="s">
        <v>113</v>
      </c>
      <c r="E96" s="105" t="s">
        <v>361</v>
      </c>
      <c r="F96" s="105">
        <v>1</v>
      </c>
    </row>
    <row r="97" spans="2:6" ht="12.75" customHeight="1" x14ac:dyDescent="0.2">
      <c r="B97" s="105" t="s">
        <v>81</v>
      </c>
      <c r="C97" s="105" t="s">
        <v>9</v>
      </c>
      <c r="D97" s="105" t="s">
        <v>113</v>
      </c>
      <c r="E97" s="105" t="s">
        <v>359</v>
      </c>
      <c r="F97" s="105">
        <v>1</v>
      </c>
    </row>
    <row r="98" spans="2:6" ht="12.75" customHeight="1" x14ac:dyDescent="0.2">
      <c r="B98" s="105" t="s">
        <v>82</v>
      </c>
      <c r="C98" s="105" t="s">
        <v>8</v>
      </c>
      <c r="D98" s="105" t="s">
        <v>113</v>
      </c>
      <c r="E98" s="105" t="s">
        <v>126</v>
      </c>
      <c r="F98" s="105">
        <v>1</v>
      </c>
    </row>
    <row r="99" spans="2:6" ht="12.75" customHeight="1" x14ac:dyDescent="0.2">
      <c r="B99" s="105" t="s">
        <v>82</v>
      </c>
      <c r="C99" s="105" t="s">
        <v>9</v>
      </c>
      <c r="D99" s="105" t="s">
        <v>113</v>
      </c>
      <c r="E99" s="105" t="s">
        <v>365</v>
      </c>
      <c r="F99" s="105">
        <v>2</v>
      </c>
    </row>
    <row r="100" spans="2:6" ht="12.75" customHeight="1" x14ac:dyDescent="0.2">
      <c r="B100" s="105" t="s">
        <v>82</v>
      </c>
      <c r="C100" s="105" t="s">
        <v>9</v>
      </c>
      <c r="D100" s="105" t="s">
        <v>113</v>
      </c>
      <c r="E100" s="105" t="s">
        <v>363</v>
      </c>
      <c r="F100" s="105">
        <v>1</v>
      </c>
    </row>
    <row r="101" spans="2:6" ht="12.75" customHeight="1" x14ac:dyDescent="0.2">
      <c r="B101" s="105" t="s">
        <v>82</v>
      </c>
      <c r="C101" s="105" t="s">
        <v>9</v>
      </c>
      <c r="D101" s="105" t="s">
        <v>113</v>
      </c>
      <c r="E101" s="105" t="s">
        <v>129</v>
      </c>
      <c r="F101" s="105">
        <v>14</v>
      </c>
    </row>
    <row r="102" spans="2:6" ht="12.75" customHeight="1" x14ac:dyDescent="0.2">
      <c r="B102" s="105" t="s">
        <v>83</v>
      </c>
      <c r="C102" s="105" t="s">
        <v>9</v>
      </c>
      <c r="D102" s="105" t="s">
        <v>113</v>
      </c>
      <c r="E102" s="105" t="s">
        <v>362</v>
      </c>
      <c r="F102" s="105">
        <v>1</v>
      </c>
    </row>
    <row r="103" spans="2:6" ht="12.75" customHeight="1" x14ac:dyDescent="0.2">
      <c r="B103" s="105" t="s">
        <v>84</v>
      </c>
      <c r="C103" s="105" t="s">
        <v>9</v>
      </c>
      <c r="D103" s="105" t="s">
        <v>113</v>
      </c>
      <c r="E103" s="105" t="s">
        <v>365</v>
      </c>
      <c r="F103" s="105">
        <v>1</v>
      </c>
    </row>
    <row r="104" spans="2:6" ht="12.75" customHeight="1" x14ac:dyDescent="0.2">
      <c r="B104" s="105" t="s">
        <v>84</v>
      </c>
      <c r="C104" s="105" t="s">
        <v>9</v>
      </c>
      <c r="D104" s="105" t="s">
        <v>113</v>
      </c>
      <c r="E104" s="105" t="s">
        <v>129</v>
      </c>
      <c r="F104" s="105">
        <v>7</v>
      </c>
    </row>
    <row r="105" spans="2:6" ht="12.75" customHeight="1" x14ac:dyDescent="0.2">
      <c r="B105" s="105" t="s">
        <v>84</v>
      </c>
      <c r="C105" s="105" t="s">
        <v>9</v>
      </c>
      <c r="D105" s="105" t="s">
        <v>113</v>
      </c>
      <c r="E105" s="105" t="s">
        <v>128</v>
      </c>
      <c r="F105" s="105">
        <v>1</v>
      </c>
    </row>
    <row r="106" spans="2:6" ht="12.75" customHeight="1" x14ac:dyDescent="0.2">
      <c r="B106" s="105" t="s">
        <v>127</v>
      </c>
      <c r="C106" s="105" t="s">
        <v>9</v>
      </c>
      <c r="D106" s="105" t="s">
        <v>113</v>
      </c>
      <c r="E106" s="105" t="s">
        <v>128</v>
      </c>
      <c r="F106" s="105">
        <v>1</v>
      </c>
    </row>
    <row r="107" spans="2:6" ht="12.75" customHeight="1" x14ac:dyDescent="0.2">
      <c r="B107" s="105" t="s">
        <v>366</v>
      </c>
      <c r="C107" s="105" t="s">
        <v>73</v>
      </c>
      <c r="D107" s="105" t="s">
        <v>74</v>
      </c>
      <c r="E107" s="105" t="s">
        <v>367</v>
      </c>
      <c r="F107" s="105">
        <v>1</v>
      </c>
    </row>
    <row r="108" spans="2:6" ht="12.75" customHeight="1" x14ac:dyDescent="0.2">
      <c r="B108" s="105" t="s">
        <v>123</v>
      </c>
      <c r="C108" s="105" t="s">
        <v>73</v>
      </c>
      <c r="D108" s="105" t="s">
        <v>74</v>
      </c>
      <c r="E108" s="105" t="s">
        <v>368</v>
      </c>
      <c r="F108" s="105">
        <v>1</v>
      </c>
    </row>
    <row r="109" spans="2:6" ht="12.75" customHeight="1" x14ac:dyDescent="0.2">
      <c r="B109" s="105" t="s">
        <v>117</v>
      </c>
      <c r="C109" s="105" t="s">
        <v>9</v>
      </c>
      <c r="D109" s="105" t="s">
        <v>118</v>
      </c>
      <c r="E109" s="105" t="s">
        <v>369</v>
      </c>
      <c r="F109" s="105">
        <v>2</v>
      </c>
    </row>
    <row r="110" spans="2:6" ht="12.75" customHeight="1" x14ac:dyDescent="0.2">
      <c r="B110" s="105" t="s">
        <v>370</v>
      </c>
      <c r="C110" s="105" t="s">
        <v>73</v>
      </c>
      <c r="D110" s="105" t="s">
        <v>341</v>
      </c>
      <c r="E110" s="105" t="s">
        <v>371</v>
      </c>
      <c r="F110" s="105">
        <v>1</v>
      </c>
    </row>
    <row r="111" spans="2:6" ht="12.75" customHeight="1" x14ac:dyDescent="0.2">
      <c r="B111" s="105" t="s">
        <v>372</v>
      </c>
      <c r="C111" s="105" t="s">
        <v>326</v>
      </c>
      <c r="D111" s="105" t="s">
        <v>373</v>
      </c>
      <c r="E111" s="105" t="s">
        <v>374</v>
      </c>
      <c r="F111" s="105">
        <v>3</v>
      </c>
    </row>
    <row r="112" spans="2:6" ht="12.75" customHeight="1" x14ac:dyDescent="0.2">
      <c r="B112" s="105" t="s">
        <v>375</v>
      </c>
      <c r="C112" s="105" t="s">
        <v>71</v>
      </c>
      <c r="D112" s="105" t="s">
        <v>376</v>
      </c>
      <c r="E112" s="105" t="s">
        <v>377</v>
      </c>
      <c r="F112" s="105">
        <v>1</v>
      </c>
    </row>
    <row r="113" spans="2:6" ht="12.75" customHeight="1" x14ac:dyDescent="0.2">
      <c r="B113" s="105" t="s">
        <v>378</v>
      </c>
      <c r="C113" s="105" t="s">
        <v>379</v>
      </c>
      <c r="D113" s="105" t="s">
        <v>380</v>
      </c>
      <c r="E113" s="105" t="s">
        <v>315</v>
      </c>
      <c r="F113" s="105">
        <v>1</v>
      </c>
    </row>
    <row r="114" spans="2:6" ht="12.75" customHeight="1" x14ac:dyDescent="0.2">
      <c r="B114" s="105" t="s">
        <v>381</v>
      </c>
      <c r="C114" s="105" t="s">
        <v>73</v>
      </c>
      <c r="D114" s="105" t="s">
        <v>341</v>
      </c>
      <c r="E114" s="105" t="s">
        <v>371</v>
      </c>
      <c r="F114" s="105">
        <v>1</v>
      </c>
    </row>
    <row r="115" spans="2:6" ht="12.75" customHeight="1" x14ac:dyDescent="0.2">
      <c r="B115" s="105" t="s">
        <v>382</v>
      </c>
      <c r="C115" s="105" t="s">
        <v>73</v>
      </c>
      <c r="D115" s="105" t="s">
        <v>269</v>
      </c>
      <c r="E115" s="105" t="s">
        <v>383</v>
      </c>
      <c r="F115" s="105">
        <v>1</v>
      </c>
    </row>
    <row r="116" spans="2:6" ht="12.75" customHeight="1" x14ac:dyDescent="0.2">
      <c r="B116" s="105" t="s">
        <v>384</v>
      </c>
      <c r="C116" s="105" t="s">
        <v>75</v>
      </c>
      <c r="D116" s="105" t="s">
        <v>385</v>
      </c>
      <c r="E116" s="105" t="s">
        <v>386</v>
      </c>
      <c r="F116" s="105">
        <v>9</v>
      </c>
    </row>
    <row r="117" spans="2:6" ht="12.75" customHeight="1" x14ac:dyDescent="0.2">
      <c r="B117" s="105" t="s">
        <v>387</v>
      </c>
      <c r="C117" s="105" t="s">
        <v>9</v>
      </c>
      <c r="D117" s="105" t="s">
        <v>388</v>
      </c>
      <c r="E117" s="105" t="s">
        <v>389</v>
      </c>
      <c r="F117" s="105">
        <v>1</v>
      </c>
    </row>
    <row r="118" spans="2:6" ht="12.75" customHeight="1" x14ac:dyDescent="0.2">
      <c r="B118" s="105" t="s">
        <v>390</v>
      </c>
      <c r="C118" s="105" t="s">
        <v>391</v>
      </c>
      <c r="D118" s="105" t="s">
        <v>392</v>
      </c>
      <c r="E118" s="105" t="s">
        <v>393</v>
      </c>
      <c r="F118" s="105">
        <v>1</v>
      </c>
    </row>
    <row r="119" spans="2:6" ht="12.75" customHeight="1" x14ac:dyDescent="0.2">
      <c r="B119" s="105" t="s">
        <v>394</v>
      </c>
      <c r="C119" s="105" t="s">
        <v>326</v>
      </c>
      <c r="D119" s="105" t="s">
        <v>395</v>
      </c>
      <c r="E119" s="105" t="s">
        <v>396</v>
      </c>
      <c r="F119" s="105">
        <v>1</v>
      </c>
    </row>
    <row r="120" spans="2:6" ht="12.75" customHeight="1" x14ac:dyDescent="0.2">
      <c r="B120" s="105" t="s">
        <v>397</v>
      </c>
      <c r="C120" s="105" t="s">
        <v>73</v>
      </c>
      <c r="D120" s="105" t="s">
        <v>398</v>
      </c>
      <c r="E120" s="105" t="s">
        <v>399</v>
      </c>
      <c r="F120" s="105">
        <v>1</v>
      </c>
    </row>
    <row r="121" spans="2:6" ht="12.75" customHeight="1" x14ac:dyDescent="0.2">
      <c r="B121" s="105" t="s">
        <v>400</v>
      </c>
      <c r="C121" s="105" t="s">
        <v>75</v>
      </c>
      <c r="D121" s="105" t="s">
        <v>401</v>
      </c>
      <c r="E121" s="105" t="s">
        <v>402</v>
      </c>
      <c r="F121" s="105">
        <v>2</v>
      </c>
    </row>
    <row r="122" spans="2:6" ht="12.75" customHeight="1" x14ac:dyDescent="0.2">
      <c r="B122" s="105" t="s">
        <v>403</v>
      </c>
      <c r="C122" s="105" t="s">
        <v>9</v>
      </c>
      <c r="D122" s="105" t="s">
        <v>404</v>
      </c>
      <c r="E122" s="105" t="s">
        <v>405</v>
      </c>
      <c r="F122" s="105">
        <v>1</v>
      </c>
    </row>
    <row r="123" spans="2:6" ht="12.75" customHeight="1" x14ac:dyDescent="0.2">
      <c r="B123" s="105" t="s">
        <v>406</v>
      </c>
      <c r="C123" s="105" t="s">
        <v>73</v>
      </c>
      <c r="D123" s="105" t="s">
        <v>74</v>
      </c>
      <c r="E123" s="105" t="s">
        <v>407</v>
      </c>
      <c r="F123" s="105">
        <v>1</v>
      </c>
    </row>
    <row r="124" spans="2:6" ht="12.75" customHeight="1" x14ac:dyDescent="0.2">
      <c r="B124" s="105" t="s">
        <v>408</v>
      </c>
      <c r="C124" s="105" t="s">
        <v>71</v>
      </c>
      <c r="D124" s="105" t="s">
        <v>312</v>
      </c>
      <c r="E124" s="105" t="s">
        <v>409</v>
      </c>
      <c r="F124" s="105">
        <v>1</v>
      </c>
    </row>
    <row r="125" spans="2:6" ht="12.75" customHeight="1" x14ac:dyDescent="0.2">
      <c r="B125" s="105" t="s">
        <v>410</v>
      </c>
      <c r="C125" s="105" t="s">
        <v>411</v>
      </c>
      <c r="D125" s="105" t="s">
        <v>120</v>
      </c>
      <c r="E125" s="105" t="s">
        <v>412</v>
      </c>
      <c r="F125" s="105">
        <v>1</v>
      </c>
    </row>
    <row r="126" spans="2:6" ht="12.75" customHeight="1" x14ac:dyDescent="0.2">
      <c r="B126" s="105" t="s">
        <v>413</v>
      </c>
      <c r="C126" s="105" t="s">
        <v>73</v>
      </c>
      <c r="D126" s="105" t="s">
        <v>74</v>
      </c>
      <c r="E126" s="105" t="s">
        <v>414</v>
      </c>
      <c r="F126" s="105">
        <v>1</v>
      </c>
    </row>
    <row r="127" spans="2:6" ht="12.75" customHeight="1" x14ac:dyDescent="0.2">
      <c r="B127" s="105" t="s">
        <v>415</v>
      </c>
      <c r="C127" s="105" t="s">
        <v>73</v>
      </c>
      <c r="D127" s="105" t="s">
        <v>74</v>
      </c>
      <c r="E127" s="105" t="s">
        <v>416</v>
      </c>
      <c r="F127" s="105">
        <v>1</v>
      </c>
    </row>
    <row r="128" spans="2:6" ht="12.75" customHeight="1" x14ac:dyDescent="0.2">
      <c r="B128" s="105" t="s">
        <v>417</v>
      </c>
      <c r="C128" s="105" t="s">
        <v>71</v>
      </c>
      <c r="D128" s="105" t="s">
        <v>418</v>
      </c>
      <c r="E128" s="105" t="s">
        <v>419</v>
      </c>
      <c r="F128" s="105">
        <v>1</v>
      </c>
    </row>
    <row r="129" spans="2:8" ht="15" customHeight="1" x14ac:dyDescent="0.25">
      <c r="B129" s="105" t="s">
        <v>420</v>
      </c>
      <c r="C129" s="105" t="s">
        <v>71</v>
      </c>
      <c r="D129" s="105" t="s">
        <v>312</v>
      </c>
      <c r="E129" s="105" t="s">
        <v>421</v>
      </c>
      <c r="F129" s="105">
        <v>1</v>
      </c>
      <c r="G129" s="74"/>
      <c r="H129" s="74"/>
    </row>
    <row r="130" spans="2:8" ht="15" customHeight="1" x14ac:dyDescent="0.25">
      <c r="B130" s="105" t="s">
        <v>422</v>
      </c>
      <c r="C130" s="105" t="s">
        <v>75</v>
      </c>
      <c r="D130" s="105" t="s">
        <v>423</v>
      </c>
      <c r="E130" s="105" t="s">
        <v>424</v>
      </c>
      <c r="F130" s="105">
        <v>1</v>
      </c>
      <c r="G130" s="74"/>
      <c r="H130" s="74"/>
    </row>
    <row r="131" spans="2:8" ht="15" customHeight="1" x14ac:dyDescent="0.25">
      <c r="B131" s="105" t="s">
        <v>425</v>
      </c>
      <c r="C131" s="105" t="s">
        <v>86</v>
      </c>
      <c r="D131" s="105" t="s">
        <v>426</v>
      </c>
      <c r="E131" s="105" t="s">
        <v>427</v>
      </c>
      <c r="F131" s="105">
        <v>1</v>
      </c>
      <c r="G131" s="74"/>
      <c r="H131" s="74"/>
    </row>
    <row r="132" spans="2:8" ht="15" customHeight="1" x14ac:dyDescent="0.25">
      <c r="B132" s="105" t="s">
        <v>428</v>
      </c>
      <c r="C132" s="105" t="s">
        <v>75</v>
      </c>
      <c r="D132" s="105" t="s">
        <v>429</v>
      </c>
      <c r="E132" s="105" t="s">
        <v>430</v>
      </c>
      <c r="F132" s="105">
        <v>1</v>
      </c>
      <c r="G132" s="74"/>
      <c r="H132" s="74"/>
    </row>
    <row r="133" spans="2:8" ht="15" customHeight="1" x14ac:dyDescent="0.25">
      <c r="B133" s="105" t="s">
        <v>431</v>
      </c>
      <c r="C133" s="105" t="s">
        <v>73</v>
      </c>
      <c r="D133" s="105" t="s">
        <v>432</v>
      </c>
      <c r="E133" s="105" t="s">
        <v>433</v>
      </c>
      <c r="F133" s="105">
        <v>1</v>
      </c>
      <c r="G133" s="74"/>
      <c r="H133" s="74"/>
    </row>
    <row r="134" spans="2:8" ht="15" customHeight="1" x14ac:dyDescent="0.25">
      <c r="B134" s="105" t="s">
        <v>434</v>
      </c>
      <c r="C134" s="105" t="s">
        <v>85</v>
      </c>
      <c r="D134" s="105" t="s">
        <v>435</v>
      </c>
      <c r="E134" s="105" t="s">
        <v>436</v>
      </c>
      <c r="F134" s="105">
        <v>1</v>
      </c>
      <c r="G134" s="74"/>
      <c r="H134" s="74"/>
    </row>
    <row r="135" spans="2:8" ht="15" customHeight="1" x14ac:dyDescent="0.25">
      <c r="B135" s="105" t="s">
        <v>437</v>
      </c>
      <c r="C135" s="105" t="s">
        <v>438</v>
      </c>
      <c r="D135" s="105" t="s">
        <v>74</v>
      </c>
      <c r="E135" s="105" t="s">
        <v>439</v>
      </c>
      <c r="F135" s="105">
        <v>1</v>
      </c>
      <c r="G135" s="74"/>
      <c r="H135" s="74"/>
    </row>
    <row r="136" spans="2:8" ht="15" customHeight="1" x14ac:dyDescent="0.25">
      <c r="B136" s="105" t="s">
        <v>437</v>
      </c>
      <c r="C136" s="105" t="s">
        <v>440</v>
      </c>
      <c r="D136" s="105" t="s">
        <v>74</v>
      </c>
      <c r="E136" s="105" t="s">
        <v>439</v>
      </c>
      <c r="F136" s="105">
        <v>1</v>
      </c>
      <c r="G136" s="74"/>
      <c r="H136" s="74"/>
    </row>
    <row r="137" spans="2:8" ht="15" customHeight="1" x14ac:dyDescent="0.25">
      <c r="B137" s="105" t="s">
        <v>441</v>
      </c>
      <c r="C137" s="105" t="s">
        <v>352</v>
      </c>
      <c r="D137" s="105" t="s">
        <v>353</v>
      </c>
      <c r="E137" s="105" t="s">
        <v>442</v>
      </c>
      <c r="F137" s="105">
        <v>1</v>
      </c>
      <c r="G137" s="74"/>
      <c r="H137" s="74"/>
    </row>
    <row r="138" spans="2:8" ht="15" customHeight="1" x14ac:dyDescent="0.25">
      <c r="B138" s="105" t="s">
        <v>443</v>
      </c>
      <c r="C138" s="105" t="s">
        <v>444</v>
      </c>
      <c r="D138" s="105" t="s">
        <v>445</v>
      </c>
      <c r="E138" s="105" t="s">
        <v>446</v>
      </c>
      <c r="F138" s="105">
        <v>2</v>
      </c>
      <c r="G138" s="74"/>
      <c r="H138" s="74"/>
    </row>
    <row r="139" spans="2:8" ht="15" customHeight="1" x14ac:dyDescent="0.25">
      <c r="B139" s="105" t="s">
        <v>447</v>
      </c>
      <c r="C139" s="105" t="s">
        <v>71</v>
      </c>
      <c r="D139" s="105" t="s">
        <v>448</v>
      </c>
      <c r="E139" s="105" t="s">
        <v>449</v>
      </c>
      <c r="F139" s="105">
        <v>1</v>
      </c>
      <c r="G139" s="74"/>
      <c r="H139" s="74"/>
    </row>
    <row r="140" spans="2:8" ht="15" customHeight="1" x14ac:dyDescent="0.25">
      <c r="B140" s="105" t="s">
        <v>450</v>
      </c>
      <c r="C140" s="105" t="s">
        <v>73</v>
      </c>
      <c r="D140" s="105" t="s">
        <v>451</v>
      </c>
      <c r="E140" s="105" t="s">
        <v>452</v>
      </c>
      <c r="F140" s="105">
        <v>1</v>
      </c>
      <c r="G140" s="74"/>
      <c r="H140" s="74"/>
    </row>
    <row r="141" spans="2:8" ht="15" customHeight="1" x14ac:dyDescent="0.25">
      <c r="B141" s="105" t="s">
        <v>453</v>
      </c>
      <c r="C141" s="105" t="s">
        <v>73</v>
      </c>
      <c r="D141" s="105" t="s">
        <v>341</v>
      </c>
      <c r="E141" s="105" t="s">
        <v>277</v>
      </c>
      <c r="F141" s="105">
        <v>4</v>
      </c>
      <c r="G141" s="74"/>
      <c r="H141" s="74"/>
    </row>
    <row r="142" spans="2:8" ht="15" customHeight="1" x14ac:dyDescent="0.25">
      <c r="B142" s="105" t="s">
        <v>454</v>
      </c>
      <c r="C142" s="105" t="s">
        <v>73</v>
      </c>
      <c r="D142" s="105" t="s">
        <v>455</v>
      </c>
      <c r="E142" s="105" t="s">
        <v>336</v>
      </c>
      <c r="F142" s="105">
        <v>1</v>
      </c>
      <c r="G142" s="74"/>
      <c r="H142" s="74"/>
    </row>
    <row r="143" spans="2:8" ht="15" customHeight="1" x14ac:dyDescent="0.25">
      <c r="B143" s="105" t="s">
        <v>456</v>
      </c>
      <c r="C143" s="105" t="s">
        <v>71</v>
      </c>
      <c r="D143" s="105" t="s">
        <v>457</v>
      </c>
      <c r="E143" s="105" t="s">
        <v>458</v>
      </c>
      <c r="F143" s="105">
        <v>1</v>
      </c>
      <c r="G143" s="74"/>
      <c r="H143" s="74"/>
    </row>
    <row r="144" spans="2:8" ht="15" customHeight="1" x14ac:dyDescent="0.25">
      <c r="B144" s="105" t="s">
        <v>459</v>
      </c>
      <c r="C144" s="105" t="s">
        <v>87</v>
      </c>
      <c r="D144" s="105" t="s">
        <v>460</v>
      </c>
      <c r="E144" s="105" t="s">
        <v>461</v>
      </c>
      <c r="F144" s="105">
        <v>1</v>
      </c>
      <c r="G144" s="74"/>
      <c r="H144" s="74"/>
    </row>
    <row r="145" spans="2:8" ht="15" customHeight="1" x14ac:dyDescent="0.25">
      <c r="B145" s="105" t="s">
        <v>462</v>
      </c>
      <c r="C145" s="105" t="s">
        <v>71</v>
      </c>
      <c r="D145" s="105" t="s">
        <v>463</v>
      </c>
      <c r="E145" s="105" t="s">
        <v>464</v>
      </c>
      <c r="F145" s="105">
        <v>1</v>
      </c>
      <c r="G145" s="74"/>
      <c r="H145" s="74"/>
    </row>
    <row r="146" spans="2:8" ht="15" customHeight="1" x14ac:dyDescent="0.25">
      <c r="B146" s="105" t="s">
        <v>465</v>
      </c>
      <c r="C146" s="105" t="s">
        <v>9</v>
      </c>
      <c r="D146" s="105" t="s">
        <v>299</v>
      </c>
      <c r="E146" s="105" t="s">
        <v>466</v>
      </c>
      <c r="F146" s="105">
        <v>11</v>
      </c>
      <c r="G146" s="74"/>
      <c r="H146" s="74"/>
    </row>
    <row r="147" spans="2:8" ht="15" customHeight="1" x14ac:dyDescent="0.25">
      <c r="B147" s="105" t="s">
        <v>467</v>
      </c>
      <c r="C147" s="105" t="s">
        <v>72</v>
      </c>
      <c r="D147" s="105" t="s">
        <v>468</v>
      </c>
      <c r="E147" s="105" t="s">
        <v>469</v>
      </c>
      <c r="F147" s="105">
        <v>1</v>
      </c>
      <c r="G147" s="74"/>
      <c r="H147" s="74"/>
    </row>
    <row r="148" spans="2:8" ht="15" customHeight="1" x14ac:dyDescent="0.25">
      <c r="B148" s="105" t="s">
        <v>29</v>
      </c>
      <c r="C148" s="105"/>
      <c r="D148" s="105"/>
      <c r="E148" s="105"/>
      <c r="F148" s="105">
        <f>SUM(F39:F147)</f>
        <v>210</v>
      </c>
      <c r="G148" s="74"/>
      <c r="H148" s="74"/>
    </row>
    <row r="149" spans="2:8" ht="15" customHeight="1" x14ac:dyDescent="0.25">
      <c r="G149" s="74"/>
      <c r="H149" s="74"/>
    </row>
    <row r="150" spans="2:8" ht="15" customHeight="1" x14ac:dyDescent="0.25">
      <c r="G150" s="74"/>
      <c r="H150" s="74"/>
    </row>
    <row r="151" spans="2:8" ht="15" customHeight="1" x14ac:dyDescent="0.25">
      <c r="G151" s="74"/>
      <c r="H151" s="74"/>
    </row>
    <row r="152" spans="2:8" ht="15" customHeight="1" x14ac:dyDescent="0.25">
      <c r="G152" s="74"/>
      <c r="H152" s="74"/>
    </row>
    <row r="153" spans="2:8" ht="15" customHeight="1" x14ac:dyDescent="0.25">
      <c r="G153" s="74"/>
      <c r="H153" s="74"/>
    </row>
    <row r="154" spans="2:8" ht="15" customHeight="1" x14ac:dyDescent="0.25">
      <c r="G154" s="74"/>
      <c r="H154" s="74"/>
    </row>
    <row r="155" spans="2:8" ht="15" customHeight="1" x14ac:dyDescent="0.25">
      <c r="G155" s="74"/>
      <c r="H155" s="74"/>
    </row>
    <row r="156" spans="2:8" ht="15" customHeight="1" x14ac:dyDescent="0.25">
      <c r="G156" s="74"/>
      <c r="H156" s="74"/>
    </row>
    <row r="157" spans="2:8" ht="15" customHeight="1" x14ac:dyDescent="0.25">
      <c r="G157" s="74"/>
      <c r="H157" s="74"/>
    </row>
    <row r="158" spans="2:8" ht="15" customHeight="1" x14ac:dyDescent="0.25">
      <c r="G158" s="74"/>
      <c r="H158" s="74"/>
    </row>
    <row r="159" spans="2:8" ht="15" customHeight="1" x14ac:dyDescent="0.25">
      <c r="G159" s="74"/>
      <c r="H159" s="74"/>
    </row>
    <row r="160" spans="2:8" ht="15" customHeight="1" x14ac:dyDescent="0.25">
      <c r="G160" s="74"/>
      <c r="H160" s="74"/>
    </row>
    <row r="161" spans="7:8" ht="15" customHeight="1" x14ac:dyDescent="0.25">
      <c r="G161" s="74"/>
      <c r="H161" s="74"/>
    </row>
    <row r="162" spans="7:8" ht="15" x14ac:dyDescent="0.25">
      <c r="G162" s="74"/>
      <c r="H162" s="74"/>
    </row>
    <row r="163" spans="7:8" ht="15" x14ac:dyDescent="0.25">
      <c r="G163" s="74"/>
      <c r="H163" s="74"/>
    </row>
    <row r="164" spans="7:8" ht="15" x14ac:dyDescent="0.25">
      <c r="G164" s="74"/>
      <c r="H164" s="74"/>
    </row>
    <row r="165" spans="7:8" ht="15" x14ac:dyDescent="0.25">
      <c r="G165" s="74"/>
      <c r="H165" s="74"/>
    </row>
    <row r="166" spans="7:8" ht="15" x14ac:dyDescent="0.25">
      <c r="G166" s="74"/>
      <c r="H166" s="74"/>
    </row>
    <row r="167" spans="7:8" ht="15" x14ac:dyDescent="0.25">
      <c r="G167" s="74"/>
      <c r="H167" s="74"/>
    </row>
    <row r="168" spans="7:8" ht="15" x14ac:dyDescent="0.25">
      <c r="G168" s="74"/>
      <c r="H168" s="74"/>
    </row>
    <row r="169" spans="7:8" ht="15" x14ac:dyDescent="0.25">
      <c r="G169" s="74"/>
      <c r="H169" s="74"/>
    </row>
    <row r="170" spans="7:8" ht="15" x14ac:dyDescent="0.25">
      <c r="G170" s="74"/>
      <c r="H170" s="74"/>
    </row>
    <row r="171" spans="7:8" ht="15" x14ac:dyDescent="0.25">
      <c r="G171" s="74"/>
      <c r="H171" s="74"/>
    </row>
    <row r="172" spans="7:8" ht="15" x14ac:dyDescent="0.25">
      <c r="G172" s="74"/>
      <c r="H172" s="74"/>
    </row>
    <row r="173" spans="7:8" ht="15" x14ac:dyDescent="0.25">
      <c r="G173" s="74"/>
      <c r="H173" s="74"/>
    </row>
    <row r="174" spans="7:8" ht="15" x14ac:dyDescent="0.25">
      <c r="G174" s="74"/>
      <c r="H174" s="74"/>
    </row>
    <row r="175" spans="7:8" ht="15" x14ac:dyDescent="0.25">
      <c r="G175" s="74"/>
      <c r="H175" s="74"/>
    </row>
    <row r="176" spans="7:8" ht="12.75" customHeight="1" x14ac:dyDescent="0.25">
      <c r="G176" s="74"/>
      <c r="H176" s="74"/>
    </row>
    <row r="177" spans="7:8" ht="12.75" customHeight="1" x14ac:dyDescent="0.25">
      <c r="G177" s="74"/>
      <c r="H177" s="74"/>
    </row>
    <row r="178" spans="7:8" ht="12.75" customHeight="1" x14ac:dyDescent="0.25">
      <c r="G178" s="74"/>
      <c r="H178" s="74"/>
    </row>
    <row r="179" spans="7:8" ht="12.75" customHeight="1" x14ac:dyDescent="0.25">
      <c r="G179" s="74"/>
      <c r="H179" s="74"/>
    </row>
    <row r="180" spans="7:8" ht="12.75" customHeight="1" x14ac:dyDescent="0.25">
      <c r="G180" s="74"/>
      <c r="H180" s="74"/>
    </row>
    <row r="181" spans="7:8" ht="12.75" customHeight="1" x14ac:dyDescent="0.25">
      <c r="G181" s="74"/>
      <c r="H181" s="74"/>
    </row>
    <row r="182" spans="7:8" ht="12.75" customHeight="1" x14ac:dyDescent="0.25">
      <c r="G182" s="74"/>
      <c r="H182" s="74"/>
    </row>
    <row r="183" spans="7:8" ht="12.75" customHeight="1" x14ac:dyDescent="0.25">
      <c r="G183" s="74"/>
      <c r="H183" s="74"/>
    </row>
    <row r="184" spans="7:8" ht="12.75" customHeight="1" x14ac:dyDescent="0.25">
      <c r="G184" s="74"/>
      <c r="H184" s="74"/>
    </row>
    <row r="185" spans="7:8" ht="12.75" customHeight="1" x14ac:dyDescent="0.25">
      <c r="G185" s="74"/>
      <c r="H185" s="74"/>
    </row>
    <row r="186" spans="7:8" ht="12.75" customHeight="1" x14ac:dyDescent="0.25">
      <c r="G186" s="74"/>
      <c r="H186" s="74"/>
    </row>
    <row r="187" spans="7:8" ht="12.75" customHeight="1" x14ac:dyDescent="0.25">
      <c r="G187" s="74"/>
      <c r="H187" s="74"/>
    </row>
    <row r="188" spans="7:8" ht="15" x14ac:dyDescent="0.25">
      <c r="G188" s="74"/>
      <c r="H188" s="74"/>
    </row>
    <row r="189" spans="7:8" ht="15" x14ac:dyDescent="0.25">
      <c r="G189" s="74"/>
      <c r="H189" s="74"/>
    </row>
    <row r="190" spans="7:8" ht="15" x14ac:dyDescent="0.25">
      <c r="G190" s="74"/>
      <c r="H190" s="74"/>
    </row>
    <row r="191" spans="7:8" ht="15" x14ac:dyDescent="0.25">
      <c r="G191" s="74"/>
      <c r="H191" s="74"/>
    </row>
    <row r="192" spans="7:8" ht="15" x14ac:dyDescent="0.25">
      <c r="G192" s="74"/>
      <c r="H192" s="74"/>
    </row>
    <row r="193" spans="7:8" ht="15" x14ac:dyDescent="0.25">
      <c r="G193" s="74"/>
      <c r="H193" s="74"/>
    </row>
    <row r="240" spans="2:6" ht="15" x14ac:dyDescent="0.25">
      <c r="B240" s="74"/>
      <c r="C240" s="74"/>
      <c r="D240" s="74"/>
      <c r="E240" s="74"/>
      <c r="F240" s="74"/>
    </row>
    <row r="241" spans="2:6" ht="15" x14ac:dyDescent="0.25">
      <c r="B241" s="74"/>
      <c r="C241" s="74"/>
      <c r="D241" s="74"/>
      <c r="E241" s="74"/>
      <c r="F241" s="74"/>
    </row>
    <row r="242" spans="2:6" ht="15" x14ac:dyDescent="0.25">
      <c r="B242" s="74"/>
      <c r="C242" s="74"/>
      <c r="D242" s="74"/>
      <c r="E242" s="74"/>
      <c r="F242" s="74"/>
    </row>
    <row r="243" spans="2:6" ht="15" x14ac:dyDescent="0.25">
      <c r="B243" s="74"/>
      <c r="C243" s="74"/>
      <c r="D243" s="74"/>
      <c r="E243" s="74"/>
      <c r="F243" s="74"/>
    </row>
    <row r="244" spans="2:6" ht="15" x14ac:dyDescent="0.25">
      <c r="B244" s="74"/>
      <c r="C244" s="74"/>
      <c r="D244" s="74"/>
      <c r="E244" s="74"/>
      <c r="F244" s="74"/>
    </row>
    <row r="245" spans="2:6" ht="15" x14ac:dyDescent="0.25">
      <c r="B245" s="74"/>
      <c r="C245" s="74"/>
      <c r="D245" s="74"/>
      <c r="E245" s="74"/>
      <c r="F245" s="74"/>
    </row>
    <row r="246" spans="2:6" ht="15" x14ac:dyDescent="0.25">
      <c r="B246" s="74"/>
      <c r="C246" s="74"/>
      <c r="D246" s="74"/>
      <c r="E246" s="74"/>
      <c r="F246" s="74"/>
    </row>
    <row r="247" spans="2:6" ht="15" x14ac:dyDescent="0.25">
      <c r="B247" s="74"/>
      <c r="C247" s="74"/>
      <c r="D247" s="74"/>
      <c r="E247" s="74"/>
      <c r="F247" s="74"/>
    </row>
    <row r="248" spans="2:6" ht="15" x14ac:dyDescent="0.25">
      <c r="B248" s="74"/>
      <c r="C248" s="74"/>
      <c r="D248" s="74"/>
      <c r="E248" s="74"/>
      <c r="F248" s="74"/>
    </row>
    <row r="249" spans="2:6" ht="15" x14ac:dyDescent="0.25">
      <c r="B249" s="74"/>
      <c r="C249" s="74"/>
      <c r="D249" s="74"/>
      <c r="E249" s="74"/>
      <c r="F249" s="74"/>
    </row>
    <row r="250" spans="2:6" ht="15" x14ac:dyDescent="0.25">
      <c r="B250" s="74"/>
      <c r="C250" s="74"/>
      <c r="D250" s="74"/>
      <c r="E250" s="74"/>
      <c r="F250" s="74"/>
    </row>
    <row r="251" spans="2:6" ht="15" x14ac:dyDescent="0.25">
      <c r="B251" s="74"/>
      <c r="C251" s="74"/>
      <c r="D251" s="74"/>
      <c r="E251" s="74"/>
      <c r="F251" s="74"/>
    </row>
    <row r="252" spans="2:6" ht="15" x14ac:dyDescent="0.25">
      <c r="B252" s="74"/>
      <c r="C252" s="74"/>
      <c r="D252" s="74"/>
      <c r="E252" s="74"/>
      <c r="F252" s="74"/>
    </row>
    <row r="253" spans="2:6" ht="15" x14ac:dyDescent="0.25">
      <c r="B253" s="74"/>
      <c r="C253" s="74"/>
      <c r="D253" s="74"/>
      <c r="E253" s="74"/>
      <c r="F253" s="74"/>
    </row>
    <row r="254" spans="2:6" ht="15" x14ac:dyDescent="0.25">
      <c r="B254" s="74"/>
      <c r="C254" s="74"/>
      <c r="D254" s="74"/>
      <c r="E254" s="74"/>
      <c r="F254" s="74"/>
    </row>
    <row r="255" spans="2:6" ht="15" x14ac:dyDescent="0.25">
      <c r="B255" s="74"/>
      <c r="C255" s="74"/>
      <c r="D255" s="74"/>
      <c r="E255" s="74"/>
      <c r="F255" s="74"/>
    </row>
    <row r="256" spans="2:6" ht="15" x14ac:dyDescent="0.25">
      <c r="B256" s="74"/>
      <c r="C256" s="74"/>
      <c r="D256" s="74"/>
      <c r="E256" s="74"/>
      <c r="F256" s="74"/>
    </row>
    <row r="257" spans="2:6" ht="15" x14ac:dyDescent="0.25">
      <c r="B257" s="74"/>
      <c r="C257" s="74"/>
      <c r="D257" s="74"/>
      <c r="E257" s="74"/>
      <c r="F257" s="74"/>
    </row>
    <row r="258" spans="2:6" ht="15" x14ac:dyDescent="0.25">
      <c r="B258" s="74"/>
      <c r="C258" s="74"/>
      <c r="D258" s="74"/>
      <c r="E258" s="74"/>
      <c r="F258" s="74"/>
    </row>
    <row r="259" spans="2:6" ht="15" x14ac:dyDescent="0.25">
      <c r="B259" s="74"/>
      <c r="C259" s="74"/>
      <c r="D259" s="74"/>
      <c r="E259" s="74"/>
      <c r="F259" s="74"/>
    </row>
    <row r="260" spans="2:6" ht="15" x14ac:dyDescent="0.25">
      <c r="B260" s="74"/>
      <c r="C260" s="74"/>
      <c r="D260" s="74"/>
      <c r="E260" s="74"/>
      <c r="F260" s="74"/>
    </row>
    <row r="261" spans="2:6" ht="15" x14ac:dyDescent="0.25">
      <c r="B261" s="74"/>
      <c r="C261" s="74"/>
      <c r="D261" s="74"/>
      <c r="E261" s="74"/>
      <c r="F261" s="74"/>
    </row>
    <row r="262" spans="2:6" ht="15" x14ac:dyDescent="0.25">
      <c r="B262" s="74"/>
      <c r="C262" s="74"/>
      <c r="D262" s="74"/>
      <c r="E262" s="74"/>
      <c r="F262" s="74"/>
    </row>
    <row r="263" spans="2:6" ht="15" x14ac:dyDescent="0.25">
      <c r="B263" s="74"/>
      <c r="C263" s="74"/>
      <c r="D263" s="74"/>
      <c r="E263" s="74"/>
      <c r="F263" s="74"/>
    </row>
    <row r="264" spans="2:6" ht="15" x14ac:dyDescent="0.25">
      <c r="B264" s="74"/>
      <c r="C264" s="74"/>
      <c r="D264" s="74"/>
      <c r="E264" s="74"/>
      <c r="F264" s="74"/>
    </row>
    <row r="265" spans="2:6" ht="15" x14ac:dyDescent="0.25">
      <c r="B265" s="74"/>
      <c r="C265" s="74"/>
      <c r="D265" s="74"/>
      <c r="E265" s="74"/>
      <c r="F265" s="74"/>
    </row>
    <row r="266" spans="2:6" ht="15" x14ac:dyDescent="0.25">
      <c r="B266" s="74"/>
      <c r="C266" s="74"/>
      <c r="D266" s="74"/>
      <c r="E266" s="74"/>
      <c r="F266" s="74"/>
    </row>
    <row r="267" spans="2:6" ht="15" x14ac:dyDescent="0.25">
      <c r="B267" s="74"/>
      <c r="C267" s="74"/>
      <c r="D267" s="74"/>
      <c r="E267" s="74"/>
      <c r="F267" s="74"/>
    </row>
    <row r="268" spans="2:6" ht="15" x14ac:dyDescent="0.25">
      <c r="B268" s="74"/>
      <c r="C268" s="74"/>
      <c r="D268" s="74"/>
      <c r="E268" s="74"/>
      <c r="F268" s="74"/>
    </row>
    <row r="269" spans="2:6" ht="15" x14ac:dyDescent="0.25">
      <c r="B269" s="74"/>
      <c r="C269" s="74"/>
      <c r="D269" s="74"/>
      <c r="E269" s="74"/>
      <c r="F269" s="74"/>
    </row>
    <row r="270" spans="2:6" ht="15" x14ac:dyDescent="0.25">
      <c r="B270" s="74"/>
      <c r="C270" s="74"/>
      <c r="D270" s="74"/>
      <c r="E270" s="74"/>
      <c r="F270" s="74"/>
    </row>
    <row r="271" spans="2:6" ht="15" x14ac:dyDescent="0.25">
      <c r="B271" s="74"/>
      <c r="C271" s="74"/>
      <c r="D271" s="74"/>
      <c r="E271" s="74"/>
      <c r="F271" s="74"/>
    </row>
    <row r="272" spans="2:6" ht="15" x14ac:dyDescent="0.25">
      <c r="B272" s="74"/>
      <c r="C272" s="74"/>
      <c r="D272" s="74"/>
      <c r="E272" s="74"/>
      <c r="F272" s="74"/>
    </row>
    <row r="273" spans="2:6" ht="15" x14ac:dyDescent="0.25">
      <c r="B273" s="74"/>
      <c r="C273" s="74"/>
      <c r="D273" s="74"/>
      <c r="E273" s="74"/>
      <c r="F273" s="74"/>
    </row>
    <row r="274" spans="2:6" ht="15" x14ac:dyDescent="0.25">
      <c r="B274" s="74"/>
      <c r="C274" s="74"/>
      <c r="D274" s="74"/>
      <c r="E274" s="74"/>
      <c r="F274" s="74"/>
    </row>
    <row r="275" spans="2:6" ht="15" x14ac:dyDescent="0.25">
      <c r="B275" s="74"/>
      <c r="C275" s="74"/>
      <c r="D275" s="74"/>
      <c r="E275" s="74"/>
      <c r="F275" s="74"/>
    </row>
    <row r="276" spans="2:6" ht="15" x14ac:dyDescent="0.25">
      <c r="B276" s="74"/>
      <c r="C276" s="74"/>
      <c r="D276" s="74"/>
      <c r="E276" s="74"/>
      <c r="F276" s="74"/>
    </row>
    <row r="277" spans="2:6" ht="15" x14ac:dyDescent="0.25">
      <c r="B277" s="74"/>
      <c r="C277" s="74"/>
      <c r="D277" s="74"/>
      <c r="E277" s="74"/>
      <c r="F277" s="74"/>
    </row>
    <row r="278" spans="2:6" ht="15" x14ac:dyDescent="0.25">
      <c r="B278" s="74"/>
      <c r="C278" s="74"/>
      <c r="D278" s="74"/>
      <c r="E278" s="74"/>
      <c r="F278" s="74"/>
    </row>
    <row r="279" spans="2:6" ht="15" x14ac:dyDescent="0.25">
      <c r="B279" s="74"/>
      <c r="C279" s="74"/>
      <c r="D279" s="74"/>
      <c r="E279" s="74"/>
      <c r="F279" s="74"/>
    </row>
    <row r="280" spans="2:6" ht="15" x14ac:dyDescent="0.25">
      <c r="B280" s="74"/>
      <c r="C280" s="74"/>
      <c r="D280" s="74"/>
      <c r="E280" s="74"/>
      <c r="F280" s="74"/>
    </row>
    <row r="281" spans="2:6" ht="15" x14ac:dyDescent="0.25">
      <c r="B281" s="74"/>
      <c r="C281" s="74"/>
      <c r="D281" s="74"/>
      <c r="E281" s="74"/>
      <c r="F281" s="74"/>
    </row>
    <row r="282" spans="2:6" ht="15" x14ac:dyDescent="0.25">
      <c r="B282" s="74"/>
      <c r="C282" s="74"/>
      <c r="D282" s="74"/>
      <c r="E282" s="74"/>
      <c r="F282" s="74"/>
    </row>
    <row r="283" spans="2:6" ht="15" x14ac:dyDescent="0.25">
      <c r="B283" s="74"/>
      <c r="C283" s="74"/>
      <c r="D283" s="74"/>
      <c r="E283" s="74"/>
      <c r="F283" s="74"/>
    </row>
    <row r="284" spans="2:6" ht="15" x14ac:dyDescent="0.25">
      <c r="B284" s="74"/>
      <c r="C284" s="74"/>
      <c r="D284" s="74"/>
      <c r="E284" s="74"/>
      <c r="F284" s="74"/>
    </row>
    <row r="285" spans="2:6" ht="15" x14ac:dyDescent="0.25">
      <c r="B285" s="74"/>
      <c r="C285" s="74"/>
      <c r="D285" s="74"/>
      <c r="E285" s="74"/>
      <c r="F285" s="74"/>
    </row>
    <row r="286" spans="2:6" ht="15" x14ac:dyDescent="0.25">
      <c r="B286" s="74"/>
      <c r="C286" s="74"/>
      <c r="D286" s="74"/>
      <c r="E286" s="74"/>
      <c r="F286" s="74"/>
    </row>
    <row r="287" spans="2:6" ht="15" x14ac:dyDescent="0.25">
      <c r="B287" s="74"/>
      <c r="C287" s="74"/>
      <c r="D287" s="74"/>
      <c r="E287" s="74"/>
      <c r="F287" s="74"/>
    </row>
    <row r="288" spans="2:6" ht="15" x14ac:dyDescent="0.25">
      <c r="B288" s="74"/>
      <c r="C288" s="74"/>
      <c r="D288" s="74"/>
      <c r="E288" s="74"/>
      <c r="F288" s="74"/>
    </row>
    <row r="289" spans="2:6" ht="15" x14ac:dyDescent="0.25">
      <c r="B289" s="74"/>
      <c r="C289" s="74"/>
      <c r="D289" s="74"/>
      <c r="E289" s="74"/>
      <c r="F289" s="74"/>
    </row>
    <row r="290" spans="2:6" ht="15" x14ac:dyDescent="0.25">
      <c r="B290" s="74"/>
      <c r="C290" s="74"/>
      <c r="D290" s="74"/>
      <c r="E290" s="74"/>
      <c r="F290" s="74"/>
    </row>
    <row r="291" spans="2:6" ht="15" x14ac:dyDescent="0.25">
      <c r="B291" s="74"/>
      <c r="C291" s="74"/>
      <c r="D291" s="74"/>
      <c r="E291" s="74"/>
      <c r="F291" s="74"/>
    </row>
    <row r="292" spans="2:6" ht="15" x14ac:dyDescent="0.25">
      <c r="B292" s="74"/>
      <c r="C292" s="74"/>
      <c r="D292" s="74"/>
      <c r="E292" s="74"/>
      <c r="F292" s="74"/>
    </row>
    <row r="293" spans="2:6" ht="15" x14ac:dyDescent="0.25">
      <c r="B293" s="74"/>
      <c r="C293" s="74"/>
      <c r="D293" s="74"/>
      <c r="E293" s="74"/>
      <c r="F293" s="74"/>
    </row>
    <row r="294" spans="2:6" ht="15" x14ac:dyDescent="0.25">
      <c r="B294" s="74"/>
      <c r="C294" s="74"/>
      <c r="D294" s="74"/>
      <c r="E294" s="74"/>
      <c r="F294" s="74"/>
    </row>
    <row r="295" spans="2:6" ht="15" x14ac:dyDescent="0.25">
      <c r="B295" s="74"/>
      <c r="C295" s="74"/>
      <c r="D295" s="74"/>
      <c r="E295" s="74"/>
      <c r="F295" s="74"/>
    </row>
    <row r="296" spans="2:6" ht="15" x14ac:dyDescent="0.25">
      <c r="B296" s="74"/>
      <c r="C296" s="74"/>
      <c r="D296" s="74"/>
      <c r="E296" s="74"/>
      <c r="F296" s="74"/>
    </row>
    <row r="297" spans="2:6" ht="15" x14ac:dyDescent="0.25">
      <c r="B297" s="74"/>
      <c r="C297" s="74"/>
      <c r="D297" s="74"/>
      <c r="E297" s="74"/>
      <c r="F297" s="74"/>
    </row>
    <row r="298" spans="2:6" ht="15" x14ac:dyDescent="0.25">
      <c r="B298" s="74"/>
      <c r="C298" s="74"/>
      <c r="D298" s="74"/>
      <c r="E298" s="74"/>
      <c r="F298" s="74"/>
    </row>
    <row r="299" spans="2:6" ht="15" x14ac:dyDescent="0.25">
      <c r="B299" s="74"/>
      <c r="C299" s="74"/>
      <c r="D299" s="74"/>
      <c r="E299" s="74"/>
      <c r="F299" s="74"/>
    </row>
    <row r="300" spans="2:6" ht="15" x14ac:dyDescent="0.25">
      <c r="B300" s="74"/>
      <c r="C300" s="74"/>
      <c r="D300" s="74"/>
      <c r="E300" s="74"/>
      <c r="F300" s="74"/>
    </row>
    <row r="301" spans="2:6" ht="15" x14ac:dyDescent="0.25">
      <c r="B301" s="74"/>
      <c r="C301" s="74"/>
      <c r="D301" s="74"/>
      <c r="E301" s="74"/>
      <c r="F301" s="74"/>
    </row>
    <row r="302" spans="2:6" ht="15" x14ac:dyDescent="0.25">
      <c r="B302" s="74"/>
      <c r="C302" s="74"/>
      <c r="D302" s="74"/>
      <c r="E302" s="74"/>
      <c r="F302" s="74"/>
    </row>
    <row r="303" spans="2:6" ht="15" x14ac:dyDescent="0.25">
      <c r="B303" s="74"/>
      <c r="C303" s="74"/>
      <c r="D303" s="74"/>
      <c r="E303" s="74"/>
      <c r="F303" s="74"/>
    </row>
    <row r="304" spans="2:6" ht="15" x14ac:dyDescent="0.25">
      <c r="B304" s="74"/>
      <c r="C304" s="74"/>
      <c r="D304" s="74"/>
      <c r="E304" s="74"/>
      <c r="F304" s="74"/>
    </row>
  </sheetData>
  <mergeCells count="14">
    <mergeCell ref="I1:M1"/>
    <mergeCell ref="B9:B10"/>
    <mergeCell ref="C9:D9"/>
    <mergeCell ref="E9:F9"/>
    <mergeCell ref="G9:G10"/>
    <mergeCell ref="H9:H10"/>
    <mergeCell ref="K23:K24"/>
    <mergeCell ref="L23:L24"/>
    <mergeCell ref="B23:B24"/>
    <mergeCell ref="C23:D23"/>
    <mergeCell ref="E23:E24"/>
    <mergeCell ref="F23:G23"/>
    <mergeCell ref="H23:H24"/>
    <mergeCell ref="I23:J23"/>
  </mergeCells>
  <conditionalFormatting sqref="C11:H20 C25:L34">
    <cfRule type="containsBlanks" dxfId="1" priority="3">
      <formula>LEN(TRIM(C11))=0</formula>
    </cfRule>
  </conditionalFormatting>
  <conditionalFormatting sqref="B150:B239">
    <cfRule type="duplicateValues" dxfId="0" priority="8"/>
  </conditionalFormatting>
  <pageMargins left="0.7" right="0.7" top="0.75" bottom="0.75" header="0.3" footer="0.3"/>
  <pageSetup paperSize="9"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7"/>
  <sheetViews>
    <sheetView topLeftCell="A28" workbookViewId="0">
      <selection activeCell="B17" sqref="B17"/>
    </sheetView>
  </sheetViews>
  <sheetFormatPr baseColWidth="10" defaultRowHeight="15" x14ac:dyDescent="0.25"/>
  <cols>
    <col min="1" max="1" width="38.7109375" style="106" customWidth="1"/>
    <col min="2" max="2" width="38.42578125" style="117" customWidth="1"/>
    <col min="3" max="3" width="9" style="117" customWidth="1"/>
    <col min="4" max="4" width="14" style="106" customWidth="1"/>
    <col min="5" max="16384" width="11.42578125" style="106"/>
  </cols>
  <sheetData>
    <row r="1" spans="1:4" ht="48.75" customHeight="1" thickBot="1" x14ac:dyDescent="0.35">
      <c r="A1" s="88"/>
      <c r="B1" s="241" t="s">
        <v>111</v>
      </c>
      <c r="C1" s="241"/>
      <c r="D1" s="241"/>
    </row>
    <row r="2" spans="1:4" ht="20.25" customHeight="1" x14ac:dyDescent="0.25">
      <c r="A2" s="77"/>
      <c r="B2" s="107"/>
      <c r="C2" s="108"/>
      <c r="D2" s="109"/>
    </row>
    <row r="3" spans="1:4" ht="30.75" customHeight="1" x14ac:dyDescent="0.25">
      <c r="A3" s="79" t="s">
        <v>470</v>
      </c>
      <c r="B3" s="107"/>
      <c r="C3" s="108"/>
      <c r="D3" s="109"/>
    </row>
    <row r="4" spans="1:4" ht="15.75" x14ac:dyDescent="0.25">
      <c r="A4" s="118" t="s">
        <v>100</v>
      </c>
      <c r="B4" s="110"/>
      <c r="C4" s="110"/>
      <c r="D4" s="110"/>
    </row>
    <row r="7" spans="1:4" ht="30" x14ac:dyDescent="0.25">
      <c r="A7" s="111" t="s">
        <v>89</v>
      </c>
      <c r="B7" s="112" t="s">
        <v>5</v>
      </c>
      <c r="C7" s="112" t="s">
        <v>101</v>
      </c>
      <c r="D7" s="112" t="s">
        <v>102</v>
      </c>
    </row>
    <row r="8" spans="1:4" ht="26.1" customHeight="1" x14ac:dyDescent="0.25">
      <c r="A8" s="113" t="s">
        <v>231</v>
      </c>
      <c r="B8" s="113" t="s">
        <v>232</v>
      </c>
      <c r="C8" s="114">
        <v>2.5</v>
      </c>
      <c r="D8" s="114">
        <v>10</v>
      </c>
    </row>
    <row r="9" spans="1:4" ht="26.1" customHeight="1" x14ac:dyDescent="0.25">
      <c r="A9" s="113" t="s">
        <v>231</v>
      </c>
      <c r="B9" s="113" t="s">
        <v>233</v>
      </c>
      <c r="C9" s="114">
        <v>2.5</v>
      </c>
      <c r="D9" s="114">
        <v>9</v>
      </c>
    </row>
    <row r="10" spans="1:4" ht="26.1" customHeight="1" x14ac:dyDescent="0.25">
      <c r="A10" s="113" t="s">
        <v>231</v>
      </c>
      <c r="B10" s="113" t="s">
        <v>234</v>
      </c>
      <c r="C10" s="114">
        <v>2.5</v>
      </c>
      <c r="D10" s="114">
        <v>10</v>
      </c>
    </row>
    <row r="11" spans="1:4" ht="26.1" customHeight="1" x14ac:dyDescent="0.25">
      <c r="A11" s="113" t="s">
        <v>231</v>
      </c>
      <c r="B11" s="113" t="s">
        <v>8</v>
      </c>
      <c r="C11" s="114">
        <v>2.5</v>
      </c>
      <c r="D11" s="114">
        <v>14</v>
      </c>
    </row>
    <row r="12" spans="1:4" ht="26.1" customHeight="1" x14ac:dyDescent="0.25">
      <c r="A12" s="113" t="s">
        <v>231</v>
      </c>
      <c r="B12" s="113" t="s">
        <v>7</v>
      </c>
      <c r="C12" s="114">
        <v>2.5</v>
      </c>
      <c r="D12" s="114">
        <v>16</v>
      </c>
    </row>
    <row r="13" spans="1:4" ht="26.1" customHeight="1" x14ac:dyDescent="0.25">
      <c r="A13" s="113" t="s">
        <v>231</v>
      </c>
      <c r="B13" s="113" t="s">
        <v>235</v>
      </c>
      <c r="C13" s="114">
        <v>2.5</v>
      </c>
      <c r="D13" s="114">
        <v>19</v>
      </c>
    </row>
    <row r="14" spans="1:4" ht="26.1" customHeight="1" x14ac:dyDescent="0.25">
      <c r="A14" s="113" t="s">
        <v>231</v>
      </c>
      <c r="B14" s="113" t="s">
        <v>232</v>
      </c>
      <c r="C14" s="114">
        <v>1.5</v>
      </c>
      <c r="D14" s="114">
        <v>6</v>
      </c>
    </row>
    <row r="15" spans="1:4" ht="26.1" customHeight="1" x14ac:dyDescent="0.25">
      <c r="A15" s="113" t="s">
        <v>236</v>
      </c>
      <c r="B15" s="113" t="s">
        <v>233</v>
      </c>
      <c r="C15" s="114">
        <v>1.5</v>
      </c>
      <c r="D15" s="114">
        <v>6</v>
      </c>
    </row>
    <row r="16" spans="1:4" ht="26.1" customHeight="1" x14ac:dyDescent="0.25">
      <c r="A16" s="113" t="s">
        <v>236</v>
      </c>
      <c r="B16" s="113" t="s">
        <v>234</v>
      </c>
      <c r="C16" s="114">
        <v>1.5</v>
      </c>
      <c r="D16" s="114">
        <v>11</v>
      </c>
    </row>
    <row r="17" spans="1:4" ht="26.1" customHeight="1" x14ac:dyDescent="0.25">
      <c r="A17" s="113" t="s">
        <v>236</v>
      </c>
      <c r="B17" s="113" t="s">
        <v>8</v>
      </c>
      <c r="C17" s="114">
        <v>1.5</v>
      </c>
      <c r="D17" s="114">
        <v>4</v>
      </c>
    </row>
    <row r="18" spans="1:4" ht="26.1" customHeight="1" x14ac:dyDescent="0.25">
      <c r="A18" s="113" t="s">
        <v>236</v>
      </c>
      <c r="B18" s="113" t="s">
        <v>7</v>
      </c>
      <c r="C18" s="114">
        <v>1.5</v>
      </c>
      <c r="D18" s="114">
        <v>6</v>
      </c>
    </row>
    <row r="19" spans="1:4" ht="26.1" customHeight="1" x14ac:dyDescent="0.25">
      <c r="A19" s="113" t="s">
        <v>236</v>
      </c>
      <c r="B19" s="113" t="s">
        <v>235</v>
      </c>
      <c r="C19" s="114">
        <v>1.5</v>
      </c>
      <c r="D19" s="114">
        <v>10</v>
      </c>
    </row>
    <row r="20" spans="1:4" ht="21" customHeight="1" x14ac:dyDescent="0.25">
      <c r="A20" s="113" t="s">
        <v>237</v>
      </c>
      <c r="B20" s="113" t="s">
        <v>232</v>
      </c>
      <c r="C20" s="114">
        <v>2.5</v>
      </c>
      <c r="D20" s="114">
        <v>11</v>
      </c>
    </row>
    <row r="21" spans="1:4" ht="21" customHeight="1" x14ac:dyDescent="0.25">
      <c r="A21" s="113" t="s">
        <v>237</v>
      </c>
      <c r="B21" s="113" t="s">
        <v>233</v>
      </c>
      <c r="C21" s="114">
        <v>2.5</v>
      </c>
      <c r="D21" s="114">
        <v>11</v>
      </c>
    </row>
    <row r="22" spans="1:4" ht="21" customHeight="1" x14ac:dyDescent="0.25">
      <c r="A22" s="113" t="s">
        <v>237</v>
      </c>
      <c r="B22" s="113" t="s">
        <v>234</v>
      </c>
      <c r="C22" s="114">
        <v>2.5</v>
      </c>
      <c r="D22" s="114">
        <v>17</v>
      </c>
    </row>
    <row r="23" spans="1:4" ht="21" customHeight="1" x14ac:dyDescent="0.25">
      <c r="A23" s="113" t="s">
        <v>237</v>
      </c>
      <c r="B23" s="113" t="s">
        <v>8</v>
      </c>
      <c r="C23" s="114">
        <v>2.5</v>
      </c>
      <c r="D23" s="114">
        <v>16</v>
      </c>
    </row>
    <row r="24" spans="1:4" ht="21" customHeight="1" x14ac:dyDescent="0.25">
      <c r="A24" s="113" t="s">
        <v>237</v>
      </c>
      <c r="B24" s="113" t="s">
        <v>7</v>
      </c>
      <c r="C24" s="114">
        <v>2.5</v>
      </c>
      <c r="D24" s="114">
        <v>17</v>
      </c>
    </row>
    <row r="25" spans="1:4" ht="21" customHeight="1" x14ac:dyDescent="0.25">
      <c r="A25" s="113" t="s">
        <v>237</v>
      </c>
      <c r="B25" s="113" t="s">
        <v>235</v>
      </c>
      <c r="C25" s="114">
        <v>2.5</v>
      </c>
      <c r="D25" s="114">
        <v>20</v>
      </c>
    </row>
    <row r="26" spans="1:4" ht="21" customHeight="1" x14ac:dyDescent="0.25">
      <c r="A26" s="113" t="s">
        <v>238</v>
      </c>
      <c r="B26" s="113" t="s">
        <v>232</v>
      </c>
      <c r="C26" s="114">
        <v>2.5</v>
      </c>
      <c r="D26" s="114">
        <v>6</v>
      </c>
    </row>
    <row r="27" spans="1:4" ht="21" customHeight="1" x14ac:dyDescent="0.25">
      <c r="A27" s="113" t="s">
        <v>238</v>
      </c>
      <c r="B27" s="113" t="s">
        <v>233</v>
      </c>
      <c r="C27" s="114">
        <v>2.5</v>
      </c>
      <c r="D27" s="114">
        <v>8</v>
      </c>
    </row>
    <row r="28" spans="1:4" ht="21" customHeight="1" x14ac:dyDescent="0.25">
      <c r="A28" s="113" t="s">
        <v>238</v>
      </c>
      <c r="B28" s="113" t="s">
        <v>234</v>
      </c>
      <c r="C28" s="114">
        <v>2.5</v>
      </c>
      <c r="D28" s="114">
        <v>10</v>
      </c>
    </row>
    <row r="29" spans="1:4" ht="21" customHeight="1" x14ac:dyDescent="0.25">
      <c r="A29" s="113" t="s">
        <v>238</v>
      </c>
      <c r="B29" s="113" t="s">
        <v>8</v>
      </c>
      <c r="C29" s="114">
        <v>2.5</v>
      </c>
      <c r="D29" s="114">
        <v>4</v>
      </c>
    </row>
    <row r="30" spans="1:4" ht="21" customHeight="1" x14ac:dyDescent="0.25">
      <c r="A30" s="113" t="s">
        <v>238</v>
      </c>
      <c r="B30" s="113" t="s">
        <v>7</v>
      </c>
      <c r="C30" s="114">
        <v>2.5</v>
      </c>
      <c r="D30" s="114">
        <v>8</v>
      </c>
    </row>
    <row r="31" spans="1:4" ht="21" customHeight="1" x14ac:dyDescent="0.25">
      <c r="A31" s="113" t="s">
        <v>238</v>
      </c>
      <c r="B31" s="113" t="s">
        <v>235</v>
      </c>
      <c r="C31" s="114">
        <v>2.5</v>
      </c>
      <c r="D31" s="114">
        <v>7</v>
      </c>
    </row>
    <row r="32" spans="1:4" ht="21" customHeight="1" x14ac:dyDescent="0.25">
      <c r="A32" s="113" t="s">
        <v>239</v>
      </c>
      <c r="B32" s="113" t="s">
        <v>232</v>
      </c>
      <c r="C32" s="114">
        <v>2.5</v>
      </c>
      <c r="D32" s="114">
        <v>3</v>
      </c>
    </row>
    <row r="33" spans="1:11" ht="21" customHeight="1" x14ac:dyDescent="0.25">
      <c r="A33" s="113" t="s">
        <v>239</v>
      </c>
      <c r="B33" s="113" t="s">
        <v>233</v>
      </c>
      <c r="C33" s="114">
        <v>2.5</v>
      </c>
      <c r="D33" s="114">
        <v>6</v>
      </c>
    </row>
    <row r="34" spans="1:11" ht="21" customHeight="1" x14ac:dyDescent="0.25">
      <c r="A34" s="113" t="s">
        <v>239</v>
      </c>
      <c r="B34" s="113" t="s">
        <v>234</v>
      </c>
      <c r="C34" s="114">
        <v>2.5</v>
      </c>
      <c r="D34" s="114">
        <v>12</v>
      </c>
    </row>
    <row r="35" spans="1:11" ht="21" customHeight="1" x14ac:dyDescent="0.25">
      <c r="A35" s="113" t="s">
        <v>239</v>
      </c>
      <c r="B35" s="113" t="s">
        <v>8</v>
      </c>
      <c r="C35" s="114">
        <v>2.5</v>
      </c>
      <c r="D35" s="114">
        <v>4</v>
      </c>
    </row>
    <row r="36" spans="1:11" ht="21" customHeight="1" x14ac:dyDescent="0.25">
      <c r="A36" s="113" t="s">
        <v>239</v>
      </c>
      <c r="B36" s="113" t="s">
        <v>7</v>
      </c>
      <c r="C36" s="114">
        <v>2.5</v>
      </c>
      <c r="D36" s="114">
        <v>6</v>
      </c>
    </row>
    <row r="37" spans="1:11" ht="21" customHeight="1" x14ac:dyDescent="0.25">
      <c r="A37" s="113" t="s">
        <v>239</v>
      </c>
      <c r="B37" s="113" t="s">
        <v>235</v>
      </c>
      <c r="C37" s="114">
        <v>2.5</v>
      </c>
      <c r="D37" s="114">
        <v>7</v>
      </c>
    </row>
    <row r="38" spans="1:11" ht="21" customHeight="1" x14ac:dyDescent="0.25">
      <c r="A38" s="113" t="s">
        <v>240</v>
      </c>
      <c r="B38" s="113" t="s">
        <v>7</v>
      </c>
      <c r="C38" s="114">
        <v>2.5</v>
      </c>
      <c r="D38" s="114">
        <v>5</v>
      </c>
    </row>
    <row r="39" spans="1:11" ht="21" customHeight="1" x14ac:dyDescent="0.25">
      <c r="A39" s="113" t="s">
        <v>241</v>
      </c>
      <c r="B39" s="113" t="s">
        <v>232</v>
      </c>
      <c r="C39" s="114">
        <v>2.5</v>
      </c>
      <c r="D39" s="114">
        <v>18</v>
      </c>
      <c r="E39" s="115"/>
      <c r="F39" s="115"/>
      <c r="G39" s="115"/>
      <c r="H39" s="115"/>
      <c r="I39" s="115"/>
      <c r="J39" s="115"/>
      <c r="K39" s="115"/>
    </row>
    <row r="40" spans="1:11" ht="21" customHeight="1" x14ac:dyDescent="0.25">
      <c r="A40" s="113" t="s">
        <v>241</v>
      </c>
      <c r="B40" s="113" t="s">
        <v>233</v>
      </c>
      <c r="C40" s="114">
        <v>2.5</v>
      </c>
      <c r="D40" s="114">
        <v>10</v>
      </c>
      <c r="E40" s="115"/>
      <c r="F40" s="115"/>
      <c r="G40" s="115"/>
      <c r="H40" s="115"/>
      <c r="I40" s="115"/>
      <c r="J40" s="115"/>
      <c r="K40" s="115"/>
    </row>
    <row r="41" spans="1:11" ht="21" customHeight="1" x14ac:dyDescent="0.25">
      <c r="A41" s="113" t="s">
        <v>241</v>
      </c>
      <c r="B41" s="113" t="s">
        <v>234</v>
      </c>
      <c r="C41" s="114">
        <v>2.5</v>
      </c>
      <c r="D41" s="114">
        <v>17</v>
      </c>
    </row>
    <row r="42" spans="1:11" ht="21" customHeight="1" x14ac:dyDescent="0.25">
      <c r="A42" s="113" t="s">
        <v>241</v>
      </c>
      <c r="B42" s="113" t="s">
        <v>8</v>
      </c>
      <c r="C42" s="114">
        <v>2.5</v>
      </c>
      <c r="D42" s="114">
        <v>13</v>
      </c>
    </row>
    <row r="43" spans="1:11" ht="21" customHeight="1" x14ac:dyDescent="0.25">
      <c r="A43" s="113" t="s">
        <v>241</v>
      </c>
      <c r="B43" s="113" t="s">
        <v>7</v>
      </c>
      <c r="C43" s="114">
        <v>2.5</v>
      </c>
      <c r="D43" s="114">
        <v>18</v>
      </c>
    </row>
    <row r="44" spans="1:11" ht="21" customHeight="1" x14ac:dyDescent="0.25">
      <c r="A44" s="113" t="s">
        <v>241</v>
      </c>
      <c r="B44" s="113" t="s">
        <v>235</v>
      </c>
      <c r="C44" s="114">
        <v>2.5</v>
      </c>
      <c r="D44" s="114">
        <v>11</v>
      </c>
    </row>
    <row r="45" spans="1:11" ht="21" customHeight="1" x14ac:dyDescent="0.25">
      <c r="A45" s="113" t="s">
        <v>241</v>
      </c>
      <c r="B45" s="113" t="s">
        <v>242</v>
      </c>
      <c r="C45" s="114">
        <v>2.5</v>
      </c>
      <c r="D45" s="114">
        <v>8</v>
      </c>
    </row>
    <row r="46" spans="1:11" ht="21" customHeight="1" x14ac:dyDescent="0.25">
      <c r="A46" s="113" t="s">
        <v>243</v>
      </c>
      <c r="B46" s="113" t="s">
        <v>9</v>
      </c>
      <c r="C46" s="114">
        <v>2.5</v>
      </c>
      <c r="D46" s="114">
        <v>9</v>
      </c>
    </row>
    <row r="47" spans="1:11" ht="18" customHeight="1" x14ac:dyDescent="0.25">
      <c r="A47" s="116" t="s">
        <v>29</v>
      </c>
      <c r="B47" s="112"/>
      <c r="C47" s="112">
        <v>91.5</v>
      </c>
      <c r="D47" s="112">
        <v>403</v>
      </c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19"/>
  <sheetViews>
    <sheetView zoomScaleNormal="100" workbookViewId="0">
      <selection activeCell="F8" sqref="F8"/>
    </sheetView>
  </sheetViews>
  <sheetFormatPr baseColWidth="10" defaultRowHeight="15" x14ac:dyDescent="0.25"/>
  <cols>
    <col min="1" max="1" width="94.42578125" customWidth="1"/>
    <col min="2" max="2" width="16" customWidth="1"/>
    <col min="3" max="3" width="13" customWidth="1"/>
    <col min="8" max="8" width="46.7109375" customWidth="1"/>
  </cols>
  <sheetData>
    <row r="1" spans="1:3" ht="45.75" customHeight="1" thickBot="1" x14ac:dyDescent="0.3">
      <c r="A1" s="243" t="s">
        <v>111</v>
      </c>
      <c r="B1" s="244"/>
      <c r="C1" s="244"/>
    </row>
    <row r="2" spans="1:3" ht="20.25" customHeight="1" x14ac:dyDescent="0.25">
      <c r="A2" s="242"/>
      <c r="B2" s="242"/>
      <c r="C2" s="242"/>
    </row>
    <row r="3" spans="1:3" ht="34.5" customHeight="1" x14ac:dyDescent="0.25">
      <c r="A3" s="79" t="s">
        <v>472</v>
      </c>
      <c r="B3" s="74"/>
      <c r="C3" s="74"/>
    </row>
    <row r="4" spans="1:3" x14ac:dyDescent="0.25">
      <c r="A4" s="2" t="s">
        <v>103</v>
      </c>
      <c r="B4" s="74"/>
      <c r="C4" s="74"/>
    </row>
    <row r="5" spans="1:3" ht="15.75" thickBot="1" x14ac:dyDescent="0.3">
      <c r="A5" s="74"/>
      <c r="B5" s="74"/>
      <c r="C5" s="74"/>
    </row>
    <row r="6" spans="1:3" ht="21" customHeight="1" x14ac:dyDescent="0.25">
      <c r="A6" s="80" t="s">
        <v>97</v>
      </c>
      <c r="B6" s="86" t="s">
        <v>99</v>
      </c>
      <c r="C6" s="74"/>
    </row>
    <row r="7" spans="1:3" x14ac:dyDescent="0.25">
      <c r="A7" s="76" t="s">
        <v>104</v>
      </c>
      <c r="B7" s="85">
        <v>20</v>
      </c>
      <c r="C7" s="74"/>
    </row>
    <row r="8" spans="1:3" x14ac:dyDescent="0.25">
      <c r="A8" s="76" t="s">
        <v>220</v>
      </c>
      <c r="B8" s="85">
        <v>38</v>
      </c>
      <c r="C8" s="74"/>
    </row>
    <row r="9" spans="1:3" x14ac:dyDescent="0.25">
      <c r="A9" s="76" t="s">
        <v>221</v>
      </c>
      <c r="B9" s="85">
        <v>24</v>
      </c>
      <c r="C9" s="74"/>
    </row>
    <row r="10" spans="1:3" x14ac:dyDescent="0.25">
      <c r="A10" s="76" t="s">
        <v>222</v>
      </c>
      <c r="B10" s="85">
        <v>8</v>
      </c>
      <c r="C10" s="74"/>
    </row>
    <row r="11" spans="1:3" x14ac:dyDescent="0.25">
      <c r="A11" s="76" t="s">
        <v>223</v>
      </c>
      <c r="B11" s="85">
        <v>21</v>
      </c>
      <c r="C11" s="74"/>
    </row>
    <row r="12" spans="1:3" x14ac:dyDescent="0.25">
      <c r="A12" s="76" t="s">
        <v>224</v>
      </c>
      <c r="B12" s="85">
        <v>17</v>
      </c>
      <c r="C12" s="74"/>
    </row>
    <row r="13" spans="1:3" x14ac:dyDescent="0.25">
      <c r="A13" s="76" t="s">
        <v>225</v>
      </c>
      <c r="B13" s="85">
        <v>29</v>
      </c>
      <c r="C13" s="74"/>
    </row>
    <row r="14" spans="1:3" x14ac:dyDescent="0.25">
      <c r="A14" s="76" t="s">
        <v>226</v>
      </c>
      <c r="B14" s="85">
        <v>161</v>
      </c>
      <c r="C14" s="74"/>
    </row>
    <row r="15" spans="1:3" x14ac:dyDescent="0.25">
      <c r="A15" s="76" t="s">
        <v>227</v>
      </c>
      <c r="B15" s="85">
        <v>42</v>
      </c>
      <c r="C15" s="74"/>
    </row>
    <row r="16" spans="1:3" x14ac:dyDescent="0.25">
      <c r="A16" s="76" t="s">
        <v>228</v>
      </c>
      <c r="B16" s="85">
        <v>77</v>
      </c>
      <c r="C16" s="74"/>
    </row>
    <row r="17" spans="1:3" x14ac:dyDescent="0.25">
      <c r="A17" s="76" t="s">
        <v>229</v>
      </c>
      <c r="B17" s="85">
        <v>32</v>
      </c>
      <c r="C17" s="74"/>
    </row>
    <row r="18" spans="1:3" x14ac:dyDescent="0.25">
      <c r="A18" s="76" t="s">
        <v>230</v>
      </c>
      <c r="B18" s="85">
        <v>23</v>
      </c>
      <c r="C18" s="74"/>
    </row>
    <row r="19" spans="1:3" ht="15.75" thickBot="1" x14ac:dyDescent="0.3">
      <c r="A19" s="83" t="s">
        <v>56</v>
      </c>
      <c r="B19" s="87">
        <v>492</v>
      </c>
      <c r="C19" s="74"/>
    </row>
  </sheetData>
  <mergeCells count="2">
    <mergeCell ref="A2:C2"/>
    <mergeCell ref="A1:C1"/>
  </mergeCells>
  <pageMargins left="0.7" right="0.7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3"/>
  <sheetViews>
    <sheetView workbookViewId="0">
      <selection activeCell="H21" sqref="H21"/>
    </sheetView>
  </sheetViews>
  <sheetFormatPr baseColWidth="10" defaultRowHeight="15" x14ac:dyDescent="0.25"/>
  <cols>
    <col min="1" max="1" width="69.28515625" customWidth="1"/>
    <col min="2" max="2" width="19.85546875" customWidth="1"/>
  </cols>
  <sheetData>
    <row r="1" spans="1:3" s="74" customFormat="1" ht="45.75" customHeight="1" thickBot="1" x14ac:dyDescent="0.3">
      <c r="A1" s="245" t="s">
        <v>111</v>
      </c>
      <c r="B1" s="246"/>
    </row>
    <row r="2" spans="1:3" s="74" customFormat="1" ht="19.5" customHeight="1" x14ac:dyDescent="0.25">
      <c r="A2" s="77"/>
      <c r="B2" s="78"/>
    </row>
    <row r="3" spans="1:3" s="74" customFormat="1" ht="32.25" customHeight="1" x14ac:dyDescent="0.25">
      <c r="A3" s="79" t="s">
        <v>245</v>
      </c>
      <c r="B3" s="79"/>
    </row>
    <row r="4" spans="1:3" s="74" customFormat="1" x14ac:dyDescent="0.25">
      <c r="A4" s="2" t="s">
        <v>103</v>
      </c>
      <c r="B4" s="2"/>
    </row>
    <row r="5" spans="1:3" s="74" customFormat="1" ht="15.75" thickBot="1" x14ac:dyDescent="0.3"/>
    <row r="6" spans="1:3" s="74" customFormat="1" x14ac:dyDescent="0.25">
      <c r="A6" s="80" t="s">
        <v>97</v>
      </c>
      <c r="B6" s="81" t="s">
        <v>99</v>
      </c>
      <c r="C6" s="75"/>
    </row>
    <row r="7" spans="1:3" s="74" customFormat="1" x14ac:dyDescent="0.25">
      <c r="A7" s="76" t="s">
        <v>96</v>
      </c>
      <c r="B7" s="82">
        <v>63</v>
      </c>
    </row>
    <row r="8" spans="1:3" s="74" customFormat="1" x14ac:dyDescent="0.25">
      <c r="A8" s="76" t="s">
        <v>105</v>
      </c>
      <c r="B8" s="82">
        <v>55</v>
      </c>
    </row>
    <row r="9" spans="1:3" s="74" customFormat="1" x14ac:dyDescent="0.25">
      <c r="A9" s="76" t="s">
        <v>219</v>
      </c>
      <c r="B9" s="82">
        <v>53</v>
      </c>
    </row>
    <row r="10" spans="1:3" s="74" customFormat="1" x14ac:dyDescent="0.25">
      <c r="A10" s="76" t="s">
        <v>106</v>
      </c>
      <c r="B10" s="82">
        <v>57</v>
      </c>
    </row>
    <row r="11" spans="1:3" s="74" customFormat="1" x14ac:dyDescent="0.25">
      <c r="A11" s="76" t="s">
        <v>217</v>
      </c>
      <c r="B11" s="82">
        <v>62</v>
      </c>
    </row>
    <row r="12" spans="1:3" s="74" customFormat="1" x14ac:dyDescent="0.25">
      <c r="A12" s="76" t="s">
        <v>218</v>
      </c>
      <c r="B12" s="82">
        <v>64</v>
      </c>
    </row>
    <row r="13" spans="1:3" s="74" customFormat="1" ht="15.75" thickBot="1" x14ac:dyDescent="0.3">
      <c r="A13" s="83" t="s">
        <v>56</v>
      </c>
      <c r="B13" s="84">
        <v>354</v>
      </c>
      <c r="C13" s="75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52"/>
  <sheetViews>
    <sheetView topLeftCell="A25" zoomScale="90" zoomScaleNormal="90" workbookViewId="0">
      <selection activeCell="K8" sqref="K8"/>
    </sheetView>
  </sheetViews>
  <sheetFormatPr baseColWidth="10" defaultColWidth="17.140625" defaultRowHeight="20.100000000000001" customHeight="1" x14ac:dyDescent="0.25"/>
  <cols>
    <col min="1" max="1" width="17.140625" style="19"/>
    <col min="2" max="2" width="22" style="19" bestFit="1" customWidth="1"/>
    <col min="3" max="3" width="46.42578125" style="19" customWidth="1"/>
    <col min="4" max="4" width="23.28515625" style="19" customWidth="1"/>
    <col min="5" max="5" width="13.5703125" style="19" bestFit="1" customWidth="1"/>
    <col min="6" max="6" width="25.28515625" style="19" bestFit="1" customWidth="1"/>
    <col min="7" max="7" width="23.85546875" style="19" bestFit="1" customWidth="1"/>
    <col min="8" max="8" width="19.42578125" style="19" customWidth="1"/>
    <col min="9" max="9" width="23.140625" style="19" bestFit="1" customWidth="1"/>
    <col min="10" max="16384" width="17.140625" style="19"/>
  </cols>
  <sheetData>
    <row r="1" spans="2:9" ht="60" customHeight="1" thickBot="1" x14ac:dyDescent="0.35">
      <c r="B1" s="17"/>
      <c r="C1" s="18"/>
      <c r="D1" s="29"/>
      <c r="E1" s="29"/>
      <c r="F1" s="29"/>
      <c r="G1" s="29"/>
      <c r="H1" s="248" t="s">
        <v>111</v>
      </c>
      <c r="I1" s="248"/>
    </row>
    <row r="2" spans="2:9" ht="37.5" customHeight="1" x14ac:dyDescent="0.2">
      <c r="B2" s="247" t="s">
        <v>131</v>
      </c>
      <c r="C2" s="247"/>
      <c r="D2" s="247"/>
      <c r="E2" s="20"/>
      <c r="G2" s="21"/>
    </row>
    <row r="3" spans="2:9" ht="20.100000000000001" customHeight="1" x14ac:dyDescent="0.3">
      <c r="B3" s="119" t="s">
        <v>132</v>
      </c>
      <c r="C3" s="120"/>
      <c r="D3" s="120"/>
      <c r="E3" s="30"/>
      <c r="G3" s="30"/>
      <c r="H3" s="22"/>
    </row>
    <row r="4" spans="2:9" ht="20.100000000000001" customHeight="1" x14ac:dyDescent="0.25">
      <c r="B4" s="31"/>
      <c r="C4" s="30"/>
      <c r="D4" s="30"/>
      <c r="E4" s="30"/>
      <c r="G4" s="30"/>
      <c r="H4" s="22"/>
    </row>
    <row r="5" spans="2:9" ht="20.100000000000001" customHeight="1" x14ac:dyDescent="0.25">
      <c r="B5" s="31"/>
      <c r="C5" s="30"/>
      <c r="D5" s="30"/>
      <c r="E5" s="30"/>
      <c r="G5" s="30"/>
      <c r="H5" s="22"/>
    </row>
    <row r="6" spans="2:9" ht="20.100000000000001" customHeight="1" x14ac:dyDescent="0.25">
      <c r="B6" s="31"/>
      <c r="C6" s="30"/>
      <c r="D6" s="30"/>
      <c r="E6" s="30"/>
      <c r="G6" s="30"/>
      <c r="H6" s="22"/>
    </row>
    <row r="7" spans="2:9" ht="20.100000000000001" customHeight="1" thickBot="1" x14ac:dyDescent="0.3">
      <c r="B7" s="31"/>
      <c r="C7" s="30"/>
      <c r="D7" s="30"/>
      <c r="E7" s="30"/>
      <c r="G7" s="30"/>
      <c r="H7" s="22"/>
    </row>
    <row r="8" spans="2:9" ht="20.100000000000001" customHeight="1" x14ac:dyDescent="0.2">
      <c r="C8" s="32" t="s">
        <v>5</v>
      </c>
      <c r="D8" s="33" t="s">
        <v>110</v>
      </c>
      <c r="E8" s="30"/>
      <c r="G8" s="30"/>
      <c r="H8" s="22"/>
    </row>
    <row r="9" spans="2:9" ht="20.100000000000001" customHeight="1" x14ac:dyDescent="0.2">
      <c r="C9" s="34" t="s">
        <v>91</v>
      </c>
      <c r="D9" s="35">
        <v>71</v>
      </c>
      <c r="E9" s="30"/>
      <c r="G9" s="30"/>
      <c r="H9" s="22"/>
    </row>
    <row r="10" spans="2:9" ht="20.100000000000001" customHeight="1" x14ac:dyDescent="0.2">
      <c r="C10" s="34" t="s">
        <v>92</v>
      </c>
      <c r="D10" s="35">
        <v>49</v>
      </c>
      <c r="E10" s="30"/>
      <c r="G10" s="30"/>
      <c r="H10" s="22"/>
    </row>
    <row r="11" spans="2:9" ht="20.100000000000001" customHeight="1" x14ac:dyDescent="0.2">
      <c r="C11" s="34" t="s">
        <v>93</v>
      </c>
      <c r="D11" s="35">
        <v>252</v>
      </c>
      <c r="E11" s="30"/>
      <c r="G11" s="30"/>
      <c r="H11" s="22"/>
    </row>
    <row r="12" spans="2:9" ht="20.100000000000001" customHeight="1" thickBot="1" x14ac:dyDescent="0.25">
      <c r="C12" s="36" t="s">
        <v>10</v>
      </c>
      <c r="D12" s="37">
        <v>114</v>
      </c>
      <c r="E12" s="30"/>
      <c r="G12" s="30"/>
      <c r="H12" s="22"/>
    </row>
    <row r="13" spans="2:9" ht="20.100000000000001" customHeight="1" x14ac:dyDescent="0.2">
      <c r="C13" s="38" t="s">
        <v>56</v>
      </c>
      <c r="D13" s="39">
        <v>486</v>
      </c>
      <c r="E13" s="30"/>
      <c r="G13" s="30"/>
      <c r="H13" s="22"/>
    </row>
    <row r="14" spans="2:9" ht="20.100000000000001" customHeight="1" x14ac:dyDescent="0.2">
      <c r="E14" s="30"/>
      <c r="G14" s="30"/>
      <c r="H14" s="22"/>
    </row>
    <row r="15" spans="2:9" ht="20.100000000000001" customHeight="1" x14ac:dyDescent="0.25">
      <c r="B15" s="40"/>
      <c r="C15" s="41"/>
      <c r="D15" s="41"/>
      <c r="E15" s="41"/>
      <c r="G15" s="30"/>
      <c r="H15" s="22"/>
    </row>
    <row r="16" spans="2:9" ht="20.100000000000001" customHeight="1" x14ac:dyDescent="0.25">
      <c r="B16" s="31"/>
      <c r="C16" s="30"/>
      <c r="D16" s="30"/>
      <c r="E16" s="30"/>
      <c r="G16" s="30"/>
      <c r="H16" s="22"/>
    </row>
    <row r="17" spans="2:11" ht="20.100000000000001" customHeight="1" x14ac:dyDescent="0.2">
      <c r="B17" s="22"/>
      <c r="C17" s="30"/>
      <c r="D17" s="30"/>
      <c r="E17" s="30"/>
      <c r="G17" s="22"/>
      <c r="H17" s="22"/>
    </row>
    <row r="18" spans="2:11" ht="20.100000000000001" customHeight="1" x14ac:dyDescent="0.2">
      <c r="C18" s="30"/>
      <c r="D18" s="30"/>
      <c r="E18" s="30"/>
    </row>
    <row r="19" spans="2:11" s="47" customFormat="1" ht="20.100000000000001" customHeight="1" x14ac:dyDescent="0.25">
      <c r="B19" s="42" t="s">
        <v>88</v>
      </c>
      <c r="C19" s="42" t="s">
        <v>89</v>
      </c>
      <c r="D19" s="42" t="s">
        <v>94</v>
      </c>
      <c r="E19" s="43" t="s">
        <v>107</v>
      </c>
      <c r="F19" s="44" t="s">
        <v>90</v>
      </c>
      <c r="G19" s="42" t="s">
        <v>95</v>
      </c>
      <c r="H19" s="45" t="s">
        <v>108</v>
      </c>
      <c r="I19" s="46" t="s">
        <v>109</v>
      </c>
    </row>
    <row r="20" spans="2:11" ht="39.75" customHeight="1" x14ac:dyDescent="0.25">
      <c r="B20" s="48" t="s">
        <v>133</v>
      </c>
      <c r="C20" s="49" t="s">
        <v>134</v>
      </c>
      <c r="D20" s="50">
        <v>800</v>
      </c>
      <c r="E20" s="51">
        <v>8</v>
      </c>
      <c r="F20" s="52" t="s">
        <v>135</v>
      </c>
      <c r="G20" s="51" t="s">
        <v>7</v>
      </c>
      <c r="H20" s="51">
        <v>11</v>
      </c>
      <c r="I20" s="53">
        <v>4.4000000000000004</v>
      </c>
      <c r="J20" s="54"/>
      <c r="K20" s="54"/>
    </row>
    <row r="21" spans="2:11" ht="27" customHeight="1" x14ac:dyDescent="0.25">
      <c r="B21" s="48" t="s">
        <v>136</v>
      </c>
      <c r="C21" s="55" t="s">
        <v>137</v>
      </c>
      <c r="D21" s="50">
        <v>830</v>
      </c>
      <c r="E21" s="51">
        <v>8</v>
      </c>
      <c r="F21" s="52" t="s">
        <v>138</v>
      </c>
      <c r="G21" s="51" t="s">
        <v>7</v>
      </c>
      <c r="H21" s="51">
        <v>22</v>
      </c>
      <c r="I21" s="56">
        <v>4.3</v>
      </c>
      <c r="J21" s="54"/>
      <c r="K21" s="54"/>
    </row>
    <row r="22" spans="2:11" ht="27" customHeight="1" x14ac:dyDescent="0.25">
      <c r="B22" s="48" t="s">
        <v>133</v>
      </c>
      <c r="C22" s="55" t="s">
        <v>139</v>
      </c>
      <c r="D22" s="50">
        <v>1300</v>
      </c>
      <c r="E22" s="51">
        <v>22</v>
      </c>
      <c r="F22" s="51" t="s">
        <v>140</v>
      </c>
      <c r="G22" s="51" t="s">
        <v>7</v>
      </c>
      <c r="H22" s="51">
        <v>15</v>
      </c>
      <c r="I22" s="53">
        <v>4.5999999999999996</v>
      </c>
      <c r="J22" s="54"/>
      <c r="K22" s="54"/>
    </row>
    <row r="23" spans="2:11" ht="27" customHeight="1" x14ac:dyDescent="0.25">
      <c r="B23" s="48" t="s">
        <v>141</v>
      </c>
      <c r="C23" s="49" t="s">
        <v>142</v>
      </c>
      <c r="D23" s="50">
        <v>2276</v>
      </c>
      <c r="E23" s="57">
        <v>20</v>
      </c>
      <c r="F23" s="57" t="s">
        <v>143</v>
      </c>
      <c r="G23" s="57" t="s">
        <v>7</v>
      </c>
      <c r="H23" s="57">
        <v>13</v>
      </c>
      <c r="I23" s="53">
        <v>3.7</v>
      </c>
      <c r="J23" s="54"/>
      <c r="K23" s="54"/>
    </row>
    <row r="24" spans="2:11" ht="27" customHeight="1" x14ac:dyDescent="0.25">
      <c r="B24" s="48" t="s">
        <v>144</v>
      </c>
      <c r="C24" s="49" t="s">
        <v>145</v>
      </c>
      <c r="D24" s="50">
        <v>975</v>
      </c>
      <c r="E24" s="57">
        <v>15</v>
      </c>
      <c r="F24" s="57" t="s">
        <v>146</v>
      </c>
      <c r="G24" s="57" t="s">
        <v>7</v>
      </c>
      <c r="H24" s="57">
        <v>10</v>
      </c>
      <c r="I24" s="53">
        <v>4.5</v>
      </c>
      <c r="J24" s="54"/>
      <c r="K24" s="54"/>
    </row>
    <row r="25" spans="2:11" ht="27" customHeight="1" x14ac:dyDescent="0.25">
      <c r="B25" s="58" t="s">
        <v>147</v>
      </c>
      <c r="C25" s="49" t="s">
        <v>139</v>
      </c>
      <c r="D25" s="50">
        <v>1228.3</v>
      </c>
      <c r="E25" s="51">
        <v>22</v>
      </c>
      <c r="F25" s="51" t="s">
        <v>148</v>
      </c>
      <c r="G25" s="51" t="s">
        <v>8</v>
      </c>
      <c r="H25" s="51">
        <v>17</v>
      </c>
      <c r="I25" s="56">
        <v>4.7</v>
      </c>
      <c r="J25" s="54"/>
      <c r="K25" s="54"/>
    </row>
    <row r="26" spans="2:11" ht="27" customHeight="1" x14ac:dyDescent="0.25">
      <c r="B26" s="58" t="s">
        <v>149</v>
      </c>
      <c r="C26" s="49" t="s">
        <v>150</v>
      </c>
      <c r="D26" s="50">
        <v>1400</v>
      </c>
      <c r="E26" s="51">
        <v>25</v>
      </c>
      <c r="F26" s="51" t="s">
        <v>151</v>
      </c>
      <c r="G26" s="51" t="s">
        <v>8</v>
      </c>
      <c r="H26" s="51">
        <v>14</v>
      </c>
      <c r="I26" s="56">
        <v>4.5</v>
      </c>
      <c r="J26" s="54"/>
      <c r="K26" s="54"/>
    </row>
    <row r="27" spans="2:11" ht="27" customHeight="1" x14ac:dyDescent="0.25">
      <c r="B27" s="48" t="s">
        <v>152</v>
      </c>
      <c r="C27" s="55" t="s">
        <v>137</v>
      </c>
      <c r="D27" s="50">
        <v>830</v>
      </c>
      <c r="E27" s="51">
        <v>8</v>
      </c>
      <c r="F27" s="51" t="s">
        <v>153</v>
      </c>
      <c r="G27" s="51" t="s">
        <v>8</v>
      </c>
      <c r="H27" s="51">
        <v>9</v>
      </c>
      <c r="I27" s="56">
        <v>4.4000000000000004</v>
      </c>
      <c r="J27" s="54"/>
      <c r="K27" s="54"/>
    </row>
    <row r="28" spans="2:11" ht="27" customHeight="1" x14ac:dyDescent="0.25">
      <c r="B28" s="48" t="s">
        <v>154</v>
      </c>
      <c r="C28" s="55" t="s">
        <v>155</v>
      </c>
      <c r="D28" s="50">
        <v>1297.8399999999999</v>
      </c>
      <c r="E28" s="51">
        <v>16</v>
      </c>
      <c r="F28" s="51" t="s">
        <v>156</v>
      </c>
      <c r="G28" s="51" t="s">
        <v>8</v>
      </c>
      <c r="H28" s="51">
        <v>9</v>
      </c>
      <c r="I28" s="53">
        <v>3.9</v>
      </c>
      <c r="J28" s="54"/>
      <c r="K28" s="54"/>
    </row>
    <row r="29" spans="2:11" ht="27" customHeight="1" x14ac:dyDescent="0.25">
      <c r="B29" s="48" t="s">
        <v>157</v>
      </c>
      <c r="C29" s="49" t="s">
        <v>158</v>
      </c>
      <c r="D29" s="50">
        <v>1474</v>
      </c>
      <c r="E29" s="51">
        <v>8</v>
      </c>
      <c r="F29" s="52" t="s">
        <v>159</v>
      </c>
      <c r="G29" s="51" t="s">
        <v>9</v>
      </c>
      <c r="H29" s="51">
        <v>25</v>
      </c>
      <c r="I29" s="53">
        <v>3.9</v>
      </c>
      <c r="J29" s="54"/>
      <c r="K29" s="54"/>
    </row>
    <row r="30" spans="2:11" ht="27" customHeight="1" x14ac:dyDescent="0.25">
      <c r="B30" s="48" t="s">
        <v>160</v>
      </c>
      <c r="C30" s="49" t="s">
        <v>161</v>
      </c>
      <c r="D30" s="50">
        <v>1400</v>
      </c>
      <c r="E30" s="51">
        <v>20</v>
      </c>
      <c r="F30" s="52" t="s">
        <v>162</v>
      </c>
      <c r="G30" s="51" t="s">
        <v>9</v>
      </c>
      <c r="H30" s="51">
        <v>14</v>
      </c>
      <c r="I30" s="53">
        <v>4.3</v>
      </c>
      <c r="J30" s="54"/>
      <c r="K30" s="54"/>
    </row>
    <row r="31" spans="2:11" ht="27" customHeight="1" x14ac:dyDescent="0.25">
      <c r="B31" s="58" t="s">
        <v>163</v>
      </c>
      <c r="C31" s="49" t="s">
        <v>142</v>
      </c>
      <c r="D31" s="50">
        <v>2276</v>
      </c>
      <c r="E31" s="51">
        <v>20</v>
      </c>
      <c r="F31" s="51" t="s">
        <v>164</v>
      </c>
      <c r="G31" s="51" t="s">
        <v>9</v>
      </c>
      <c r="H31" s="51">
        <v>16</v>
      </c>
      <c r="I31" s="56">
        <v>3</v>
      </c>
      <c r="J31" s="54"/>
      <c r="K31" s="54"/>
    </row>
    <row r="32" spans="2:11" ht="27" customHeight="1" x14ac:dyDescent="0.25">
      <c r="B32" s="58" t="s">
        <v>165</v>
      </c>
      <c r="C32" s="49" t="s">
        <v>166</v>
      </c>
      <c r="D32" s="50">
        <v>1400</v>
      </c>
      <c r="E32" s="51">
        <v>20</v>
      </c>
      <c r="F32" s="51" t="s">
        <v>167</v>
      </c>
      <c r="G32" s="51" t="s">
        <v>9</v>
      </c>
      <c r="H32" s="51">
        <v>5</v>
      </c>
      <c r="I32" s="56">
        <v>4.5</v>
      </c>
      <c r="J32" s="54"/>
      <c r="K32" s="54"/>
    </row>
    <row r="33" spans="2:11" ht="27" customHeight="1" x14ac:dyDescent="0.25">
      <c r="B33" s="58" t="s">
        <v>168</v>
      </c>
      <c r="C33" s="49" t="s">
        <v>150</v>
      </c>
      <c r="D33" s="50">
        <v>1400</v>
      </c>
      <c r="E33" s="51">
        <v>25</v>
      </c>
      <c r="F33" s="51" t="s">
        <v>151</v>
      </c>
      <c r="G33" s="51" t="s">
        <v>9</v>
      </c>
      <c r="H33" s="51">
        <v>26</v>
      </c>
      <c r="I33" s="56">
        <v>4.5</v>
      </c>
      <c r="J33" s="54"/>
      <c r="K33" s="54"/>
    </row>
    <row r="34" spans="2:11" ht="27" customHeight="1" x14ac:dyDescent="0.25">
      <c r="B34" s="58" t="s">
        <v>169</v>
      </c>
      <c r="C34" s="49" t="s">
        <v>145</v>
      </c>
      <c r="D34" s="50">
        <v>975</v>
      </c>
      <c r="E34" s="51">
        <v>15</v>
      </c>
      <c r="F34" s="51" t="s">
        <v>170</v>
      </c>
      <c r="G34" s="51" t="s">
        <v>9</v>
      </c>
      <c r="H34" s="51">
        <v>18</v>
      </c>
      <c r="I34" s="56">
        <v>4.5</v>
      </c>
      <c r="J34" s="54"/>
      <c r="K34" s="54"/>
    </row>
    <row r="35" spans="2:11" ht="27" customHeight="1" x14ac:dyDescent="0.25">
      <c r="B35" s="58" t="s">
        <v>171</v>
      </c>
      <c r="C35" s="49" t="s">
        <v>172</v>
      </c>
      <c r="D35" s="50">
        <v>1300</v>
      </c>
      <c r="E35" s="51">
        <v>20</v>
      </c>
      <c r="F35" s="51" t="s">
        <v>170</v>
      </c>
      <c r="G35" s="51" t="s">
        <v>9</v>
      </c>
      <c r="H35" s="51">
        <v>16</v>
      </c>
      <c r="I35" s="56">
        <v>4.8</v>
      </c>
      <c r="J35" s="54"/>
      <c r="K35" s="54"/>
    </row>
    <row r="36" spans="2:11" ht="27" customHeight="1" x14ac:dyDescent="0.25">
      <c r="B36" s="58" t="s">
        <v>173</v>
      </c>
      <c r="C36" s="49" t="s">
        <v>172</v>
      </c>
      <c r="D36" s="50">
        <v>1300</v>
      </c>
      <c r="E36" s="51">
        <v>20</v>
      </c>
      <c r="F36" s="51" t="s">
        <v>170</v>
      </c>
      <c r="G36" s="51" t="s">
        <v>9</v>
      </c>
      <c r="H36" s="51">
        <v>14</v>
      </c>
      <c r="I36" s="56">
        <v>4.5999999999999996</v>
      </c>
      <c r="J36" s="54"/>
      <c r="K36" s="54"/>
    </row>
    <row r="37" spans="2:11" ht="27" customHeight="1" x14ac:dyDescent="0.25">
      <c r="B37" s="58" t="s">
        <v>174</v>
      </c>
      <c r="C37" s="49" t="s">
        <v>175</v>
      </c>
      <c r="D37" s="50">
        <v>273.06</v>
      </c>
      <c r="E37" s="51">
        <v>6</v>
      </c>
      <c r="F37" s="59">
        <v>42857</v>
      </c>
      <c r="G37" s="51" t="s">
        <v>9</v>
      </c>
      <c r="H37" s="51">
        <v>4</v>
      </c>
      <c r="I37" s="56">
        <v>4.3</v>
      </c>
      <c r="J37" s="54"/>
      <c r="K37" s="54"/>
    </row>
    <row r="38" spans="2:11" ht="40.5" customHeight="1" x14ac:dyDescent="0.25">
      <c r="B38" s="60" t="s">
        <v>176</v>
      </c>
      <c r="C38" s="55" t="s">
        <v>177</v>
      </c>
      <c r="D38" s="50">
        <v>968</v>
      </c>
      <c r="E38" s="51">
        <v>8</v>
      </c>
      <c r="F38" s="51" t="s">
        <v>178</v>
      </c>
      <c r="G38" s="51" t="s">
        <v>9</v>
      </c>
      <c r="H38" s="51">
        <v>16</v>
      </c>
      <c r="I38" s="53">
        <v>4.0999999999999996</v>
      </c>
      <c r="J38" s="54"/>
      <c r="K38" s="54"/>
    </row>
    <row r="39" spans="2:11" ht="27" customHeight="1" x14ac:dyDescent="0.25">
      <c r="B39" s="48" t="s">
        <v>179</v>
      </c>
      <c r="C39" s="55" t="s">
        <v>180</v>
      </c>
      <c r="D39" s="50">
        <v>1480.8</v>
      </c>
      <c r="E39" s="51">
        <v>20</v>
      </c>
      <c r="F39" s="51" t="s">
        <v>181</v>
      </c>
      <c r="G39" s="51" t="s">
        <v>9</v>
      </c>
      <c r="H39" s="51">
        <v>5</v>
      </c>
      <c r="I39" s="53">
        <v>3.8</v>
      </c>
      <c r="J39" s="54"/>
      <c r="K39" s="54"/>
    </row>
    <row r="40" spans="2:11" ht="27" customHeight="1" x14ac:dyDescent="0.25">
      <c r="B40" s="48" t="s">
        <v>182</v>
      </c>
      <c r="C40" s="55" t="s">
        <v>183</v>
      </c>
      <c r="D40" s="50">
        <v>1470</v>
      </c>
      <c r="E40" s="51">
        <v>21</v>
      </c>
      <c r="F40" s="51" t="s">
        <v>184</v>
      </c>
      <c r="G40" s="51" t="s">
        <v>9</v>
      </c>
      <c r="H40" s="51">
        <v>22</v>
      </c>
      <c r="I40" s="53">
        <v>4.7</v>
      </c>
      <c r="J40" s="54"/>
      <c r="K40" s="54"/>
    </row>
    <row r="41" spans="2:11" ht="27" customHeight="1" x14ac:dyDescent="0.25">
      <c r="B41" s="48" t="s">
        <v>185</v>
      </c>
      <c r="C41" s="55" t="s">
        <v>186</v>
      </c>
      <c r="D41" s="50">
        <v>2648.48</v>
      </c>
      <c r="E41" s="51">
        <v>8</v>
      </c>
      <c r="F41" s="51" t="s">
        <v>187</v>
      </c>
      <c r="G41" s="51" t="s">
        <v>9</v>
      </c>
      <c r="H41" s="51">
        <v>23</v>
      </c>
      <c r="I41" s="53">
        <v>4.3</v>
      </c>
      <c r="J41" s="54"/>
      <c r="K41" s="54"/>
    </row>
    <row r="42" spans="2:11" ht="27" customHeight="1" x14ac:dyDescent="0.25">
      <c r="B42" s="48" t="s">
        <v>188</v>
      </c>
      <c r="C42" s="49" t="s">
        <v>189</v>
      </c>
      <c r="D42" s="50">
        <v>2410.4299999999998</v>
      </c>
      <c r="E42" s="57">
        <v>8</v>
      </c>
      <c r="F42" s="57" t="s">
        <v>190</v>
      </c>
      <c r="G42" s="57" t="s">
        <v>9</v>
      </c>
      <c r="H42" s="57">
        <v>19</v>
      </c>
      <c r="I42" s="53">
        <v>4.4000000000000004</v>
      </c>
      <c r="J42" s="54"/>
      <c r="K42" s="54"/>
    </row>
    <row r="43" spans="2:11" ht="27" customHeight="1" x14ac:dyDescent="0.25">
      <c r="B43" s="58" t="s">
        <v>191</v>
      </c>
      <c r="C43" s="49" t="s">
        <v>192</v>
      </c>
      <c r="D43" s="50">
        <v>2600</v>
      </c>
      <c r="E43" s="57">
        <v>20</v>
      </c>
      <c r="F43" s="57" t="s">
        <v>193</v>
      </c>
      <c r="G43" s="57" t="s">
        <v>9</v>
      </c>
      <c r="H43" s="57">
        <v>19</v>
      </c>
      <c r="I43" s="53">
        <v>3.9</v>
      </c>
    </row>
    <row r="44" spans="2:11" ht="27" customHeight="1" x14ac:dyDescent="0.25">
      <c r="B44" s="48" t="s">
        <v>194</v>
      </c>
      <c r="C44" s="49" t="s">
        <v>195</v>
      </c>
      <c r="D44" s="50">
        <v>1850</v>
      </c>
      <c r="E44" s="57">
        <v>20</v>
      </c>
      <c r="F44" s="57" t="s">
        <v>196</v>
      </c>
      <c r="G44" s="57" t="s">
        <v>9</v>
      </c>
      <c r="H44" s="57">
        <v>10</v>
      </c>
      <c r="I44" s="53">
        <v>4.4000000000000004</v>
      </c>
    </row>
    <row r="45" spans="2:11" ht="27" customHeight="1" x14ac:dyDescent="0.25">
      <c r="B45" s="48" t="s">
        <v>197</v>
      </c>
      <c r="C45" s="55" t="s">
        <v>198</v>
      </c>
      <c r="D45" s="50">
        <v>0</v>
      </c>
      <c r="E45" s="51">
        <v>20</v>
      </c>
      <c r="F45" s="52" t="s">
        <v>199</v>
      </c>
      <c r="G45" s="51" t="s">
        <v>10</v>
      </c>
      <c r="H45" s="51">
        <v>21</v>
      </c>
      <c r="I45" s="56">
        <v>4.5999999999999996</v>
      </c>
    </row>
    <row r="46" spans="2:11" ht="27" customHeight="1" x14ac:dyDescent="0.25">
      <c r="B46" s="58" t="s">
        <v>200</v>
      </c>
      <c r="C46" s="49" t="s">
        <v>201</v>
      </c>
      <c r="D46" s="50">
        <v>1815</v>
      </c>
      <c r="E46" s="51">
        <v>20</v>
      </c>
      <c r="F46" s="51" t="s">
        <v>202</v>
      </c>
      <c r="G46" s="51" t="s">
        <v>10</v>
      </c>
      <c r="H46" s="51">
        <v>40</v>
      </c>
      <c r="I46" s="53">
        <v>3.85</v>
      </c>
    </row>
    <row r="47" spans="2:11" ht="27" customHeight="1" x14ac:dyDescent="0.25">
      <c r="B47" s="48" t="s">
        <v>203</v>
      </c>
      <c r="C47" s="55" t="s">
        <v>198</v>
      </c>
      <c r="D47" s="50">
        <v>0</v>
      </c>
      <c r="E47" s="51">
        <v>20</v>
      </c>
      <c r="F47" s="51" t="s">
        <v>204</v>
      </c>
      <c r="G47" s="51" t="s">
        <v>10</v>
      </c>
      <c r="H47" s="51">
        <v>8</v>
      </c>
      <c r="I47" s="53">
        <v>4</v>
      </c>
    </row>
    <row r="48" spans="2:11" ht="27" customHeight="1" x14ac:dyDescent="0.25">
      <c r="B48" s="48" t="s">
        <v>205</v>
      </c>
      <c r="C48" s="55" t="s">
        <v>206</v>
      </c>
      <c r="D48" s="50">
        <v>1470</v>
      </c>
      <c r="E48" s="51">
        <v>20</v>
      </c>
      <c r="F48" s="51" t="s">
        <v>184</v>
      </c>
      <c r="G48" s="51" t="s">
        <v>10</v>
      </c>
      <c r="H48" s="51">
        <v>16</v>
      </c>
      <c r="I48" s="53">
        <v>4.0999999999999996</v>
      </c>
    </row>
    <row r="49" spans="2:9" ht="27" customHeight="1" x14ac:dyDescent="0.25">
      <c r="B49" s="48" t="s">
        <v>207</v>
      </c>
      <c r="C49" s="55" t="s">
        <v>208</v>
      </c>
      <c r="D49" s="50">
        <v>0</v>
      </c>
      <c r="E49" s="51">
        <v>20</v>
      </c>
      <c r="F49" s="51" t="s">
        <v>209</v>
      </c>
      <c r="G49" s="51" t="s">
        <v>10</v>
      </c>
      <c r="H49" s="51">
        <v>7</v>
      </c>
      <c r="I49" s="53">
        <v>4</v>
      </c>
    </row>
    <row r="50" spans="2:9" ht="36" customHeight="1" x14ac:dyDescent="0.25">
      <c r="B50" s="48" t="s">
        <v>210</v>
      </c>
      <c r="C50" s="49" t="s">
        <v>211</v>
      </c>
      <c r="D50" s="50">
        <v>240</v>
      </c>
      <c r="E50" s="57">
        <v>20</v>
      </c>
      <c r="F50" s="57" t="s">
        <v>212</v>
      </c>
      <c r="G50" s="57" t="s">
        <v>10</v>
      </c>
      <c r="H50" s="57">
        <v>4</v>
      </c>
      <c r="I50" s="53">
        <v>4.5</v>
      </c>
    </row>
    <row r="51" spans="2:9" ht="27" customHeight="1" x14ac:dyDescent="0.25">
      <c r="B51" s="48" t="s">
        <v>213</v>
      </c>
      <c r="C51" s="55" t="s">
        <v>214</v>
      </c>
      <c r="D51" s="50">
        <v>0</v>
      </c>
      <c r="E51" s="51">
        <v>20</v>
      </c>
      <c r="F51" s="52" t="s">
        <v>215</v>
      </c>
      <c r="G51" s="51" t="s">
        <v>216</v>
      </c>
      <c r="H51" s="51">
        <v>18</v>
      </c>
      <c r="I51" s="56">
        <v>4.5999999999999996</v>
      </c>
    </row>
    <row r="52" spans="2:9" ht="20.100000000000001" customHeight="1" x14ac:dyDescent="0.25">
      <c r="B52" s="48" t="s">
        <v>197</v>
      </c>
      <c r="C52" s="55" t="s">
        <v>214</v>
      </c>
      <c r="D52" s="50">
        <v>0</v>
      </c>
      <c r="E52" s="51">
        <v>20</v>
      </c>
      <c r="F52" s="61" t="s">
        <v>199</v>
      </c>
      <c r="G52" s="51" t="s">
        <v>216</v>
      </c>
      <c r="H52" s="51">
        <v>17</v>
      </c>
      <c r="I52" s="56">
        <v>4.6500000000000004</v>
      </c>
    </row>
  </sheetData>
  <mergeCells count="2">
    <mergeCell ref="B2:D2"/>
    <mergeCell ref="H1:I1"/>
  </mergeCells>
  <pageMargins left="0.7" right="0.7" top="0.75" bottom="0.75" header="0.3" footer="0.3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Formación Interna PAS</vt:lpstr>
      <vt:lpstr>Plan Formación Externa PAS</vt:lpstr>
      <vt:lpstr>Formación NON regulada PAS</vt:lpstr>
      <vt:lpstr>SPRL</vt:lpstr>
      <vt:lpstr>ANL</vt:lpstr>
      <vt:lpstr>FORMACIÓN PDI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estudos e programas</dc:creator>
  <cp:lastModifiedBy>estudos03</cp:lastModifiedBy>
  <cp:lastPrinted>2017-05-24T11:34:00Z</cp:lastPrinted>
  <dcterms:created xsi:type="dcterms:W3CDTF">2016-06-16T09:03:00Z</dcterms:created>
  <dcterms:modified xsi:type="dcterms:W3CDTF">2018-07-19T08:27:18Z</dcterms:modified>
</cp:coreProperties>
</file>