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2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académicos\Prácticas\"/>
    </mc:Choice>
  </mc:AlternateContent>
  <xr:revisionPtr revIDLastSave="0" documentId="13_ncr:1_{C321F175-EE96-4947-9BF0-827BB0554B63}" xr6:coauthVersionLast="47" xr6:coauthVersionMax="47" xr10:uidLastSave="{00000000-0000-0000-0000-000000000000}"/>
  <bookViews>
    <workbookView xWindow="-120" yWindow="-120" windowWidth="29040" windowHeight="15720" xr2:uid="{DC9058B0-E4E7-4793-BFD9-F885B82282AB}"/>
  </bookViews>
  <sheets>
    <sheet name="TFG_modalidade prácticas" sheetId="1" r:id="rId1"/>
    <sheet name="TFM_modalidade práctic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12" i="2"/>
  <c r="E13" i="2"/>
  <c r="E14" i="2"/>
  <c r="E15" i="2"/>
  <c r="E16" i="2"/>
  <c r="E17" i="2"/>
  <c r="E18" i="2"/>
  <c r="E19" i="2"/>
  <c r="D20" i="2"/>
  <c r="C20" i="2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D24" i="1"/>
  <c r="C24" i="1"/>
  <c r="E24" i="1" s="1"/>
  <c r="E30" i="1"/>
  <c r="E29" i="2"/>
  <c r="E30" i="2"/>
  <c r="E26" i="2"/>
  <c r="E27" i="2"/>
  <c r="E28" i="2"/>
  <c r="E31" i="2"/>
  <c r="E32" i="2"/>
  <c r="E33" i="2"/>
  <c r="E25" i="2"/>
  <c r="D34" i="2"/>
  <c r="C34" i="2"/>
  <c r="E34" i="2" s="1"/>
  <c r="E31" i="1"/>
  <c r="E32" i="1"/>
  <c r="E33" i="1"/>
  <c r="E34" i="1"/>
  <c r="E35" i="1"/>
  <c r="E36" i="1"/>
  <c r="E37" i="1"/>
  <c r="E38" i="1"/>
  <c r="E39" i="1"/>
  <c r="E40" i="1"/>
  <c r="E29" i="1"/>
  <c r="D41" i="1"/>
  <c r="C41" i="1"/>
  <c r="E68" i="1"/>
  <c r="E69" i="1"/>
  <c r="E70" i="1"/>
  <c r="E71" i="1"/>
  <c r="E72" i="1"/>
  <c r="E73" i="1"/>
  <c r="E74" i="1"/>
  <c r="E67" i="1"/>
  <c r="D75" i="1"/>
  <c r="C75" i="1"/>
  <c r="E75" i="1" s="1"/>
  <c r="E20" i="2" l="1"/>
  <c r="E41" i="1"/>
</calcChain>
</file>

<file path=xl/sharedStrings.xml><?xml version="1.0" encoding="utf-8"?>
<sst xmlns="http://schemas.openxmlformats.org/spreadsheetml/2006/main" count="262" uniqueCount="69">
  <si>
    <t>305 Escola de Enxeñaría de Telecomunicación</t>
  </si>
  <si>
    <t>Grao en Enxeñaría de Tecnoloxías de Telecomunicación</t>
  </si>
  <si>
    <t>312 Escola de Enxeñaría Industrial</t>
  </si>
  <si>
    <t>Grao en Enxeñaría en Electrónica Industrial e Automática</t>
  </si>
  <si>
    <t>Grao en Enxeñaría en Organización Industrial</t>
  </si>
  <si>
    <t>Grao en Enxeñaría en Química Industrial</t>
  </si>
  <si>
    <t>Grao en Enxeñaría en Tecnoloxías Industriais</t>
  </si>
  <si>
    <t>Centro</t>
  </si>
  <si>
    <t>Titulación</t>
  </si>
  <si>
    <t>Homes</t>
  </si>
  <si>
    <t>Mulleres</t>
  </si>
  <si>
    <t>Total</t>
  </si>
  <si>
    <t>TOTAL</t>
  </si>
  <si>
    <t>Curso 2021/2022</t>
  </si>
  <si>
    <t>Máster Universitario en Visión por computador</t>
  </si>
  <si>
    <t>311 Facultade de Química</t>
  </si>
  <si>
    <t>Máster Universitario en Ciencia e Tecnoloxía de Conservación de Produtos da Pesca</t>
  </si>
  <si>
    <t>Máster Universitario en Investigación Química e Química Industrial</t>
  </si>
  <si>
    <t>Máster Universitario en Enxeñaría Industrial</t>
  </si>
  <si>
    <t>Máster Universitario en Mecatrónica</t>
  </si>
  <si>
    <t>309 Escola de Enxeñaría de Minas e Enerxía</t>
  </si>
  <si>
    <t>Grao en Enxeñaría da Enerxía</t>
  </si>
  <si>
    <t>Grao en Enxeñaría Mecánica</t>
  </si>
  <si>
    <t>Curso 2020/2021</t>
  </si>
  <si>
    <t>303 Facultade de Ciencias Económicas e Empresariais</t>
  </si>
  <si>
    <t>Máster Universitario en Administración Integrada de Empresas e Responsabilidade Social Corporativa</t>
  </si>
  <si>
    <t>Máster Universitario en Ciberseguridade</t>
  </si>
  <si>
    <t>Máster Universitario en Enxeñaría de Telecomunicación</t>
  </si>
  <si>
    <t>303 Facultade de CC. Económicas e Empresariais</t>
  </si>
  <si>
    <t>Curso 2019/2020</t>
  </si>
  <si>
    <t>204 Facultade de CC. Sociais e da Comunicación</t>
  </si>
  <si>
    <t>Grao en Publicidade e Relacións Públicas</t>
  </si>
  <si>
    <t>Grao en Enxeñaría Eléctrica</t>
  </si>
  <si>
    <t>302 Facultade de Bioloxía</t>
  </si>
  <si>
    <t>Grao en Bioloxía</t>
  </si>
  <si>
    <t>Curso 2018/2019</t>
  </si>
  <si>
    <t>Máster universitario en Enxeñaría de Telecomunicación</t>
  </si>
  <si>
    <t>310 Facultade de Ciencias do Mar</t>
  </si>
  <si>
    <t>Máster Universitario en Oceanografía</t>
  </si>
  <si>
    <t>Unidade de Análises e Programas</t>
  </si>
  <si>
    <t>TFG_modalidade realización en empresa</t>
  </si>
  <si>
    <t>TFM_modalidade realización en empresa</t>
  </si>
  <si>
    <t>106 Escola de Enxeñaría Informática</t>
  </si>
  <si>
    <t>Grao en Enxeñaría Informática</t>
  </si>
  <si>
    <t>202 Facultade de Ciencias da Educación e do Deporte</t>
  </si>
  <si>
    <t>Grao en Educación Primaria</t>
  </si>
  <si>
    <t>204 Facultade de Comunicación</t>
  </si>
  <si>
    <t>Grao en Enxeñaría dos Recursos Mineiros e Enerxéticos</t>
  </si>
  <si>
    <t>Grao en Química</t>
  </si>
  <si>
    <t>Grao en Enxeñaría en Electrónica Industrial</t>
  </si>
  <si>
    <t>Curso 2022/2023</t>
  </si>
  <si>
    <t>Fonte: FUVI (ata curso 2021/2022); Escolas e Facultades da UVigo (a partir do curso 2022/203)</t>
  </si>
  <si>
    <t>Máster Universitario en Acuicultura</t>
  </si>
  <si>
    <t>Máster Universitario en Biodiversidade Terrestre: caracterización, conservación e xestión</t>
  </si>
  <si>
    <t>Máster Universitario en Bioloxía Mariña</t>
  </si>
  <si>
    <t>Máster Universitario en Biotecnoloxía Avanzada</t>
  </si>
  <si>
    <t>Máster Universitario en investigación Química e Química Industrial</t>
  </si>
  <si>
    <t>Mullers</t>
  </si>
  <si>
    <t>Máster Universitario en Técnicas Estatísticas</t>
  </si>
  <si>
    <t>107 Escola de Enxeñaría Aeronáutica e do Espazo</t>
  </si>
  <si>
    <t>Grao en Enxeñaría Aeroespacial</t>
  </si>
  <si>
    <t>Data de publicación: outubro 2024</t>
  </si>
  <si>
    <t>106 Escola Superior de Enxeñaría Informática</t>
  </si>
  <si>
    <t>Grao en Enxeñaría de Tecnoloxías de Telecomunicación (Inglés)</t>
  </si>
  <si>
    <t>Grao en Enxeñaría Biomédica</t>
  </si>
  <si>
    <t>Grao en Enxeñaría Electrónica Industrial e Automática</t>
  </si>
  <si>
    <t>Curso 2023/2024</t>
  </si>
  <si>
    <t>Máster Universitario en Intelixencia Artificial</t>
  </si>
  <si>
    <t>Máster Universitario en Enxeñaría Biomédica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</si>
</sst>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4" tint="0.39997558519241921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4" fillId="0" borderId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/>
    <xf numFmtId="0" fontId="1" fillId="2" borderId="0" xfId="1" applyFont="1"/>
    <xf numFmtId="0" fontId="0" fillId="0" borderId="0" xfId="0" applyAlignment="1">
      <alignment horizontal="center" vertical="center"/>
    </xf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3" borderId="7" xfId="0" applyFont="1" applyFill="1" applyBorder="1"/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5" fillId="0" borderId="9" xfId="2" applyFont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9" fillId="0" borderId="9" xfId="2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</cellXfs>
  <cellStyles count="3">
    <cellStyle name="Énfasis1" xfId="1" builtinId="29"/>
    <cellStyle name="Normal" xfId="0" builtinId="0"/>
    <cellStyle name="Normal 2 3" xfId="2" xr:uid="{C793923C-6DE1-4C4A-BC13-6E9575D3760A}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114302</xdr:colOff>
      <xdr:row>0</xdr:row>
      <xdr:rowOff>142875</xdr:rowOff>
    </xdr:from>
    <xdr:to>
      <xdr:col>0</xdr:col>
      <xdr:colOff>3038476</xdr:colOff>
      <xdr:row>0</xdr:row>
      <xdr:rowOff>619125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8E3DFE38-F203-4A5E-9C06-319564010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2" y="142875"/>
          <a:ext cx="2647949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114302</xdr:colOff>
      <xdr:row>0</xdr:row>
      <xdr:rowOff>142875</xdr:rowOff>
    </xdr:from>
    <xdr:to>
      <xdr:col>0</xdr:col>
      <xdr:colOff>3038476</xdr:colOff>
      <xdr:row>0</xdr:row>
      <xdr:rowOff>619125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F81D04D1-71FB-4F75-8826-BDA44BA95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2" y="142875"/>
          <a:ext cx="2924174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7BF521-E90E-4CCB-81AA-E7427CCB24A3}" name="Tabla1" displayName="Tabla1" ref="A45:E51" totalsRowShown="0">
  <autoFilter ref="A45:E51" xr:uid="{7B7BF521-E90E-4CCB-81AA-E7427CCB24A3}"/>
  <tableColumns count="5">
    <tableColumn id="1" xr3:uid="{B4C11B7C-BB7D-4B2A-AF87-E16EE6F962B1}" name="Centro"/>
    <tableColumn id="2" xr3:uid="{CE99108E-0DF7-422E-B73D-F3A553662D9E}" name="Titulación"/>
    <tableColumn id="3" xr3:uid="{4F6F968D-08B6-42D3-A2B3-9D7C52D79480}" name="Homes"/>
    <tableColumn id="4" xr3:uid="{5548B543-620F-4132-AC93-37ADF0845DBD}" name="Mulleres"/>
    <tableColumn id="5" xr3:uid="{6B12476C-C029-48C1-849F-E3AAE8F72E52}" name="Total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0729486-9F1F-4A84-9CB6-25F9BD1421ED}" name="Tabla6" displayName="Tabla6" ref="A66:E70" totalsRowShown="0">
  <autoFilter ref="A66:E70" xr:uid="{30729486-9F1F-4A84-9CB6-25F9BD1421ED}"/>
  <tableColumns count="5">
    <tableColumn id="1" xr3:uid="{FC56F481-D34A-4E4B-B22B-AC733A18F7AE}" name="Centro"/>
    <tableColumn id="2" xr3:uid="{50B0AD65-3F5D-459B-B22A-27956033D27A}" name="Titulación"/>
    <tableColumn id="3" xr3:uid="{58ED3D0C-EAB7-462D-B160-12F1457C5B8F}" name="Homes"/>
    <tableColumn id="4" xr3:uid="{99D21554-3CD0-4FD5-98F7-277334B8AA16}" name="Mulleres"/>
    <tableColumn id="5" xr3:uid="{8171F54A-3C92-42F3-A95E-CD84E61D4E11}" name="Total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8B945CD-14D4-479A-9159-3F6B6EF9BA16}" name="Tabla10" displayName="Tabla10" ref="A24:E34" totalsRowShown="0" headerRowDxfId="18" dataDxfId="17">
  <autoFilter ref="A24:E34" xr:uid="{98B945CD-14D4-479A-9159-3F6B6EF9BA16}"/>
  <tableColumns count="5">
    <tableColumn id="1" xr3:uid="{D011B4DD-851C-4937-8E3D-40BA6E42584F}" name="Centro" dataDxfId="16"/>
    <tableColumn id="2" xr3:uid="{B4277B4C-A0C9-421C-A25A-7D23B5E961AE}" name="Titulación" dataDxfId="15"/>
    <tableColumn id="3" xr3:uid="{4C220C7F-3E56-4200-B7F1-5C1C8958B197}" name="Homes" dataDxfId="14"/>
    <tableColumn id="4" xr3:uid="{1AF3F397-4ECE-47DF-BCC8-1423CF036496}" name="Mullers" dataDxfId="13"/>
    <tableColumn id="5" xr3:uid="{94B0A709-975E-41B6-B3E9-2352C0C5D0F6}" name="Total" dataDxfId="12">
      <calculatedColumnFormula>SUM(Tabla10[[#This Row],[Homes]:[Mullers]])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85CF47E-5FC9-4EA8-85E1-9D212F774D42}" name="Tabla12" displayName="Tabla12" ref="A10:E20" totalsRowShown="0">
  <autoFilter ref="A10:E20" xr:uid="{E85CF47E-5FC9-4EA8-85E1-9D212F774D42}"/>
  <tableColumns count="5">
    <tableColumn id="1" xr3:uid="{AE488DBE-F0F8-4C02-957B-0C232701DB1B}" name="Centro" dataDxfId="4"/>
    <tableColumn id="2" xr3:uid="{9B70870A-6885-4F30-92CD-F4B5C9EBC3EB}" name="Titulación" dataDxfId="3"/>
    <tableColumn id="3" xr3:uid="{3E079AAC-1523-4FEE-BDBB-58FACC7DAAB7}" name="Homes" dataDxfId="2"/>
    <tableColumn id="4" xr3:uid="{DD3AE768-BB5B-474C-8125-65A0CF37A54C}" name="Mulleres" dataDxfId="1"/>
    <tableColumn id="5" xr3:uid="{BBD143A1-7157-4406-ADC9-DFD4D846A66C}" name="Total" dataDxfId="0">
      <calculatedColumnFormula>SUM(Tabla12[[#This Row],[Homes]:[Mulleres]])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D32C051-7383-41F6-9A12-60C126DE50F6}" name="Tabla3" displayName="Tabla3" ref="A55:E62" totalsRowShown="0">
  <autoFilter ref="A55:E62" xr:uid="{CD32C051-7383-41F6-9A12-60C126DE50F6}"/>
  <tableColumns count="5">
    <tableColumn id="1" xr3:uid="{E574FF94-CEDB-468F-BF9D-B387513F4EF0}" name="Centro"/>
    <tableColumn id="2" xr3:uid="{1836A41A-DF53-4E7B-ABA6-9A03413919EF}" name="Titulación"/>
    <tableColumn id="3" xr3:uid="{B02330AB-09BF-4C53-8A4D-C73BA7794A91}" name="Homes"/>
    <tableColumn id="4" xr3:uid="{1A85FC84-B733-47C0-B3D8-903502DFFCD8}" name="Mulleres"/>
    <tableColumn id="5" xr3:uid="{9B5AABCB-EB59-4ECE-ABC9-4569F6824EA5}" name="Total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12B6B62-A153-4F33-ACAF-A284CB55078F}" name="Tabla7" displayName="Tabla7" ref="A66:E75" totalsRowShown="0" headerRowDxfId="27" tableBorderDxfId="26">
  <autoFilter ref="A66:E75" xr:uid="{612B6B62-A153-4F33-ACAF-A284CB55078F}"/>
  <tableColumns count="5">
    <tableColumn id="1" xr3:uid="{6D1AD3A8-F5A3-4144-BC5D-481104525EFC}" name="Centro"/>
    <tableColumn id="2" xr3:uid="{37AF617F-6D43-47DB-9C64-1708DE1C0C5C}" name="Titulación"/>
    <tableColumn id="3" xr3:uid="{D4D5A808-CBC4-4B75-BB7F-DD48BA330251}" name="Homes"/>
    <tableColumn id="4" xr3:uid="{A284B89B-986A-4DD7-BCDA-753521CB943D}" name="Mulleres"/>
    <tableColumn id="5" xr3:uid="{27A24E19-AD61-4655-B696-2CB09D5FCB1E}" name="Total">
      <calculatedColumnFormula>SUM(C67:D67)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6650D2D-551A-4407-A17D-CB56FEBDA20D}" name="Tabla8" displayName="Tabla8" ref="A79:E87" totalsRowShown="0">
  <autoFilter ref="A79:E87" xr:uid="{86650D2D-551A-4407-A17D-CB56FEBDA20D}"/>
  <tableColumns count="5">
    <tableColumn id="1" xr3:uid="{A69C87F0-0548-4EC3-8AEC-F868B53E8634}" name="Centro"/>
    <tableColumn id="2" xr3:uid="{68AA9DC0-7C49-4D50-AC2D-97BA919EBB2A}" name="Titulación"/>
    <tableColumn id="3" xr3:uid="{DB2E4D73-9FC7-473D-8301-33FBC2FC2306}" name="Homes"/>
    <tableColumn id="4" xr3:uid="{2B2DE3EC-944C-4A0A-8854-12ACF8745990}" name="Mulleres"/>
    <tableColumn id="5" xr3:uid="{37B80627-F303-4327-97BF-CC0B86488636}" name="Total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44AA4F6-7BF9-4701-889C-68C1F57AF2C9}" name="Tabla9" displayName="Tabla9" ref="A28:E41" totalsRowShown="0" headerRowDxfId="25" dataDxfId="24">
  <autoFilter ref="A28:E41" xr:uid="{044AA4F6-7BF9-4701-889C-68C1F57AF2C9}"/>
  <tableColumns count="5">
    <tableColumn id="1" xr3:uid="{A36BDA0C-BA39-4DB4-993A-B7A377F2D19D}" name="Centro" dataDxfId="23"/>
    <tableColumn id="2" xr3:uid="{5C27CCBC-A493-4360-A7AB-68023FD40691}" name="Titulación" dataDxfId="22"/>
    <tableColumn id="3" xr3:uid="{86E297E8-AC2C-43AB-B4AC-B06F3131F0B6}" name="Homes" dataDxfId="21"/>
    <tableColumn id="4" xr3:uid="{2959AC36-8161-4987-A331-75B584DD1EE4}" name="Mulleres" dataDxfId="20"/>
    <tableColumn id="5" xr3:uid="{24EEB215-7F95-433D-94E0-83DE82A1B94E}" name="Total" dataDxfId="19">
      <calculatedColumnFormula>SUM(Tabla9[[#This Row],[Homes]:[Mulleres]])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0790531-4EBE-4F35-9F49-496A3E053C6E}" name="Tabla11" displayName="Tabla11" ref="A10:E24" totalsRowShown="0" headerRowDxfId="6" dataDxfId="5">
  <autoFilter ref="A10:E24" xr:uid="{A0790531-4EBE-4F35-9F49-496A3E053C6E}"/>
  <tableColumns count="5">
    <tableColumn id="1" xr3:uid="{DB7650D8-ECF4-4A0A-B5F1-9B7BA97D9AE7}" name="Centro" dataDxfId="11"/>
    <tableColumn id="2" xr3:uid="{1A8D26B4-A29E-4D0E-BC83-D95018D95C5C}" name="Titulación" dataDxfId="10"/>
    <tableColumn id="3" xr3:uid="{49C7196A-060E-4921-95DD-9F2408B38DF4}" name="Homes" dataDxfId="9"/>
    <tableColumn id="4" xr3:uid="{D45FF704-4947-4CA8-B572-2378E2479869}" name="Mulleres" dataDxfId="8"/>
    <tableColumn id="5" xr3:uid="{9E9122EC-6C72-4AF4-B0E4-30058E4A7171}" name="Total" dataDxfId="7">
      <calculatedColumnFormula>SUM(Tabla11[[#This Row],[Homes]:[Mulleres]])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AA60A34-4E36-478B-BA54-BD441F2C61BF}" name="Tabla2" displayName="Tabla2" ref="A38:E44" totalsRowShown="0">
  <autoFilter ref="A38:E44" xr:uid="{CAA60A34-4E36-478B-BA54-BD441F2C61BF}"/>
  <tableColumns count="5">
    <tableColumn id="1" xr3:uid="{701FB0C4-8892-4822-9FE4-DDAFCACEB93E}" name="Centro"/>
    <tableColumn id="2" xr3:uid="{9A44662D-F4F8-491B-BD33-CD6F1D87A32E}" name="Titulación"/>
    <tableColumn id="3" xr3:uid="{280EC991-A13D-4D64-8342-551B5BF824EE}" name="Homes"/>
    <tableColumn id="4" xr3:uid="{772F2EC3-4DC4-4F59-B760-EDC5BFD5C570}" name="Mulleres"/>
    <tableColumn id="5" xr3:uid="{48803D90-14ED-48BD-958B-1F59550518FC}" name="Total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9CEA3F2-590E-40BA-82D1-F3AC6B223EBB}" name="Tabla4" displayName="Tabla4" ref="A48:E55" totalsRowShown="0">
  <autoFilter ref="A48:E55" xr:uid="{49CEA3F2-590E-40BA-82D1-F3AC6B223EBB}"/>
  <tableColumns count="5">
    <tableColumn id="1" xr3:uid="{B4FEFCC4-7A7D-4F2B-9B0A-5C6CADA6E32F}" name="Centro"/>
    <tableColumn id="2" xr3:uid="{04869645-1372-414B-98E9-55B07EED6E77}" name="Titulación"/>
    <tableColumn id="3" xr3:uid="{D46FE08B-E0FC-4B77-8BBA-8A9E87476304}" name="Homes"/>
    <tableColumn id="4" xr3:uid="{FE3DB63E-2084-4E43-AE58-14FCF1B49D23}" name="Mulleres"/>
    <tableColumn id="5" xr3:uid="{D8A953C2-596D-4F92-960A-B834975AEB30}" name="Total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FE04B8C-80BF-4082-9DA5-D1B1DCCA6601}" name="Tabla5" displayName="Tabla5" ref="A59:E62" totalsRowShown="0">
  <autoFilter ref="A59:E62" xr:uid="{9FE04B8C-80BF-4082-9DA5-D1B1DCCA6601}"/>
  <tableColumns count="5">
    <tableColumn id="1" xr3:uid="{FAC3074F-39A5-4501-A0F9-537D46BF3887}" name="Centro"/>
    <tableColumn id="2" xr3:uid="{787AE9FF-E84F-4405-9764-3D8043018530}" name="Titulación"/>
    <tableColumn id="3" xr3:uid="{6C69FEA5-B582-45AA-AD04-322ECCAC8B77}" name="Homes"/>
    <tableColumn id="4" xr3:uid="{CC0992BB-EFB5-4469-944B-9A8A5624F86D}" name="Mulleres"/>
    <tableColumn id="5" xr3:uid="{C1FE7612-56A3-4668-ACF4-6304D7EA647D}" name="Tot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2.xml"/><Relationship Id="rId3" Type="http://schemas.openxmlformats.org/officeDocument/2006/relationships/table" Target="../tables/table7.xml"/><Relationship Id="rId7" Type="http://schemas.openxmlformats.org/officeDocument/2006/relationships/table" Target="../tables/table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4FF34-771E-4981-8616-A2A7199C55F4}">
  <dimension ref="A1:E87"/>
  <sheetViews>
    <sheetView tabSelected="1" workbookViewId="0">
      <selection activeCell="K20" sqref="K20"/>
    </sheetView>
  </sheetViews>
  <sheetFormatPr baseColWidth="10" defaultRowHeight="15" x14ac:dyDescent="0.25"/>
  <cols>
    <col min="1" max="1" width="51.28515625" customWidth="1"/>
    <col min="2" max="2" width="51.7109375" bestFit="1" customWidth="1"/>
    <col min="4" max="4" width="11.5703125" customWidth="1"/>
    <col min="5" max="5" width="16" customWidth="1"/>
  </cols>
  <sheetData>
    <row r="1" spans="1:5" s="18" customFormat="1" ht="65.25" customHeight="1" thickBot="1" x14ac:dyDescent="0.3">
      <c r="A1" s="17"/>
      <c r="B1" s="17"/>
      <c r="C1" s="28" t="s">
        <v>39</v>
      </c>
      <c r="D1" s="28"/>
      <c r="E1" s="28"/>
    </row>
    <row r="2" spans="1:5" s="18" customFormat="1" ht="15.75" x14ac:dyDescent="0.25">
      <c r="A2" s="19"/>
      <c r="B2" s="19"/>
      <c r="C2" s="20"/>
      <c r="D2" s="20"/>
      <c r="E2" s="20"/>
    </row>
    <row r="3" spans="1:5" s="18" customFormat="1" ht="15.75" x14ac:dyDescent="0.25">
      <c r="A3" s="21" t="s">
        <v>40</v>
      </c>
      <c r="B3" s="21"/>
      <c r="C3" s="20"/>
      <c r="D3" s="20"/>
      <c r="E3" s="20"/>
    </row>
    <row r="4" spans="1:5" s="18" customFormat="1" ht="15.75" x14ac:dyDescent="0.25">
      <c r="A4" s="19" t="s">
        <v>51</v>
      </c>
      <c r="B4" s="19"/>
      <c r="C4" s="20"/>
      <c r="D4" s="20"/>
      <c r="E4" s="20"/>
    </row>
    <row r="5" spans="1:5" s="18" customFormat="1" ht="15.75" x14ac:dyDescent="0.25">
      <c r="A5" s="19" t="s">
        <v>61</v>
      </c>
      <c r="B5" s="19"/>
      <c r="C5" s="20"/>
      <c r="D5" s="20"/>
      <c r="E5" s="20"/>
    </row>
    <row r="6" spans="1:5" s="18" customFormat="1" ht="15.75" x14ac:dyDescent="0.25">
      <c r="A6" s="19"/>
      <c r="B6" s="19"/>
      <c r="C6" s="20"/>
      <c r="D6" s="20"/>
      <c r="E6" s="20"/>
    </row>
    <row r="7" spans="1:5" s="18" customFormat="1" ht="15.75" x14ac:dyDescent="0.25">
      <c r="A7" s="19"/>
      <c r="B7" s="19"/>
      <c r="C7" s="20"/>
      <c r="D7" s="20"/>
      <c r="E7" s="20"/>
    </row>
    <row r="8" spans="1:5" s="18" customFormat="1" ht="15.75" x14ac:dyDescent="0.25">
      <c r="A8" s="19"/>
      <c r="B8" s="19"/>
      <c r="C8" s="20"/>
      <c r="D8" s="20"/>
      <c r="E8" s="20"/>
    </row>
    <row r="9" spans="1:5" s="18" customFormat="1" ht="15.75" x14ac:dyDescent="0.25">
      <c r="A9" s="5" t="s">
        <v>66</v>
      </c>
      <c r="B9" s="19"/>
      <c r="C9" s="20"/>
      <c r="D9" s="20"/>
      <c r="E9" s="20"/>
    </row>
    <row r="10" spans="1:5" s="18" customFormat="1" ht="15.75" x14ac:dyDescent="0.25">
      <c r="A10" s="30" t="s">
        <v>7</v>
      </c>
      <c r="B10" s="30" t="s">
        <v>8</v>
      </c>
      <c r="C10" s="31" t="s">
        <v>9</v>
      </c>
      <c r="D10" s="31" t="s">
        <v>10</v>
      </c>
      <c r="E10" s="31" t="s">
        <v>11</v>
      </c>
    </row>
    <row r="11" spans="1:5" s="18" customFormat="1" ht="15.75" x14ac:dyDescent="0.25">
      <c r="A11" s="30" t="s">
        <v>62</v>
      </c>
      <c r="B11" s="30" t="s">
        <v>43</v>
      </c>
      <c r="C11" s="32">
        <v>2</v>
      </c>
      <c r="D11" s="32">
        <v>1</v>
      </c>
      <c r="E11" s="32">
        <f>SUM(Tabla11[[#This Row],[Homes]:[Mulleres]])</f>
        <v>3</v>
      </c>
    </row>
    <row r="12" spans="1:5" s="18" customFormat="1" ht="15.75" x14ac:dyDescent="0.25">
      <c r="A12" s="30" t="s">
        <v>59</v>
      </c>
      <c r="B12" s="30" t="s">
        <v>60</v>
      </c>
      <c r="C12" s="32">
        <v>4</v>
      </c>
      <c r="D12" s="32">
        <v>1</v>
      </c>
      <c r="E12" s="32">
        <f>SUM(Tabla11[[#This Row],[Homes]:[Mulleres]])</f>
        <v>5</v>
      </c>
    </row>
    <row r="13" spans="1:5" s="18" customFormat="1" ht="15.75" x14ac:dyDescent="0.25">
      <c r="A13" s="30" t="s">
        <v>46</v>
      </c>
      <c r="B13" s="30" t="s">
        <v>31</v>
      </c>
      <c r="C13" s="32"/>
      <c r="D13" s="32">
        <v>2</v>
      </c>
      <c r="E13" s="32">
        <f>SUM(Tabla11[[#This Row],[Homes]:[Mulleres]])</f>
        <v>2</v>
      </c>
    </row>
    <row r="14" spans="1:5" s="18" customFormat="1" ht="15.75" x14ac:dyDescent="0.25">
      <c r="A14" s="30" t="s">
        <v>33</v>
      </c>
      <c r="B14" s="30" t="s">
        <v>34</v>
      </c>
      <c r="C14" s="32">
        <v>3</v>
      </c>
      <c r="D14" s="32">
        <v>1</v>
      </c>
      <c r="E14" s="32">
        <f>SUM(Tabla11[[#This Row],[Homes]:[Mulleres]])</f>
        <v>4</v>
      </c>
    </row>
    <row r="15" spans="1:5" s="18" customFormat="1" ht="15.75" x14ac:dyDescent="0.25">
      <c r="A15" s="30" t="s">
        <v>0</v>
      </c>
      <c r="B15" s="30" t="s">
        <v>1</v>
      </c>
      <c r="C15" s="32">
        <v>20</v>
      </c>
      <c r="D15" s="32">
        <v>5</v>
      </c>
      <c r="E15" s="32">
        <f>SUM(Tabla11[[#This Row],[Homes]:[Mulleres]])</f>
        <v>25</v>
      </c>
    </row>
    <row r="16" spans="1:5" s="18" customFormat="1" ht="15.75" x14ac:dyDescent="0.25">
      <c r="A16" s="30" t="s">
        <v>0</v>
      </c>
      <c r="B16" s="30" t="s">
        <v>63</v>
      </c>
      <c r="C16" s="32">
        <v>4</v>
      </c>
      <c r="D16" s="32">
        <v>2</v>
      </c>
      <c r="E16" s="32">
        <f>SUM(Tabla11[[#This Row],[Homes]:[Mulleres]])</f>
        <v>6</v>
      </c>
    </row>
    <row r="17" spans="1:5" s="18" customFormat="1" ht="15.75" x14ac:dyDescent="0.25">
      <c r="A17" s="30" t="s">
        <v>0</v>
      </c>
      <c r="B17" s="30" t="s">
        <v>26</v>
      </c>
      <c r="C17" s="32">
        <v>1</v>
      </c>
      <c r="D17" s="32"/>
      <c r="E17" s="32">
        <f>SUM(Tabla11[[#This Row],[Homes]:[Mulleres]])</f>
        <v>1</v>
      </c>
    </row>
    <row r="18" spans="1:5" s="18" customFormat="1" ht="15.75" x14ac:dyDescent="0.25">
      <c r="A18" s="30" t="s">
        <v>2</v>
      </c>
      <c r="B18" s="30" t="s">
        <v>64</v>
      </c>
      <c r="C18" s="32">
        <v>1</v>
      </c>
      <c r="D18" s="32"/>
      <c r="E18" s="32">
        <f>SUM(Tabla11[[#This Row],[Homes]:[Mulleres]])</f>
        <v>1</v>
      </c>
    </row>
    <row r="19" spans="1:5" s="18" customFormat="1" ht="15.75" x14ac:dyDescent="0.25">
      <c r="A19" s="30" t="s">
        <v>2</v>
      </c>
      <c r="B19" s="30" t="s">
        <v>65</v>
      </c>
      <c r="C19" s="32">
        <v>2</v>
      </c>
      <c r="D19" s="32">
        <v>1</v>
      </c>
      <c r="E19" s="32">
        <f>SUM(Tabla11[[#This Row],[Homes]:[Mulleres]])</f>
        <v>3</v>
      </c>
    </row>
    <row r="20" spans="1:5" s="18" customFormat="1" ht="15.75" x14ac:dyDescent="0.25">
      <c r="A20" s="30" t="s">
        <v>2</v>
      </c>
      <c r="B20" s="30" t="s">
        <v>4</v>
      </c>
      <c r="C20" s="32">
        <v>3</v>
      </c>
      <c r="D20" s="32">
        <v>4</v>
      </c>
      <c r="E20" s="32">
        <f>SUM(Tabla11[[#This Row],[Homes]:[Mulleres]])</f>
        <v>7</v>
      </c>
    </row>
    <row r="21" spans="1:5" s="18" customFormat="1" ht="15.75" x14ac:dyDescent="0.25">
      <c r="A21" s="30" t="s">
        <v>2</v>
      </c>
      <c r="B21" s="30" t="s">
        <v>5</v>
      </c>
      <c r="C21" s="32"/>
      <c r="D21" s="32">
        <v>1</v>
      </c>
      <c r="E21" s="32">
        <f>SUM(Tabla11[[#This Row],[Homes]:[Mulleres]])</f>
        <v>1</v>
      </c>
    </row>
    <row r="22" spans="1:5" s="18" customFormat="1" ht="15.75" x14ac:dyDescent="0.25">
      <c r="A22" s="30" t="s">
        <v>2</v>
      </c>
      <c r="B22" s="30" t="s">
        <v>6</v>
      </c>
      <c r="C22" s="32">
        <v>1</v>
      </c>
      <c r="D22" s="32"/>
      <c r="E22" s="32">
        <f>SUM(Tabla11[[#This Row],[Homes]:[Mulleres]])</f>
        <v>1</v>
      </c>
    </row>
    <row r="23" spans="1:5" s="18" customFormat="1" ht="15.75" x14ac:dyDescent="0.25">
      <c r="A23" s="30" t="s">
        <v>2</v>
      </c>
      <c r="B23" s="30" t="s">
        <v>22</v>
      </c>
      <c r="C23" s="32">
        <v>1</v>
      </c>
      <c r="D23" s="32"/>
      <c r="E23" s="32">
        <f>SUM(Tabla11[[#This Row],[Homes]:[Mulleres]])</f>
        <v>1</v>
      </c>
    </row>
    <row r="24" spans="1:5" s="18" customFormat="1" ht="15.75" x14ac:dyDescent="0.25">
      <c r="A24" s="4" t="s">
        <v>12</v>
      </c>
      <c r="B24" s="4"/>
      <c r="C24" s="26">
        <f>SUBTOTAL(109,C11:C23)</f>
        <v>42</v>
      </c>
      <c r="D24" s="26">
        <f>SUBTOTAL(109,D11:D23)</f>
        <v>18</v>
      </c>
      <c r="E24" s="26">
        <f>SUM(Tabla11[[#This Row],[Homes]:[Mulleres]])</f>
        <v>60</v>
      </c>
    </row>
    <row r="25" spans="1:5" s="18" customFormat="1" ht="15.75" x14ac:dyDescent="0.25">
      <c r="C25" s="20"/>
      <c r="D25" s="20"/>
      <c r="E25" s="20"/>
    </row>
    <row r="26" spans="1:5" s="18" customFormat="1" ht="15.75" x14ac:dyDescent="0.25">
      <c r="A26" s="19"/>
      <c r="B26" s="19"/>
      <c r="C26" s="20"/>
      <c r="D26" s="20"/>
      <c r="E26" s="20"/>
    </row>
    <row r="27" spans="1:5" s="18" customFormat="1" ht="15.75" x14ac:dyDescent="0.25">
      <c r="A27" s="5" t="s">
        <v>50</v>
      </c>
      <c r="B27" s="19"/>
      <c r="C27" s="20"/>
      <c r="D27" s="20"/>
      <c r="E27" s="20"/>
    </row>
    <row r="28" spans="1:5" s="18" customFormat="1" ht="15.75" x14ac:dyDescent="0.25">
      <c r="A28" t="s">
        <v>7</v>
      </c>
      <c r="B28" t="s">
        <v>8</v>
      </c>
      <c r="C28" s="22" t="s">
        <v>9</v>
      </c>
      <c r="D28" s="22" t="s">
        <v>10</v>
      </c>
      <c r="E28" s="22" t="s">
        <v>11</v>
      </c>
    </row>
    <row r="29" spans="1:5" s="27" customFormat="1" x14ac:dyDescent="0.25">
      <c r="A29" t="s">
        <v>42</v>
      </c>
      <c r="B29" t="s">
        <v>43</v>
      </c>
      <c r="C29" s="23">
        <v>2</v>
      </c>
      <c r="D29" s="23"/>
      <c r="E29" s="23">
        <f>SUM(Tabla9[[#This Row],[Homes]:[Mulleres]])</f>
        <v>2</v>
      </c>
    </row>
    <row r="30" spans="1:5" s="18" customFormat="1" ht="15.75" x14ac:dyDescent="0.25">
      <c r="A30" t="s">
        <v>59</v>
      </c>
      <c r="B30" t="s">
        <v>60</v>
      </c>
      <c r="C30" s="23">
        <v>2</v>
      </c>
      <c r="D30" s="23">
        <v>3</v>
      </c>
      <c r="E30" s="23">
        <f>SUM(Tabla9[[#This Row],[Homes]:[Mulleres]])</f>
        <v>5</v>
      </c>
    </row>
    <row r="31" spans="1:5" s="18" customFormat="1" ht="15.75" x14ac:dyDescent="0.25">
      <c r="A31" t="s">
        <v>44</v>
      </c>
      <c r="B31" t="s">
        <v>45</v>
      </c>
      <c r="C31" s="23"/>
      <c r="D31" s="23">
        <v>1</v>
      </c>
      <c r="E31" s="23">
        <f>SUM(Tabla9[[#This Row],[Homes]:[Mulleres]])</f>
        <v>1</v>
      </c>
    </row>
    <row r="32" spans="1:5" s="18" customFormat="1" ht="15.75" x14ac:dyDescent="0.25">
      <c r="A32" t="s">
        <v>46</v>
      </c>
      <c r="B32" t="s">
        <v>31</v>
      </c>
      <c r="C32" s="23"/>
      <c r="D32" s="23">
        <v>1</v>
      </c>
      <c r="E32" s="23">
        <f>SUM(Tabla9[[#This Row],[Homes]:[Mulleres]])</f>
        <v>1</v>
      </c>
    </row>
    <row r="33" spans="1:5" s="18" customFormat="1" ht="15.75" x14ac:dyDescent="0.25">
      <c r="A33" t="s">
        <v>33</v>
      </c>
      <c r="B33" t="s">
        <v>34</v>
      </c>
      <c r="C33" s="23">
        <v>1</v>
      </c>
      <c r="D33" s="23">
        <v>7</v>
      </c>
      <c r="E33" s="23">
        <f>SUM(Tabla9[[#This Row],[Homes]:[Mulleres]])</f>
        <v>8</v>
      </c>
    </row>
    <row r="34" spans="1:5" s="18" customFormat="1" ht="15.75" x14ac:dyDescent="0.25">
      <c r="A34" t="s">
        <v>0</v>
      </c>
      <c r="B34" t="s">
        <v>1</v>
      </c>
      <c r="C34" s="23">
        <v>16</v>
      </c>
      <c r="D34" s="23">
        <v>3</v>
      </c>
      <c r="E34" s="23">
        <f>SUM(Tabla9[[#This Row],[Homes]:[Mulleres]])</f>
        <v>19</v>
      </c>
    </row>
    <row r="35" spans="1:5" s="18" customFormat="1" ht="15.75" x14ac:dyDescent="0.25">
      <c r="A35" t="s">
        <v>20</v>
      </c>
      <c r="B35" t="s">
        <v>47</v>
      </c>
      <c r="C35" s="23">
        <v>2</v>
      </c>
      <c r="D35" s="23"/>
      <c r="E35" s="23">
        <f>SUM(Tabla9[[#This Row],[Homes]:[Mulleres]])</f>
        <v>2</v>
      </c>
    </row>
    <row r="36" spans="1:5" s="18" customFormat="1" ht="15.75" x14ac:dyDescent="0.25">
      <c r="A36" t="s">
        <v>15</v>
      </c>
      <c r="B36" t="s">
        <v>48</v>
      </c>
      <c r="C36" s="23">
        <v>3</v>
      </c>
      <c r="D36" s="23"/>
      <c r="E36" s="23">
        <f>SUM(Tabla9[[#This Row],[Homes]:[Mulleres]])</f>
        <v>3</v>
      </c>
    </row>
    <row r="37" spans="1:5" x14ac:dyDescent="0.25">
      <c r="A37" t="s">
        <v>2</v>
      </c>
      <c r="B37" t="s">
        <v>49</v>
      </c>
      <c r="C37" s="23">
        <v>2</v>
      </c>
      <c r="D37" s="23"/>
      <c r="E37" s="23">
        <f>SUM(Tabla9[[#This Row],[Homes]:[Mulleres]])</f>
        <v>2</v>
      </c>
    </row>
    <row r="38" spans="1:5" x14ac:dyDescent="0.25">
      <c r="A38" t="s">
        <v>2</v>
      </c>
      <c r="B38" t="s">
        <v>4</v>
      </c>
      <c r="C38" s="23">
        <v>3</v>
      </c>
      <c r="D38" s="23">
        <v>1</v>
      </c>
      <c r="E38" s="23">
        <f>SUM(Tabla9[[#This Row],[Homes]:[Mulleres]])</f>
        <v>4</v>
      </c>
    </row>
    <row r="39" spans="1:5" x14ac:dyDescent="0.25">
      <c r="A39" t="s">
        <v>2</v>
      </c>
      <c r="B39" t="s">
        <v>5</v>
      </c>
      <c r="C39" s="23">
        <v>1</v>
      </c>
      <c r="D39" s="23">
        <v>2</v>
      </c>
      <c r="E39" s="23">
        <f>SUM(Tabla9[[#This Row],[Homes]:[Mulleres]])</f>
        <v>3</v>
      </c>
    </row>
    <row r="40" spans="1:5" x14ac:dyDescent="0.25">
      <c r="A40" t="s">
        <v>2</v>
      </c>
      <c r="B40" t="s">
        <v>22</v>
      </c>
      <c r="C40" s="23"/>
      <c r="D40" s="23">
        <v>1</v>
      </c>
      <c r="E40" s="23">
        <f>SUM(Tabla9[[#This Row],[Homes]:[Mulleres]])</f>
        <v>1</v>
      </c>
    </row>
    <row r="41" spans="1:5" x14ac:dyDescent="0.25">
      <c r="A41" s="4" t="s">
        <v>12</v>
      </c>
      <c r="B41" s="4"/>
      <c r="C41" s="25">
        <f>SUBTOTAL(109,C29:C40)</f>
        <v>32</v>
      </c>
      <c r="D41" s="25">
        <f>SUBTOTAL(109,D29:D40)</f>
        <v>19</v>
      </c>
      <c r="E41" s="25">
        <f>SUM(Tabla9[[#This Row],[Homes]:[Mulleres]])</f>
        <v>51</v>
      </c>
    </row>
    <row r="44" spans="1:5" x14ac:dyDescent="0.25">
      <c r="A44" s="5" t="s">
        <v>13</v>
      </c>
    </row>
    <row r="45" spans="1:5" x14ac:dyDescent="0.25">
      <c r="A45" t="s">
        <v>7</v>
      </c>
      <c r="B45" t="s">
        <v>8</v>
      </c>
      <c r="C45" s="6" t="s">
        <v>9</v>
      </c>
      <c r="D45" s="6" t="s">
        <v>10</v>
      </c>
      <c r="E45" s="6" t="s">
        <v>11</v>
      </c>
    </row>
    <row r="46" spans="1:5" x14ac:dyDescent="0.25">
      <c r="A46" t="s">
        <v>0</v>
      </c>
      <c r="B46" t="s">
        <v>1</v>
      </c>
      <c r="C46">
        <v>1</v>
      </c>
      <c r="D46">
        <v>2</v>
      </c>
      <c r="E46">
        <v>3</v>
      </c>
    </row>
    <row r="47" spans="1:5" x14ac:dyDescent="0.25">
      <c r="A47" t="s">
        <v>2</v>
      </c>
      <c r="B47" t="s">
        <v>3</v>
      </c>
      <c r="C47">
        <v>1</v>
      </c>
      <c r="D47">
        <v>1</v>
      </c>
      <c r="E47">
        <v>2</v>
      </c>
    </row>
    <row r="48" spans="1:5" x14ac:dyDescent="0.25">
      <c r="A48" t="s">
        <v>2</v>
      </c>
      <c r="B48" t="s">
        <v>4</v>
      </c>
      <c r="C48">
        <v>4</v>
      </c>
      <c r="E48">
        <v>4</v>
      </c>
    </row>
    <row r="49" spans="1:5" x14ac:dyDescent="0.25">
      <c r="A49" t="s">
        <v>2</v>
      </c>
      <c r="B49" t="s">
        <v>5</v>
      </c>
      <c r="D49">
        <v>1</v>
      </c>
      <c r="E49">
        <v>1</v>
      </c>
    </row>
    <row r="50" spans="1:5" x14ac:dyDescent="0.25">
      <c r="A50" t="s">
        <v>2</v>
      </c>
      <c r="B50" t="s">
        <v>6</v>
      </c>
      <c r="C50">
        <v>1</v>
      </c>
      <c r="E50">
        <v>1</v>
      </c>
    </row>
    <row r="51" spans="1:5" x14ac:dyDescent="0.25">
      <c r="A51" s="4" t="s">
        <v>12</v>
      </c>
      <c r="B51" s="4"/>
      <c r="C51" s="4">
        <v>7</v>
      </c>
      <c r="D51" s="4">
        <v>4</v>
      </c>
      <c r="E51" s="4">
        <v>11</v>
      </c>
    </row>
    <row r="52" spans="1:5" x14ac:dyDescent="0.25">
      <c r="A52" s="4"/>
      <c r="B52" s="4"/>
      <c r="C52" s="4"/>
      <c r="D52" s="4"/>
      <c r="E52" s="4"/>
    </row>
    <row r="54" spans="1:5" x14ac:dyDescent="0.25">
      <c r="A54" s="5" t="s">
        <v>23</v>
      </c>
    </row>
    <row r="55" spans="1:5" x14ac:dyDescent="0.25">
      <c r="A55" t="s">
        <v>7</v>
      </c>
      <c r="B55" t="s">
        <v>8</v>
      </c>
      <c r="C55" s="6" t="s">
        <v>9</v>
      </c>
      <c r="D55" s="6" t="s">
        <v>10</v>
      </c>
      <c r="E55" s="6" t="s">
        <v>11</v>
      </c>
    </row>
    <row r="56" spans="1:5" x14ac:dyDescent="0.25">
      <c r="A56" t="s">
        <v>0</v>
      </c>
      <c r="B56" t="s">
        <v>1</v>
      </c>
      <c r="C56">
        <v>4</v>
      </c>
      <c r="D56">
        <v>2</v>
      </c>
      <c r="E56">
        <v>6</v>
      </c>
    </row>
    <row r="57" spans="1:5" x14ac:dyDescent="0.25">
      <c r="A57" t="s">
        <v>20</v>
      </c>
      <c r="B57" t="s">
        <v>21</v>
      </c>
      <c r="C57">
        <v>1</v>
      </c>
      <c r="E57">
        <v>1</v>
      </c>
    </row>
    <row r="58" spans="1:5" x14ac:dyDescent="0.25">
      <c r="A58" t="s">
        <v>2</v>
      </c>
      <c r="B58" t="s">
        <v>3</v>
      </c>
      <c r="C58">
        <v>1</v>
      </c>
      <c r="E58">
        <v>1</v>
      </c>
    </row>
    <row r="59" spans="1:5" x14ac:dyDescent="0.25">
      <c r="A59" t="s">
        <v>2</v>
      </c>
      <c r="B59" t="s">
        <v>4</v>
      </c>
      <c r="C59">
        <v>1</v>
      </c>
      <c r="D59">
        <v>1</v>
      </c>
      <c r="E59">
        <v>2</v>
      </c>
    </row>
    <row r="60" spans="1:5" x14ac:dyDescent="0.25">
      <c r="A60" t="s">
        <v>2</v>
      </c>
      <c r="B60" t="s">
        <v>5</v>
      </c>
      <c r="C60">
        <v>2</v>
      </c>
      <c r="D60">
        <v>2</v>
      </c>
      <c r="E60">
        <v>4</v>
      </c>
    </row>
    <row r="61" spans="1:5" x14ac:dyDescent="0.25">
      <c r="A61" t="s">
        <v>2</v>
      </c>
      <c r="B61" t="s">
        <v>22</v>
      </c>
      <c r="C61">
        <v>1</v>
      </c>
      <c r="E61">
        <v>1</v>
      </c>
    </row>
    <row r="62" spans="1:5" x14ac:dyDescent="0.25">
      <c r="A62" s="4" t="s">
        <v>12</v>
      </c>
      <c r="B62" s="4"/>
      <c r="C62" s="4">
        <v>10</v>
      </c>
      <c r="D62" s="4">
        <v>5</v>
      </c>
      <c r="E62" s="4">
        <v>15</v>
      </c>
    </row>
    <row r="65" spans="1:5" x14ac:dyDescent="0.25">
      <c r="A65" s="5" t="s">
        <v>29</v>
      </c>
    </row>
    <row r="66" spans="1:5" x14ac:dyDescent="0.25">
      <c r="A66" s="13" t="s">
        <v>7</v>
      </c>
      <c r="B66" s="14" t="s">
        <v>8</v>
      </c>
      <c r="C66" s="15" t="s">
        <v>9</v>
      </c>
      <c r="D66" s="15" t="s">
        <v>10</v>
      </c>
      <c r="E66" s="16" t="s">
        <v>11</v>
      </c>
    </row>
    <row r="67" spans="1:5" x14ac:dyDescent="0.25">
      <c r="A67" s="7" t="s">
        <v>30</v>
      </c>
      <c r="B67" s="8" t="s">
        <v>31</v>
      </c>
      <c r="C67" s="8"/>
      <c r="D67" s="8">
        <v>1</v>
      </c>
      <c r="E67" s="9">
        <f>SUM(C67:D67)</f>
        <v>1</v>
      </c>
    </row>
    <row r="68" spans="1:5" x14ac:dyDescent="0.25">
      <c r="A68" s="10" t="s">
        <v>0</v>
      </c>
      <c r="B68" s="11" t="s">
        <v>1</v>
      </c>
      <c r="C68" s="11">
        <v>8</v>
      </c>
      <c r="D68" s="11">
        <v>5</v>
      </c>
      <c r="E68" s="12">
        <f t="shared" ref="E68:E75" si="0">SUM(C68:D68)</f>
        <v>13</v>
      </c>
    </row>
    <row r="69" spans="1:5" x14ac:dyDescent="0.25">
      <c r="A69" s="7" t="s">
        <v>2</v>
      </c>
      <c r="B69" s="8" t="s">
        <v>32</v>
      </c>
      <c r="C69" s="8">
        <v>1</v>
      </c>
      <c r="D69" s="8"/>
      <c r="E69" s="9">
        <f t="shared" si="0"/>
        <v>1</v>
      </c>
    </row>
    <row r="70" spans="1:5" x14ac:dyDescent="0.25">
      <c r="A70" s="10" t="s">
        <v>2</v>
      </c>
      <c r="B70" s="11" t="s">
        <v>3</v>
      </c>
      <c r="C70" s="11">
        <v>4</v>
      </c>
      <c r="D70" s="11"/>
      <c r="E70" s="12">
        <f t="shared" si="0"/>
        <v>4</v>
      </c>
    </row>
    <row r="71" spans="1:5" x14ac:dyDescent="0.25">
      <c r="A71" s="7" t="s">
        <v>2</v>
      </c>
      <c r="B71" s="8" t="s">
        <v>4</v>
      </c>
      <c r="C71" s="8">
        <v>2</v>
      </c>
      <c r="D71" s="8"/>
      <c r="E71" s="9">
        <f t="shared" si="0"/>
        <v>2</v>
      </c>
    </row>
    <row r="72" spans="1:5" x14ac:dyDescent="0.25">
      <c r="A72" s="10" t="s">
        <v>2</v>
      </c>
      <c r="B72" s="11" t="s">
        <v>5</v>
      </c>
      <c r="C72" s="11">
        <v>2</v>
      </c>
      <c r="D72" s="11"/>
      <c r="E72" s="12">
        <f t="shared" si="0"/>
        <v>2</v>
      </c>
    </row>
    <row r="73" spans="1:5" x14ac:dyDescent="0.25">
      <c r="A73" s="7" t="s">
        <v>2</v>
      </c>
      <c r="B73" s="8" t="s">
        <v>6</v>
      </c>
      <c r="C73" s="8">
        <v>1</v>
      </c>
      <c r="D73" s="8">
        <v>1</v>
      </c>
      <c r="E73" s="9">
        <f t="shared" si="0"/>
        <v>2</v>
      </c>
    </row>
    <row r="74" spans="1:5" x14ac:dyDescent="0.25">
      <c r="A74" s="1" t="s">
        <v>2</v>
      </c>
      <c r="B74" s="2" t="s">
        <v>22</v>
      </c>
      <c r="C74" s="2">
        <v>1</v>
      </c>
      <c r="D74" s="2"/>
      <c r="E74" s="3">
        <f t="shared" si="0"/>
        <v>1</v>
      </c>
    </row>
    <row r="75" spans="1:5" x14ac:dyDescent="0.25">
      <c r="A75" s="4" t="s">
        <v>12</v>
      </c>
      <c r="B75" s="4"/>
      <c r="C75" s="4">
        <f>SUM(C67:C74)</f>
        <v>19</v>
      </c>
      <c r="D75" s="4">
        <f>SUM(D67:D74)</f>
        <v>7</v>
      </c>
      <c r="E75" s="4">
        <f t="shared" si="0"/>
        <v>26</v>
      </c>
    </row>
    <row r="78" spans="1:5" x14ac:dyDescent="0.25">
      <c r="A78" s="5" t="s">
        <v>35</v>
      </c>
    </row>
    <row r="79" spans="1:5" x14ac:dyDescent="0.25">
      <c r="A79" t="s">
        <v>7</v>
      </c>
      <c r="B79" t="s">
        <v>8</v>
      </c>
      <c r="C79" s="6" t="s">
        <v>9</v>
      </c>
      <c r="D79" s="6" t="s">
        <v>10</v>
      </c>
      <c r="E79" s="6" t="s">
        <v>11</v>
      </c>
    </row>
    <row r="80" spans="1:5" x14ac:dyDescent="0.25">
      <c r="A80" t="s">
        <v>33</v>
      </c>
      <c r="B80" t="s">
        <v>34</v>
      </c>
      <c r="C80">
        <v>1</v>
      </c>
      <c r="D80">
        <v>3</v>
      </c>
      <c r="E80">
        <v>4</v>
      </c>
    </row>
    <row r="81" spans="1:5" x14ac:dyDescent="0.25">
      <c r="A81" t="s">
        <v>0</v>
      </c>
      <c r="B81" t="s">
        <v>1</v>
      </c>
      <c r="C81">
        <v>7</v>
      </c>
      <c r="D81">
        <v>1</v>
      </c>
      <c r="E81">
        <v>8</v>
      </c>
    </row>
    <row r="82" spans="1:5" x14ac:dyDescent="0.25">
      <c r="A82" t="s">
        <v>2</v>
      </c>
      <c r="B82" t="s">
        <v>3</v>
      </c>
      <c r="C82">
        <v>3</v>
      </c>
      <c r="D82">
        <v>1</v>
      </c>
      <c r="E82">
        <v>4</v>
      </c>
    </row>
    <row r="83" spans="1:5" x14ac:dyDescent="0.25">
      <c r="A83" t="s">
        <v>2</v>
      </c>
      <c r="B83" t="s">
        <v>4</v>
      </c>
      <c r="D83">
        <v>2</v>
      </c>
      <c r="E83">
        <v>2</v>
      </c>
    </row>
    <row r="84" spans="1:5" x14ac:dyDescent="0.25">
      <c r="A84" t="s">
        <v>2</v>
      </c>
      <c r="B84" t="s">
        <v>5</v>
      </c>
      <c r="D84">
        <v>2</v>
      </c>
      <c r="E84">
        <v>2</v>
      </c>
    </row>
    <row r="85" spans="1:5" x14ac:dyDescent="0.25">
      <c r="A85" t="s">
        <v>2</v>
      </c>
      <c r="B85" t="s">
        <v>6</v>
      </c>
      <c r="C85">
        <v>2</v>
      </c>
      <c r="E85">
        <v>2</v>
      </c>
    </row>
    <row r="86" spans="1:5" x14ac:dyDescent="0.25">
      <c r="A86" t="s">
        <v>2</v>
      </c>
      <c r="B86" t="s">
        <v>22</v>
      </c>
      <c r="C86">
        <v>4</v>
      </c>
      <c r="E86">
        <v>4</v>
      </c>
    </row>
    <row r="87" spans="1:5" x14ac:dyDescent="0.25">
      <c r="A87" s="4" t="s">
        <v>12</v>
      </c>
      <c r="B87" s="4"/>
      <c r="C87" s="4">
        <v>17</v>
      </c>
      <c r="D87" s="4">
        <v>9</v>
      </c>
      <c r="E87" s="4">
        <v>26</v>
      </c>
    </row>
  </sheetData>
  <mergeCells count="1">
    <mergeCell ref="C1:E1"/>
  </mergeCells>
  <phoneticPr fontId="10" type="noConversion"/>
  <pageMargins left="0.7" right="0.7" top="0.75" bottom="0.75" header="0.3" footer="0.3"/>
  <pageSetup paperSize="9"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B3CC3-64DA-4AF6-B45A-FE2381693C6C}">
  <dimension ref="A1:E70"/>
  <sheetViews>
    <sheetView workbookViewId="0">
      <selection activeCell="H15" sqref="H15"/>
    </sheetView>
  </sheetViews>
  <sheetFormatPr baseColWidth="10" defaultRowHeight="15" x14ac:dyDescent="0.25"/>
  <cols>
    <col min="1" max="1" width="41.42578125" bestFit="1" customWidth="1"/>
    <col min="2" max="2" width="75.85546875" bestFit="1" customWidth="1"/>
    <col min="3" max="3" width="11.7109375" bestFit="1" customWidth="1"/>
    <col min="5" max="5" width="14.7109375" customWidth="1"/>
  </cols>
  <sheetData>
    <row r="1" spans="1:5" s="18" customFormat="1" ht="65.25" customHeight="1" thickBot="1" x14ac:dyDescent="0.3">
      <c r="A1" s="17"/>
      <c r="B1" s="17"/>
      <c r="C1" s="28" t="s">
        <v>39</v>
      </c>
      <c r="D1" s="28"/>
      <c r="E1" s="28"/>
    </row>
    <row r="2" spans="1:5" s="18" customFormat="1" ht="15.75" x14ac:dyDescent="0.25">
      <c r="A2" s="19"/>
      <c r="B2" s="19"/>
      <c r="C2" s="20"/>
      <c r="D2" s="20"/>
      <c r="E2" s="20"/>
    </row>
    <row r="3" spans="1:5" s="18" customFormat="1" ht="15.75" x14ac:dyDescent="0.25">
      <c r="A3" s="21" t="s">
        <v>41</v>
      </c>
      <c r="B3" s="21"/>
      <c r="C3" s="20"/>
      <c r="D3" s="20"/>
      <c r="E3" s="20"/>
    </row>
    <row r="4" spans="1:5" s="18" customFormat="1" ht="15.75" x14ac:dyDescent="0.25">
      <c r="A4" s="19" t="s">
        <v>51</v>
      </c>
      <c r="B4" s="19"/>
      <c r="C4" s="20"/>
      <c r="D4" s="20"/>
      <c r="E4" s="20"/>
    </row>
    <row r="5" spans="1:5" s="18" customFormat="1" ht="15.75" x14ac:dyDescent="0.25">
      <c r="A5" s="19" t="s">
        <v>61</v>
      </c>
      <c r="B5" s="19"/>
      <c r="C5" s="20"/>
      <c r="D5" s="20"/>
      <c r="E5" s="20"/>
    </row>
    <row r="6" spans="1:5" s="18" customFormat="1" ht="15.75" x14ac:dyDescent="0.25">
      <c r="A6" s="19"/>
      <c r="B6" s="19"/>
      <c r="C6" s="20"/>
      <c r="D6" s="20"/>
      <c r="E6" s="20"/>
    </row>
    <row r="7" spans="1:5" s="18" customFormat="1" ht="15.75" x14ac:dyDescent="0.25">
      <c r="A7" s="19"/>
      <c r="B7" s="19"/>
      <c r="C7" s="20"/>
      <c r="D7" s="20"/>
      <c r="E7" s="20"/>
    </row>
    <row r="8" spans="1:5" s="18" customFormat="1" ht="15.75" x14ac:dyDescent="0.25">
      <c r="A8" s="19"/>
      <c r="B8" s="19"/>
      <c r="C8" s="20"/>
      <c r="D8" s="20"/>
      <c r="E8" s="20"/>
    </row>
    <row r="9" spans="1:5" s="18" customFormat="1" ht="15.75" x14ac:dyDescent="0.25">
      <c r="A9" s="5" t="s">
        <v>66</v>
      </c>
      <c r="B9" s="19"/>
      <c r="C9" s="20"/>
      <c r="D9" s="20"/>
      <c r="E9" s="20"/>
    </row>
    <row r="10" spans="1:5" s="18" customFormat="1" ht="15.75" x14ac:dyDescent="0.25">
      <c r="A10" s="30" t="s">
        <v>7</v>
      </c>
      <c r="B10" s="30" t="s">
        <v>8</v>
      </c>
      <c r="C10" s="31" t="s">
        <v>9</v>
      </c>
      <c r="D10" s="31" t="s">
        <v>10</v>
      </c>
      <c r="E10" s="20" t="s">
        <v>11</v>
      </c>
    </row>
    <row r="11" spans="1:5" s="18" customFormat="1" ht="15.75" x14ac:dyDescent="0.25">
      <c r="A11" s="30" t="s">
        <v>62</v>
      </c>
      <c r="B11" s="30" t="s">
        <v>67</v>
      </c>
      <c r="C11" s="32">
        <v>1</v>
      </c>
      <c r="D11" s="32"/>
      <c r="E11" s="29">
        <f>SUM(Tabla12[[#This Row],[Homes]:[Mulleres]])</f>
        <v>1</v>
      </c>
    </row>
    <row r="12" spans="1:5" s="18" customFormat="1" ht="15.75" x14ac:dyDescent="0.25">
      <c r="A12" s="30" t="s">
        <v>33</v>
      </c>
      <c r="B12" s="30" t="s">
        <v>52</v>
      </c>
      <c r="C12" s="32">
        <v>5</v>
      </c>
      <c r="D12" s="32">
        <v>4</v>
      </c>
      <c r="E12" s="29">
        <f>SUM(Tabla12[[#This Row],[Homes]:[Mulleres]])</f>
        <v>9</v>
      </c>
    </row>
    <row r="13" spans="1:5" s="18" customFormat="1" ht="15.75" x14ac:dyDescent="0.25">
      <c r="A13" s="30" t="s">
        <v>33</v>
      </c>
      <c r="B13" s="30" t="s">
        <v>55</v>
      </c>
      <c r="C13" s="32">
        <v>1</v>
      </c>
      <c r="D13" s="32">
        <v>1</v>
      </c>
      <c r="E13" s="29">
        <f>SUM(Tabla12[[#This Row],[Homes]:[Mulleres]])</f>
        <v>2</v>
      </c>
    </row>
    <row r="14" spans="1:5" s="18" customFormat="1" ht="15.75" x14ac:dyDescent="0.25">
      <c r="A14" s="30" t="s">
        <v>0</v>
      </c>
      <c r="B14" s="30" t="s">
        <v>26</v>
      </c>
      <c r="C14" s="32">
        <v>1</v>
      </c>
      <c r="D14" s="32"/>
      <c r="E14" s="29">
        <f>SUM(Tabla12[[#This Row],[Homes]:[Mulleres]])</f>
        <v>1</v>
      </c>
    </row>
    <row r="15" spans="1:5" s="18" customFormat="1" ht="15.75" x14ac:dyDescent="0.25">
      <c r="A15" s="30" t="s">
        <v>0</v>
      </c>
      <c r="B15" s="30" t="s">
        <v>27</v>
      </c>
      <c r="C15" s="32">
        <v>1</v>
      </c>
      <c r="D15" s="32">
        <v>2</v>
      </c>
      <c r="E15" s="29">
        <f>SUM(Tabla12[[#This Row],[Homes]:[Mulleres]])</f>
        <v>3</v>
      </c>
    </row>
    <row r="16" spans="1:5" s="18" customFormat="1" ht="15.75" x14ac:dyDescent="0.25">
      <c r="A16" s="30" t="s">
        <v>15</v>
      </c>
      <c r="B16" s="30" t="s">
        <v>16</v>
      </c>
      <c r="C16" s="32"/>
      <c r="D16" s="32">
        <v>3</v>
      </c>
      <c r="E16" s="29">
        <f>SUM(Tabla12[[#This Row],[Homes]:[Mulleres]])</f>
        <v>3</v>
      </c>
    </row>
    <row r="17" spans="1:5" s="18" customFormat="1" ht="15.75" x14ac:dyDescent="0.25">
      <c r="A17" s="30" t="s">
        <v>15</v>
      </c>
      <c r="B17" s="30" t="s">
        <v>56</v>
      </c>
      <c r="C17" s="32"/>
      <c r="D17" s="32">
        <v>2</v>
      </c>
      <c r="E17" s="29">
        <f>SUM(Tabla12[[#This Row],[Homes]:[Mulleres]])</f>
        <v>2</v>
      </c>
    </row>
    <row r="18" spans="1:5" s="18" customFormat="1" ht="15.75" x14ac:dyDescent="0.25">
      <c r="A18" s="30" t="s">
        <v>2</v>
      </c>
      <c r="B18" s="30" t="s">
        <v>68</v>
      </c>
      <c r="C18" s="32">
        <v>4</v>
      </c>
      <c r="D18" s="32">
        <v>2</v>
      </c>
      <c r="E18" s="29">
        <f>SUM(Tabla12[[#This Row],[Homes]:[Mulleres]])</f>
        <v>6</v>
      </c>
    </row>
    <row r="19" spans="1:5" s="18" customFormat="1" ht="15.75" x14ac:dyDescent="0.25">
      <c r="A19" s="30" t="s">
        <v>2</v>
      </c>
      <c r="B19" s="30" t="s">
        <v>18</v>
      </c>
      <c r="C19" s="32">
        <v>12</v>
      </c>
      <c r="D19" s="32">
        <v>3</v>
      </c>
      <c r="E19" s="29">
        <f>SUM(Tabla12[[#This Row],[Homes]:[Mulleres]])</f>
        <v>15</v>
      </c>
    </row>
    <row r="20" spans="1:5" s="18" customFormat="1" ht="15.75" x14ac:dyDescent="0.25">
      <c r="A20" s="4" t="s">
        <v>12</v>
      </c>
      <c r="B20" s="4"/>
      <c r="C20" s="26">
        <f>SUBTOTAL(109,C11:C19)</f>
        <v>25</v>
      </c>
      <c r="D20" s="26">
        <f>SUBTOTAL(109,D11:D19)</f>
        <v>17</v>
      </c>
      <c r="E20" s="26">
        <f>SUM(Tabla12[[#This Row],[Homes]:[Mulleres]])</f>
        <v>42</v>
      </c>
    </row>
    <row r="21" spans="1:5" s="18" customFormat="1" ht="15.75" x14ac:dyDescent="0.25">
      <c r="A21" s="19"/>
      <c r="B21" s="19"/>
      <c r="C21" s="20"/>
      <c r="D21" s="20"/>
      <c r="E21" s="20"/>
    </row>
    <row r="22" spans="1:5" s="18" customFormat="1" ht="15.75" x14ac:dyDescent="0.25">
      <c r="A22" s="19"/>
      <c r="B22" s="19"/>
      <c r="C22" s="20"/>
      <c r="D22" s="20"/>
      <c r="E22" s="20"/>
    </row>
    <row r="23" spans="1:5" s="18" customFormat="1" ht="15.75" x14ac:dyDescent="0.25">
      <c r="A23" s="5" t="s">
        <v>50</v>
      </c>
      <c r="B23" s="19"/>
      <c r="C23" s="20"/>
      <c r="D23" s="20"/>
      <c r="E23" s="20"/>
    </row>
    <row r="24" spans="1:5" s="18" customFormat="1" ht="15.75" x14ac:dyDescent="0.25">
      <c r="A24" t="s">
        <v>7</v>
      </c>
      <c r="B24" t="s">
        <v>8</v>
      </c>
      <c r="C24" s="22" t="s">
        <v>9</v>
      </c>
      <c r="D24" s="22" t="s">
        <v>57</v>
      </c>
      <c r="E24" s="22" t="s">
        <v>11</v>
      </c>
    </row>
    <row r="25" spans="1:5" s="18" customFormat="1" ht="15.75" x14ac:dyDescent="0.25">
      <c r="A25" t="s">
        <v>33</v>
      </c>
      <c r="B25" t="s">
        <v>52</v>
      </c>
      <c r="C25" s="24">
        <v>6</v>
      </c>
      <c r="D25" s="24">
        <v>1</v>
      </c>
      <c r="E25" s="24">
        <f>SUM(Tabla10[[#This Row],[Homes]:[Mullers]])</f>
        <v>7</v>
      </c>
    </row>
    <row r="26" spans="1:5" s="18" customFormat="1" ht="15.75" x14ac:dyDescent="0.25">
      <c r="A26" t="s">
        <v>33</v>
      </c>
      <c r="B26" t="s">
        <v>53</v>
      </c>
      <c r="C26" s="24">
        <v>2</v>
      </c>
      <c r="D26" s="24">
        <v>6</v>
      </c>
      <c r="E26" s="24">
        <f>SUM(Tabla10[[#This Row],[Homes]:[Mullers]])</f>
        <v>8</v>
      </c>
    </row>
    <row r="27" spans="1:5" s="18" customFormat="1" ht="15.75" x14ac:dyDescent="0.25">
      <c r="A27" t="s">
        <v>33</v>
      </c>
      <c r="B27" t="s">
        <v>54</v>
      </c>
      <c r="C27" s="24">
        <v>1</v>
      </c>
      <c r="D27" s="24">
        <v>1</v>
      </c>
      <c r="E27" s="24">
        <f>SUM(Tabla10[[#This Row],[Homes]:[Mullers]])</f>
        <v>2</v>
      </c>
    </row>
    <row r="28" spans="1:5" s="18" customFormat="1" ht="15.75" x14ac:dyDescent="0.25">
      <c r="A28" t="s">
        <v>33</v>
      </c>
      <c r="B28" t="s">
        <v>55</v>
      </c>
      <c r="C28" s="24">
        <v>1</v>
      </c>
      <c r="D28" s="24">
        <v>10</v>
      </c>
      <c r="E28" s="24">
        <f>SUM(Tabla10[[#This Row],[Homes]:[Mullers]])</f>
        <v>11</v>
      </c>
    </row>
    <row r="29" spans="1:5" s="18" customFormat="1" ht="15.75" x14ac:dyDescent="0.25">
      <c r="A29" t="s">
        <v>24</v>
      </c>
      <c r="B29" t="s">
        <v>58</v>
      </c>
      <c r="C29" s="24">
        <v>3</v>
      </c>
      <c r="D29" s="24">
        <v>1</v>
      </c>
      <c r="E29" s="24">
        <f>SUM(Tabla10[[#This Row],[Homes]:[Mullers]])</f>
        <v>4</v>
      </c>
    </row>
    <row r="30" spans="1:5" s="18" customFormat="1" ht="15.75" x14ac:dyDescent="0.25">
      <c r="A30" t="s">
        <v>24</v>
      </c>
      <c r="B30" t="s">
        <v>25</v>
      </c>
      <c r="C30" s="24">
        <v>6</v>
      </c>
      <c r="D30" s="24">
        <v>12</v>
      </c>
      <c r="E30" s="24">
        <f>SUM(Tabla10[[#This Row],[Homes]:[Mullers]])</f>
        <v>18</v>
      </c>
    </row>
    <row r="31" spans="1:5" s="18" customFormat="1" ht="15.75" x14ac:dyDescent="0.25">
      <c r="A31" t="s">
        <v>0</v>
      </c>
      <c r="B31" t="s">
        <v>27</v>
      </c>
      <c r="C31" s="24">
        <v>6</v>
      </c>
      <c r="D31" s="24">
        <v>3</v>
      </c>
      <c r="E31" s="24">
        <f>SUM(Tabla10[[#This Row],[Homes]:[Mullers]])</f>
        <v>9</v>
      </c>
    </row>
    <row r="32" spans="1:5" s="18" customFormat="1" ht="15.75" x14ac:dyDescent="0.25">
      <c r="A32" t="s">
        <v>15</v>
      </c>
      <c r="B32" t="s">
        <v>56</v>
      </c>
      <c r="C32" s="24">
        <v>1</v>
      </c>
      <c r="D32" s="24">
        <v>3</v>
      </c>
      <c r="E32" s="24">
        <f>SUM(Tabla10[[#This Row],[Homes]:[Mullers]])</f>
        <v>4</v>
      </c>
    </row>
    <row r="33" spans="1:5" s="18" customFormat="1" ht="15.75" x14ac:dyDescent="0.25">
      <c r="A33" t="s">
        <v>2</v>
      </c>
      <c r="B33" t="s">
        <v>18</v>
      </c>
      <c r="C33" s="24">
        <v>18</v>
      </c>
      <c r="D33" s="24">
        <v>4</v>
      </c>
      <c r="E33" s="24">
        <f>SUM(Tabla10[[#This Row],[Homes]:[Mullers]])</f>
        <v>22</v>
      </c>
    </row>
    <row r="34" spans="1:5" s="18" customFormat="1" ht="15.75" x14ac:dyDescent="0.25">
      <c r="A34" s="4" t="s">
        <v>12</v>
      </c>
      <c r="B34" s="4"/>
      <c r="C34" s="26">
        <f>SUBTOTAL(109,C25:C33)</f>
        <v>44</v>
      </c>
      <c r="D34" s="26">
        <f>SUBTOTAL(109,D25:D33)</f>
        <v>41</v>
      </c>
      <c r="E34" s="26">
        <f>SUM(Tabla10[[#This Row],[Homes]:[Mullers]])</f>
        <v>85</v>
      </c>
    </row>
    <row r="37" spans="1:5" x14ac:dyDescent="0.25">
      <c r="A37" s="5" t="s">
        <v>13</v>
      </c>
    </row>
    <row r="38" spans="1:5" x14ac:dyDescent="0.25">
      <c r="A38" t="s">
        <v>7</v>
      </c>
      <c r="B38" t="s">
        <v>8</v>
      </c>
      <c r="C38" s="6" t="s">
        <v>9</v>
      </c>
      <c r="D38" s="6" t="s">
        <v>10</v>
      </c>
      <c r="E38" s="6" t="s">
        <v>11</v>
      </c>
    </row>
    <row r="39" spans="1:5" x14ac:dyDescent="0.25">
      <c r="A39" t="s">
        <v>0</v>
      </c>
      <c r="B39" t="s">
        <v>14</v>
      </c>
      <c r="D39">
        <v>1</v>
      </c>
      <c r="E39">
        <v>1</v>
      </c>
    </row>
    <row r="40" spans="1:5" x14ac:dyDescent="0.25">
      <c r="A40" t="s">
        <v>15</v>
      </c>
      <c r="B40" t="s">
        <v>16</v>
      </c>
      <c r="C40">
        <v>1</v>
      </c>
      <c r="D40">
        <v>1</v>
      </c>
      <c r="E40">
        <v>2</v>
      </c>
    </row>
    <row r="41" spans="1:5" x14ac:dyDescent="0.25">
      <c r="A41" t="s">
        <v>15</v>
      </c>
      <c r="B41" t="s">
        <v>17</v>
      </c>
      <c r="C41">
        <v>1</v>
      </c>
      <c r="D41">
        <v>1</v>
      </c>
      <c r="E41">
        <v>2</v>
      </c>
    </row>
    <row r="42" spans="1:5" x14ac:dyDescent="0.25">
      <c r="A42" t="s">
        <v>2</v>
      </c>
      <c r="B42" t="s">
        <v>18</v>
      </c>
      <c r="C42">
        <v>26</v>
      </c>
      <c r="D42">
        <v>6</v>
      </c>
      <c r="E42">
        <v>32</v>
      </c>
    </row>
    <row r="43" spans="1:5" x14ac:dyDescent="0.25">
      <c r="A43" t="s">
        <v>2</v>
      </c>
      <c r="B43" t="s">
        <v>19</v>
      </c>
      <c r="C43">
        <v>1</v>
      </c>
      <c r="E43">
        <v>1</v>
      </c>
    </row>
    <row r="44" spans="1:5" x14ac:dyDescent="0.25">
      <c r="A44" s="4" t="s">
        <v>12</v>
      </c>
      <c r="B44" s="4"/>
      <c r="C44" s="4">
        <v>29</v>
      </c>
      <c r="D44" s="4">
        <v>9</v>
      </c>
      <c r="E44" s="4">
        <v>38</v>
      </c>
    </row>
    <row r="47" spans="1:5" x14ac:dyDescent="0.25">
      <c r="A47" s="5" t="s">
        <v>23</v>
      </c>
    </row>
    <row r="48" spans="1:5" x14ac:dyDescent="0.25">
      <c r="A48" t="s">
        <v>7</v>
      </c>
      <c r="B48" t="s">
        <v>8</v>
      </c>
      <c r="C48" s="6" t="s">
        <v>9</v>
      </c>
      <c r="D48" s="6" t="s">
        <v>10</v>
      </c>
      <c r="E48" s="6" t="s">
        <v>11</v>
      </c>
    </row>
    <row r="49" spans="1:5" x14ac:dyDescent="0.25">
      <c r="A49" t="s">
        <v>24</v>
      </c>
      <c r="B49" t="s">
        <v>25</v>
      </c>
      <c r="D49">
        <v>2</v>
      </c>
      <c r="E49">
        <v>2</v>
      </c>
    </row>
    <row r="50" spans="1:5" x14ac:dyDescent="0.25">
      <c r="A50" t="s">
        <v>0</v>
      </c>
      <c r="B50" t="s">
        <v>26</v>
      </c>
      <c r="C50">
        <v>3</v>
      </c>
      <c r="E50">
        <v>3</v>
      </c>
    </row>
    <row r="51" spans="1:5" x14ac:dyDescent="0.25">
      <c r="A51" t="s">
        <v>0</v>
      </c>
      <c r="B51" t="s">
        <v>27</v>
      </c>
      <c r="D51">
        <v>1</v>
      </c>
      <c r="E51">
        <v>1</v>
      </c>
    </row>
    <row r="52" spans="1:5" x14ac:dyDescent="0.25">
      <c r="A52" t="s">
        <v>15</v>
      </c>
      <c r="B52" t="s">
        <v>16</v>
      </c>
      <c r="D52">
        <v>1</v>
      </c>
      <c r="E52">
        <v>1</v>
      </c>
    </row>
    <row r="53" spans="1:5" x14ac:dyDescent="0.25">
      <c r="A53" t="s">
        <v>2</v>
      </c>
      <c r="B53" t="s">
        <v>18</v>
      </c>
      <c r="C53">
        <v>12</v>
      </c>
      <c r="D53">
        <v>4</v>
      </c>
      <c r="E53">
        <v>16</v>
      </c>
    </row>
    <row r="54" spans="1:5" x14ac:dyDescent="0.25">
      <c r="A54" t="s">
        <v>2</v>
      </c>
      <c r="B54" t="s">
        <v>19</v>
      </c>
      <c r="C54">
        <v>1</v>
      </c>
      <c r="E54">
        <v>1</v>
      </c>
    </row>
    <row r="55" spans="1:5" x14ac:dyDescent="0.25">
      <c r="A55" s="4" t="s">
        <v>12</v>
      </c>
      <c r="B55" s="4"/>
      <c r="C55" s="4">
        <v>16</v>
      </c>
      <c r="D55" s="4">
        <v>8</v>
      </c>
      <c r="E55" s="4">
        <v>24</v>
      </c>
    </row>
    <row r="58" spans="1:5" x14ac:dyDescent="0.25">
      <c r="A58" s="5" t="s">
        <v>29</v>
      </c>
    </row>
    <row r="59" spans="1:5" x14ac:dyDescent="0.25">
      <c r="A59" t="s">
        <v>7</v>
      </c>
      <c r="B59" t="s">
        <v>8</v>
      </c>
      <c r="C59" s="6" t="s">
        <v>9</v>
      </c>
      <c r="D59" s="6" t="s">
        <v>10</v>
      </c>
      <c r="E59" s="6" t="s">
        <v>11</v>
      </c>
    </row>
    <row r="60" spans="1:5" x14ac:dyDescent="0.25">
      <c r="A60" t="s">
        <v>28</v>
      </c>
      <c r="B60" t="s">
        <v>25</v>
      </c>
      <c r="C60">
        <v>4</v>
      </c>
      <c r="D60">
        <v>4</v>
      </c>
      <c r="E60">
        <v>8</v>
      </c>
    </row>
    <row r="61" spans="1:5" x14ac:dyDescent="0.25">
      <c r="A61" t="s">
        <v>2</v>
      </c>
      <c r="B61" t="s">
        <v>18</v>
      </c>
      <c r="C61">
        <v>18</v>
      </c>
      <c r="D61">
        <v>4</v>
      </c>
      <c r="E61">
        <v>22</v>
      </c>
    </row>
    <row r="62" spans="1:5" x14ac:dyDescent="0.25">
      <c r="A62" s="4" t="s">
        <v>12</v>
      </c>
      <c r="B62" s="4"/>
      <c r="C62" s="4">
        <v>22</v>
      </c>
      <c r="D62" s="4">
        <v>8</v>
      </c>
      <c r="E62" s="4">
        <v>30</v>
      </c>
    </row>
    <row r="65" spans="1:5" x14ac:dyDescent="0.25">
      <c r="A65" s="5" t="s">
        <v>35</v>
      </c>
    </row>
    <row r="66" spans="1:5" x14ac:dyDescent="0.25">
      <c r="A66" t="s">
        <v>7</v>
      </c>
      <c r="B66" t="s">
        <v>8</v>
      </c>
      <c r="C66" s="6" t="s">
        <v>9</v>
      </c>
      <c r="D66" s="6" t="s">
        <v>10</v>
      </c>
      <c r="E66" s="6" t="s">
        <v>11</v>
      </c>
    </row>
    <row r="67" spans="1:5" x14ac:dyDescent="0.25">
      <c r="A67" t="s">
        <v>0</v>
      </c>
      <c r="B67" t="s">
        <v>36</v>
      </c>
      <c r="D67">
        <v>1</v>
      </c>
      <c r="E67">
        <v>1</v>
      </c>
    </row>
    <row r="68" spans="1:5" x14ac:dyDescent="0.25">
      <c r="A68" t="s">
        <v>37</v>
      </c>
      <c r="B68" t="s">
        <v>38</v>
      </c>
      <c r="D68">
        <v>1</v>
      </c>
      <c r="E68">
        <v>1</v>
      </c>
    </row>
    <row r="69" spans="1:5" x14ac:dyDescent="0.25">
      <c r="A69" t="s">
        <v>2</v>
      </c>
      <c r="B69" t="s">
        <v>18</v>
      </c>
      <c r="C69">
        <v>11</v>
      </c>
      <c r="D69">
        <v>7</v>
      </c>
      <c r="E69">
        <v>18</v>
      </c>
    </row>
    <row r="70" spans="1:5" x14ac:dyDescent="0.25">
      <c r="A70" s="4" t="s">
        <v>12</v>
      </c>
      <c r="B70" s="4"/>
      <c r="C70" s="4">
        <v>11</v>
      </c>
      <c r="D70" s="4">
        <v>9</v>
      </c>
      <c r="E70" s="4">
        <v>20</v>
      </c>
    </row>
  </sheetData>
  <mergeCells count="1">
    <mergeCell ref="C1:E1"/>
  </mergeCells>
  <pageMargins left="0.7" right="0.7" top="0.75" bottom="0.75" header="0.3" footer="0.3"/>
  <pageSetup paperSize="9"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TFG_modalidade prácticas</vt:lpstr>
      <vt:lpstr>TFM_modalidade prácticas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Mónica Zas Varela</cp:lastModifiedBy>
  <dcterms:created xsi:type="dcterms:W3CDTF">2022-10-10T08:38:52Z</dcterms:created>
  <dcterms:modified xsi:type="dcterms:W3CDTF">2024-10-28T09:27:49Z</dcterms:modified>
</cp:coreProperties>
</file>