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xr:revisionPtr revIDLastSave="0" documentId="8_{B105D280-1576-4DC2-AA85-7DE06F3B9278}" xr6:coauthVersionLast="47" xr6:coauthVersionMax="47" xr10:uidLastSave="{00000000-0000-0000-0000-000000000000}"/>
  <bookViews>
    <workbookView xWindow="-120" yWindow="-120" windowWidth="29040" windowHeight="15840" xr2:uid="{8FD70B30-D79D-40BF-B4A4-84B77EEA0C99}"/>
  </bookViews>
  <sheets>
    <sheet name="2021_Datos xerais" sheetId="1" r:id="rId1"/>
    <sheet name="2021_PDI_distribución" sheetId="2" r:id="rId2"/>
    <sheet name="2021_PDI_doutor" sheetId="3" r:id="rId3"/>
    <sheet name="2021_PDI ao longo do ano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4" l="1"/>
  <c r="K38" i="4"/>
  <c r="J38" i="4"/>
  <c r="I38" i="4"/>
  <c r="H38" i="4"/>
  <c r="G38" i="4"/>
  <c r="F38" i="4"/>
  <c r="E38" i="4"/>
  <c r="D38" i="4"/>
  <c r="C38" i="4"/>
  <c r="B38" i="4"/>
  <c r="K20" i="4"/>
  <c r="J20" i="4"/>
  <c r="I20" i="4"/>
  <c r="D20" i="4"/>
  <c r="C20" i="4"/>
  <c r="B20" i="4"/>
  <c r="J36" i="3"/>
  <c r="M36" i="3" s="1"/>
  <c r="I36" i="3"/>
  <c r="H36" i="3"/>
  <c r="G36" i="3"/>
  <c r="F36" i="3"/>
  <c r="E36" i="3"/>
  <c r="D36" i="3"/>
  <c r="C36" i="3"/>
  <c r="L36" i="3" s="1"/>
  <c r="B36" i="3"/>
  <c r="K36" i="3" s="1"/>
  <c r="J35" i="3"/>
  <c r="M35" i="3" s="1"/>
  <c r="I35" i="3"/>
  <c r="J34" i="3"/>
  <c r="M34" i="3" s="1"/>
  <c r="I34" i="3"/>
  <c r="E34" i="3"/>
  <c r="M33" i="3"/>
  <c r="L33" i="3"/>
  <c r="J33" i="3"/>
  <c r="K33" i="3" s="1"/>
  <c r="I33" i="3"/>
  <c r="E33" i="3"/>
  <c r="J32" i="3"/>
  <c r="M32" i="3" s="1"/>
  <c r="E32" i="3"/>
  <c r="M31" i="3"/>
  <c r="L31" i="3"/>
  <c r="K31" i="3"/>
  <c r="J31" i="3"/>
  <c r="I31" i="3"/>
  <c r="E31" i="3"/>
  <c r="M30" i="3"/>
  <c r="J30" i="3"/>
  <c r="L30" i="3" s="1"/>
  <c r="E30" i="3"/>
  <c r="J29" i="3"/>
  <c r="M29" i="3" s="1"/>
  <c r="I29" i="3"/>
  <c r="E29" i="3"/>
  <c r="M28" i="3"/>
  <c r="L28" i="3"/>
  <c r="J28" i="3"/>
  <c r="K28" i="3" s="1"/>
  <c r="I28" i="3"/>
  <c r="E28" i="3"/>
  <c r="J27" i="3"/>
  <c r="M27" i="3" s="1"/>
  <c r="I27" i="3"/>
  <c r="E27" i="3"/>
  <c r="M26" i="3"/>
  <c r="L26" i="3"/>
  <c r="J26" i="3"/>
  <c r="K26" i="3" s="1"/>
  <c r="I26" i="3"/>
  <c r="E26" i="3"/>
  <c r="H19" i="3"/>
  <c r="H18" i="3"/>
  <c r="H17" i="3"/>
  <c r="H16" i="3"/>
  <c r="H15" i="3"/>
  <c r="H14" i="3"/>
  <c r="H13" i="3"/>
  <c r="H12" i="3"/>
  <c r="H11" i="3"/>
  <c r="H10" i="3"/>
  <c r="H9" i="3"/>
  <c r="H8" i="3"/>
  <c r="D67" i="1"/>
  <c r="C67" i="1"/>
  <c r="B67" i="1"/>
  <c r="E38" i="1"/>
  <c r="C38" i="1"/>
  <c r="D38" i="1" s="1"/>
  <c r="B38" i="1"/>
  <c r="E37" i="1"/>
  <c r="D37" i="1" s="1"/>
  <c r="E36" i="1"/>
  <c r="D36" i="1" s="1"/>
  <c r="E35" i="1"/>
  <c r="D35" i="1" s="1"/>
  <c r="E34" i="1"/>
  <c r="D34" i="1"/>
  <c r="E33" i="1"/>
  <c r="D33" i="1" s="1"/>
  <c r="E32" i="1"/>
  <c r="D32" i="1"/>
  <c r="E31" i="1"/>
  <c r="D31" i="1" s="1"/>
  <c r="E30" i="1"/>
  <c r="D30" i="1"/>
  <c r="E29" i="1"/>
  <c r="D29" i="1" s="1"/>
  <c r="E28" i="1"/>
  <c r="D28" i="1"/>
  <c r="E27" i="1"/>
  <c r="D27" i="1" s="1"/>
  <c r="H19" i="1"/>
  <c r="G19" i="1"/>
  <c r="F19" i="1"/>
  <c r="E19" i="1"/>
  <c r="D19" i="1"/>
  <c r="H18" i="1"/>
  <c r="D18" i="1" s="1"/>
  <c r="F18" i="1"/>
  <c r="H17" i="1"/>
  <c r="F17" i="1"/>
  <c r="D17" i="1"/>
  <c r="K27" i="3" l="1"/>
  <c r="K29" i="3"/>
  <c r="K32" i="3"/>
  <c r="L27" i="3"/>
  <c r="L29" i="3"/>
  <c r="K30" i="3"/>
  <c r="L32" i="3"/>
  <c r="L34" i="3"/>
  <c r="K35" i="3"/>
  <c r="K34" i="3"/>
  <c r="L35" i="3"/>
</calcChain>
</file>

<file path=xl/sharedStrings.xml><?xml version="1.0" encoding="utf-8"?>
<sst xmlns="http://schemas.openxmlformats.org/spreadsheetml/2006/main" count="584" uniqueCount="121">
  <si>
    <t>Unidade de Análises e Programas</t>
  </si>
  <si>
    <r>
      <rPr>
        <b/>
        <sz val="12"/>
        <rFont val="Calibri"/>
        <family val="2"/>
      </rPr>
      <t>PDI a 31/12/2021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</si>
  <si>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Cálculo da ETC (Equivalencia a tempo completo) = (duración do contrato nun ano/365) x (xornada laboral dun traballador/37,5)</t>
  </si>
  <si>
    <t>Fonte: Meta4</t>
  </si>
  <si>
    <t>Data do informe: marzo 2022</t>
  </si>
  <si>
    <t>Promedio de idade</t>
  </si>
  <si>
    <t>Homes</t>
  </si>
  <si>
    <t>Mulleres</t>
  </si>
  <si>
    <t>Promedio xeral</t>
  </si>
  <si>
    <t>PDI por tipo</t>
  </si>
  <si>
    <t>% Mulleres</t>
  </si>
  <si>
    <t>Estranxeiros/as</t>
  </si>
  <si>
    <t>% Estranxeiros/as</t>
  </si>
  <si>
    <t>Servizo activo</t>
  </si>
  <si>
    <t>Total xeral</t>
  </si>
  <si>
    <t>Persoal funcionario</t>
  </si>
  <si>
    <t>Persoal laboral</t>
  </si>
  <si>
    <t>Total</t>
  </si>
  <si>
    <t>PDI por categoría e sexo</t>
  </si>
  <si>
    <t xml:space="preserve">Axudante  </t>
  </si>
  <si>
    <t>Axudante doutor/a</t>
  </si>
  <si>
    <t>Catedrático/a de Escola Universitaria</t>
  </si>
  <si>
    <t>Catedrático/a de Universidade</t>
  </si>
  <si>
    <t>Interino/a</t>
  </si>
  <si>
    <t>Lector/a</t>
  </si>
  <si>
    <t>Profesor/a contratado/a doutor/a</t>
  </si>
  <si>
    <t>Profesor/a titular de Escola Universitaria</t>
  </si>
  <si>
    <t>Profesor/a titular de Universidade</t>
  </si>
  <si>
    <t>Profesorado asociado</t>
  </si>
  <si>
    <t>Profesorado emérito</t>
  </si>
  <si>
    <t>ETC por categoría e sexo</t>
  </si>
  <si>
    <t>Total ETC*</t>
  </si>
  <si>
    <t>*ETC calculado sobre efectivos a 31/12/2021</t>
  </si>
  <si>
    <t>PDI con vinculación permanente</t>
  </si>
  <si>
    <t>PDI por categoría e rango de idade</t>
  </si>
  <si>
    <t>Ata 29 anos</t>
  </si>
  <si>
    <t>De 30 a 39</t>
  </si>
  <si>
    <t>De 40 a 49</t>
  </si>
  <si>
    <t>De 50 a 59</t>
  </si>
  <si>
    <t>De 60 en adiante</t>
  </si>
  <si>
    <t>Total
xeral</t>
  </si>
  <si>
    <t>PDI estranxeiro por tipo e categoría</t>
  </si>
  <si>
    <t>Categoría</t>
  </si>
  <si>
    <t>País_Nacionalidade</t>
  </si>
  <si>
    <t>Italia</t>
  </si>
  <si>
    <t>Reino Unido</t>
  </si>
  <si>
    <t>Alemaña</t>
  </si>
  <si>
    <t>Portugal</t>
  </si>
  <si>
    <t>Francia</t>
  </si>
  <si>
    <t>Grecia</t>
  </si>
  <si>
    <t>Suiza</t>
  </si>
  <si>
    <t>Austria</t>
  </si>
  <si>
    <t>Irlanda</t>
  </si>
  <si>
    <t>PDI/ETC por categoría, 
rama e sexo</t>
  </si>
  <si>
    <t>Artes e Humanidades</t>
  </si>
  <si>
    <t>Ciencias</t>
  </si>
  <si>
    <t>Ciencias da Saúde</t>
  </si>
  <si>
    <t>Ciencias Sociais e Xurídicas</t>
  </si>
  <si>
    <t>Enxeñaría e Arquitectura</t>
  </si>
  <si>
    <t>PDI por campus, categoría e centro</t>
  </si>
  <si>
    <t>Centro</t>
  </si>
  <si>
    <t>PDI por categoría, sexo e campus</t>
  </si>
  <si>
    <t>Ourense</t>
  </si>
  <si>
    <t>Pontevedra</t>
  </si>
  <si>
    <t>Vigo</t>
  </si>
  <si>
    <t>Total 
xeral</t>
  </si>
  <si>
    <t>E. Enxeñaría Aeronáutica</t>
  </si>
  <si>
    <t>Total centro</t>
  </si>
  <si>
    <t>E.S. Enxeñaría Informática</t>
  </si>
  <si>
    <t>Fac. Ciencias</t>
  </si>
  <si>
    <t>Fac. CC. EE. e Turismo</t>
  </si>
  <si>
    <t>Facultade de Dereito</t>
  </si>
  <si>
    <t>Fac. Educación e Traballo Social</t>
  </si>
  <si>
    <t>Fac. Historia</t>
  </si>
  <si>
    <t>TOTAL OURENSE</t>
  </si>
  <si>
    <t>E. Enxeñaría Forestal</t>
  </si>
  <si>
    <t>Fac. CC. Educación e Deporte</t>
  </si>
  <si>
    <t>Fac. Belas Artes</t>
  </si>
  <si>
    <t>Fac. CC.SS. e da Comunicación</t>
  </si>
  <si>
    <t>Fac. Fisioterapia</t>
  </si>
  <si>
    <t>TOTAL PONTEVEDRA</t>
  </si>
  <si>
    <t>E.U. Estudos Empresariais</t>
  </si>
  <si>
    <t>Edificio Exeria</t>
  </si>
  <si>
    <t>E. Enxeñaría de Minas e Enerxía</t>
  </si>
  <si>
    <t>E. Enxeñaría de Telecomunicación</t>
  </si>
  <si>
    <t>E. Enxeñaría Industrial</t>
  </si>
  <si>
    <t>Fac. Bioloxía</t>
  </si>
  <si>
    <t>Fac. CC. do Mar</t>
  </si>
  <si>
    <t>Fac. CC. EE. e Empresariais</t>
  </si>
  <si>
    <t>Fac. CC. Xurídicas e do Traballo</t>
  </si>
  <si>
    <t>Fac. Filoloxía e Tradución</t>
  </si>
  <si>
    <t>Fac. Química</t>
  </si>
  <si>
    <t>TOTAL VIGO</t>
  </si>
  <si>
    <t>TOTAL XERAL</t>
  </si>
  <si>
    <t>PDI a 31/12/2021</t>
  </si>
  <si>
    <t>PDI doutor/a por sexo
 e categoría</t>
  </si>
  <si>
    <t>Homes 
total</t>
  </si>
  <si>
    <t>Mulleres 
total</t>
  </si>
  <si>
    <t>Homes
doutores</t>
  </si>
  <si>
    <t>Mulleres
doutoras</t>
  </si>
  <si>
    <t>Doutores/as
total</t>
  </si>
  <si>
    <t>% Doutores/as
sobre total</t>
  </si>
  <si>
    <t>% Doutores/as Uvigo
sobre Doutores/as total</t>
  </si>
  <si>
    <t>PDI doutor/a por categoría e sexo doutorado/a pola Uvigo si/non</t>
  </si>
  <si>
    <t>Doutores/as pola UVigo</t>
  </si>
  <si>
    <t>Doutores/as fóra da Uvigo</t>
  </si>
  <si>
    <t>Total
doutores/as</t>
  </si>
  <si>
    <t>PDI con sexenios e sexenios posibles.
Só servizo activo</t>
  </si>
  <si>
    <t>Total
sexenios</t>
  </si>
  <si>
    <t>Total
sexenios
posibles</t>
  </si>
  <si>
    <t>Sexenios</t>
  </si>
  <si>
    <t>Sexenios posibles</t>
  </si>
  <si>
    <t>Sexenios e sexenios posibles por rama. Só servizo activo</t>
  </si>
  <si>
    <t>PDI con quinquenios
Só servizo activo</t>
  </si>
  <si>
    <r>
      <rPr>
        <b/>
        <sz val="12"/>
        <rFont val="Calibri"/>
        <family val="2"/>
      </rPr>
      <t>PDI ao longo do 2021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</si>
  <si>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Cálculo da ETC (Equivalencia a tempo completo) = (duración do contrato nun ano/días do ano) x (xornada laboral dun traballador/37,5)</t>
  </si>
  <si>
    <t>PDI por categoría ao longo do ano 2021</t>
  </si>
  <si>
    <t>ETC por categoría ao longo do ano 2021</t>
  </si>
  <si>
    <t>Axudante</t>
  </si>
  <si>
    <t>ETC por categoría, sexo e rama 
ao longo do ano 2021</t>
  </si>
  <si>
    <t>Total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</si>
</sst>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72">
    <xf numFmtId="0" fontId="0" fillId="0" borderId="0" xfId="0"/>
    <xf numFmtId="0" fontId="5" fillId="0" borderId="2" xfId="3" applyFont="1" applyBorder="1" applyAlignment="1">
      <alignment vertical="center" wrapText="1"/>
    </xf>
    <xf numFmtId="0" fontId="5" fillId="0" borderId="2" xfId="3" applyFont="1" applyBorder="1"/>
    <xf numFmtId="0" fontId="5" fillId="0" borderId="2" xfId="3" applyFont="1" applyBorder="1" applyAlignment="1">
      <alignment wrapText="1"/>
    </xf>
    <xf numFmtId="0" fontId="5" fillId="0" borderId="2" xfId="0" applyFont="1" applyBorder="1"/>
    <xf numFmtId="0" fontId="6" fillId="0" borderId="2" xfId="3" applyFont="1" applyBorder="1" applyAlignment="1">
      <alignment horizontal="center" vertical="center" wrapText="1"/>
    </xf>
    <xf numFmtId="0" fontId="5" fillId="0" borderId="0" xfId="3" applyFont="1"/>
    <xf numFmtId="0" fontId="5" fillId="0" borderId="0" xfId="0" applyFont="1"/>
    <xf numFmtId="0" fontId="7" fillId="3" borderId="3" xfId="2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/>
    <xf numFmtId="2" fontId="0" fillId="0" borderId="3" xfId="0" applyNumberFormat="1" applyBorder="1"/>
    <xf numFmtId="0" fontId="3" fillId="0" borderId="4" xfId="0" applyFont="1" applyBorder="1"/>
    <xf numFmtId="2" fontId="3" fillId="0" borderId="4" xfId="0" applyNumberFormat="1" applyFont="1" applyBorder="1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3" fillId="0" borderId="0" xfId="0" applyFont="1"/>
    <xf numFmtId="10" fontId="3" fillId="0" borderId="0" xfId="1" applyNumberFormat="1" applyFont="1"/>
    <xf numFmtId="2" fontId="0" fillId="0" borderId="0" xfId="0" applyNumberFormat="1"/>
    <xf numFmtId="2" fontId="3" fillId="0" borderId="0" xfId="0" applyNumberFormat="1" applyFont="1"/>
    <xf numFmtId="0" fontId="10" fillId="0" borderId="0" xfId="0" applyFont="1"/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2" fontId="0" fillId="0" borderId="5" xfId="0" applyNumberFormat="1" applyBorder="1"/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/>
    <xf numFmtId="0" fontId="0" fillId="3" borderId="4" xfId="0" applyFill="1" applyBorder="1"/>
    <xf numFmtId="0" fontId="9" fillId="0" borderId="3" xfId="0" applyFont="1" applyBorder="1" applyAlignment="1">
      <alignment horizontal="left" vertical="center"/>
    </xf>
    <xf numFmtId="0" fontId="9" fillId="0" borderId="3" xfId="0" applyFont="1" applyBorder="1"/>
    <xf numFmtId="0" fontId="11" fillId="0" borderId="3" xfId="0" applyFont="1" applyBorder="1"/>
    <xf numFmtId="0" fontId="9" fillId="3" borderId="3" xfId="0" applyFont="1" applyFill="1" applyBorder="1"/>
    <xf numFmtId="0" fontId="12" fillId="0" borderId="4" xfId="0" applyFont="1" applyBorder="1"/>
    <xf numFmtId="0" fontId="8" fillId="3" borderId="3" xfId="2" applyFont="1" applyFill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6" fillId="0" borderId="0" xfId="3" applyFont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10" fontId="0" fillId="0" borderId="5" xfId="1" applyNumberFormat="1" applyFont="1" applyBorder="1"/>
    <xf numFmtId="10" fontId="0" fillId="0" borderId="3" xfId="1" applyNumberFormat="1" applyFont="1" applyBorder="1"/>
    <xf numFmtId="10" fontId="3" fillId="0" borderId="4" xfId="1" applyNumberFormat="1" applyFont="1" applyBorder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5" borderId="4" xfId="0" applyFont="1" applyFill="1" applyBorder="1"/>
    <xf numFmtId="2" fontId="3" fillId="5" borderId="4" xfId="0" applyNumberFormat="1" applyFont="1" applyFill="1" applyBorder="1"/>
  </cellXfs>
  <cellStyles count="4">
    <cellStyle name="Normal" xfId="0" builtinId="0"/>
    <cellStyle name="Normal 2 3" xfId="3" xr:uid="{84D57E5B-0B44-4B84-800A-7F3DA2015CF7}"/>
    <cellStyle name="Porcentaje" xfId="1" builtinId="5"/>
    <cellStyle name="Salida" xfId="2" builtinId="21"/>
  </cellStyles>
  <dxfs count="12"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  <a:contourClr>
                  <a:srgbClr val="00B0F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978-415E-AEEB-46B0B3B2CF96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-6.01851851851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8-415E-AEEB-46B0B3B2CF96}"/>
                </c:ext>
              </c:extLst>
            </c:dLbl>
            <c:dLbl>
              <c:idx val="1"/>
              <c:layout>
                <c:manualLayout>
                  <c:x val="2.2222222222222119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78-415E-AEEB-46B0B3B2C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'2021_Datos xerais'!$B$16:$C$16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'2021_Datos xerais'!$B$19:$C$19</c:f>
              <c:numCache>
                <c:formatCode>General</c:formatCode>
                <c:ptCount val="2"/>
                <c:pt idx="0">
                  <c:v>861</c:v>
                </c:pt>
                <c:pt idx="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78-415E-AEEB-46B0B3B2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9328592"/>
        <c:axId val="185932776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'2021_Datos xerais'!$B$16:$C$16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'2021_Datos xerais'!$B$17:$C$17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475</c:v>
                      </c:pt>
                      <c:pt idx="1">
                        <c:v>300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978-415E-AEEB-46B0B3B2CF9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'2021_Datos xerais'!$B$16:$C$16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'2021_Datos xerais'!$B$18:$C$18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386</c:v>
                      </c:pt>
                      <c:pt idx="1">
                        <c:v>336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978-415E-AEEB-46B0B3B2CF96}"/>
                  </c:ext>
                </c:extLst>
              </c15:ser>
            </c15:filteredBarSeries>
          </c:ext>
        </c:extLst>
      </c:bar3DChart>
      <c:catAx>
        <c:axId val="18593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9327760"/>
        <c:crosses val="autoZero"/>
        <c:auto val="1"/>
        <c:lblAlgn val="ctr"/>
        <c:lblOffset val="100"/>
        <c:noMultiLvlLbl val="0"/>
      </c:catAx>
      <c:valAx>
        <c:axId val="18593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932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% Mulleres por categoría</a:t>
            </a:r>
          </a:p>
        </c:rich>
      </c:tx>
      <c:layout>
        <c:manualLayout>
          <c:xMode val="edge"/>
          <c:yMode val="edge"/>
          <c:x val="0.37164658634538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'2021_Datos xerais'!$D$26</c:f>
              <c:strCache>
                <c:ptCount val="1"/>
                <c:pt idx="0">
                  <c:v>% Mulleres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'2021_Datos xerais'!$A$27:$A$37</c:f>
              <c:strCache>
                <c:ptCount val="11"/>
                <c:pt idx="0">
                  <c:v>Axudante  </c:v>
                </c:pt>
                <c:pt idx="1">
                  <c:v>Axudante doutor/a</c:v>
                </c:pt>
                <c:pt idx="2">
                  <c:v>Catedrático/a de Escola Universitaria</c:v>
                </c:pt>
                <c:pt idx="3">
                  <c:v>Catedrático/a de Universidade</c:v>
                </c:pt>
                <c:pt idx="4">
                  <c:v>Interino/a</c:v>
                </c:pt>
                <c:pt idx="5">
                  <c:v>Lector/a</c:v>
                </c:pt>
                <c:pt idx="6">
                  <c:v>Profesor/a contratado/a doutor/a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  <c:pt idx="9">
                  <c:v>Profesorado asociado</c:v>
                </c:pt>
                <c:pt idx="10">
                  <c:v>Profesorado emérito</c:v>
                </c:pt>
              </c:strCache>
            </c:strRef>
          </c:cat>
          <c:val>
            <c:numRef>
              <c:f>'2021_Datos xerais'!$D$27:$D$37</c:f>
              <c:numCache>
                <c:formatCode>0.00%</c:formatCode>
                <c:ptCount val="11"/>
                <c:pt idx="0">
                  <c:v>0</c:v>
                </c:pt>
                <c:pt idx="1">
                  <c:v>0.47142857142857142</c:v>
                </c:pt>
                <c:pt idx="2">
                  <c:v>0.45454545454545453</c:v>
                </c:pt>
                <c:pt idx="3">
                  <c:v>0.26424870466321243</c:v>
                </c:pt>
                <c:pt idx="4">
                  <c:v>0.61682242990654201</c:v>
                </c:pt>
                <c:pt idx="5">
                  <c:v>0.25</c:v>
                </c:pt>
                <c:pt idx="6">
                  <c:v>0.51569506726457404</c:v>
                </c:pt>
                <c:pt idx="7">
                  <c:v>0.3611111111111111</c:v>
                </c:pt>
                <c:pt idx="8">
                  <c:v>0.43228200371057512</c:v>
                </c:pt>
                <c:pt idx="9">
                  <c:v>0.38436482084690554</c:v>
                </c:pt>
                <c:pt idx="10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B25-97FE-9CBE6E6519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20312816"/>
        <c:axId val="17203090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'2021_Datos xerais'!$B$26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'2021_Datos xerais'!$A$27:$A$37</c15:sqref>
                        </c15:formulaRef>
                      </c:ext>
                    </c:extLst>
                    <c:strCache>
                      <c:ptCount val="11"/>
                      <c:pt idx="0">
                        <c:v>Axudante  </c:v>
                      </c:pt>
                      <c:pt idx="1">
                        <c:v>Axudante doutor/a</c:v>
                      </c:pt>
                      <c:pt idx="2">
                        <c:v>Catedrático/a de Escola Universitaria</c:v>
                      </c:pt>
                      <c:pt idx="3">
                        <c:v>Catedrático/a de Universidade</c:v>
                      </c:pt>
                      <c:pt idx="4">
                        <c:v>Interino/a</c:v>
                      </c:pt>
                      <c:pt idx="5">
                        <c:v>Lector/a</c:v>
                      </c:pt>
                      <c:pt idx="6">
                        <c:v>Profesor/a contratado/a doutor/a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  <c:pt idx="9">
                        <c:v>Profesorado asociado</c:v>
                      </c:pt>
                      <c:pt idx="10">
                        <c:v>Profesorado emérito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'2021_Datos xerais'!$B$27:$B$37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37</c:v>
                      </c:pt>
                      <c:pt idx="2">
                        <c:v>6</c:v>
                      </c:pt>
                      <c:pt idx="3">
                        <c:v>142</c:v>
                      </c:pt>
                      <c:pt idx="4">
                        <c:v>41</c:v>
                      </c:pt>
                      <c:pt idx="5">
                        <c:v>3</c:v>
                      </c:pt>
                      <c:pt idx="6">
                        <c:v>108</c:v>
                      </c:pt>
                      <c:pt idx="7">
                        <c:v>23</c:v>
                      </c:pt>
                      <c:pt idx="8">
                        <c:v>306</c:v>
                      </c:pt>
                      <c:pt idx="9">
                        <c:v>189</c:v>
                      </c:pt>
                      <c:pt idx="10">
                        <c:v>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CFE-4B25-97FE-9CBE6E65194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'2021_Datos xerais'!$C$26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'2021_Datos xerais'!$A$27:$A$37</c15:sqref>
                        </c15:formulaRef>
                      </c:ext>
                    </c:extLst>
                    <c:strCache>
                      <c:ptCount val="11"/>
                      <c:pt idx="0">
                        <c:v>Axudante  </c:v>
                      </c:pt>
                      <c:pt idx="1">
                        <c:v>Axudante doutor/a</c:v>
                      </c:pt>
                      <c:pt idx="2">
                        <c:v>Catedrático/a de Escola Universitaria</c:v>
                      </c:pt>
                      <c:pt idx="3">
                        <c:v>Catedrático/a de Universidade</c:v>
                      </c:pt>
                      <c:pt idx="4">
                        <c:v>Interino/a</c:v>
                      </c:pt>
                      <c:pt idx="5">
                        <c:v>Lector/a</c:v>
                      </c:pt>
                      <c:pt idx="6">
                        <c:v>Profesor/a contratado/a doutor/a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  <c:pt idx="9">
                        <c:v>Profesorado asociado</c:v>
                      </c:pt>
                      <c:pt idx="10">
                        <c:v>Profesorado emérito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'2021_Datos xerais'!$C$27:$C$37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">
                        <c:v>33</c:v>
                      </c:pt>
                      <c:pt idx="2">
                        <c:v>5</c:v>
                      </c:pt>
                      <c:pt idx="3">
                        <c:v>51</c:v>
                      </c:pt>
                      <c:pt idx="4">
                        <c:v>66</c:v>
                      </c:pt>
                      <c:pt idx="5">
                        <c:v>1</c:v>
                      </c:pt>
                      <c:pt idx="6">
                        <c:v>115</c:v>
                      </c:pt>
                      <c:pt idx="7">
                        <c:v>13</c:v>
                      </c:pt>
                      <c:pt idx="8">
                        <c:v>233</c:v>
                      </c:pt>
                      <c:pt idx="9">
                        <c:v>118</c:v>
                      </c:pt>
                      <c:pt idx="1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FE-4B25-97FE-9CBE6E65194F}"/>
                  </c:ext>
                </c:extLst>
              </c15:ser>
            </c15:filteredLineSeries>
          </c:ext>
        </c:extLst>
      </c:lineChart>
      <c:catAx>
        <c:axId val="172031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0309072"/>
        <c:crosses val="autoZero"/>
        <c:auto val="1"/>
        <c:lblAlgn val="ctr"/>
        <c:lblOffset val="100"/>
        <c:noMultiLvlLbl val="0"/>
      </c:catAx>
      <c:valAx>
        <c:axId val="17203090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72031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PDI</a:t>
            </a:r>
            <a:r>
              <a:rPr lang="es-ES" sz="1400" baseline="0"/>
              <a:t> con vinculación permanente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'2021_Datos xerais'!$B$60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rgbClr val="00B0F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'2021_Datos xerais'!$A$61:$A$66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  <c:pt idx="5">
                  <c:v>Profesorado emérito</c:v>
                </c:pt>
              </c:strCache>
            </c:strRef>
          </c:cat>
          <c:val>
            <c:numRef>
              <c:f>'2021_Datos xerais'!$B$61:$B$66</c:f>
              <c:numCache>
                <c:formatCode>General</c:formatCode>
                <c:ptCount val="6"/>
                <c:pt idx="0">
                  <c:v>6</c:v>
                </c:pt>
                <c:pt idx="1">
                  <c:v>142</c:v>
                </c:pt>
                <c:pt idx="2">
                  <c:v>108</c:v>
                </c:pt>
                <c:pt idx="3">
                  <c:v>23</c:v>
                </c:pt>
                <c:pt idx="4">
                  <c:v>306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81D-9A8C-0129631D8CEA}"/>
            </c:ext>
          </c:extLst>
        </c:ser>
        <c:ser>
          <c:idx val="1"/>
          <c:order val="1"/>
          <c:tx>
            <c:strRef>
              <c:f>'2021_Datos xerais'!$C$60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solidFill>
                <a:srgbClr val="92D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'2021_Datos xerais'!$A$61:$A$66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  <c:pt idx="5">
                  <c:v>Profesorado emérito</c:v>
                </c:pt>
              </c:strCache>
            </c:strRef>
          </c:cat>
          <c:val>
            <c:numRef>
              <c:f>'2021_Datos xerais'!$C$61:$C$66</c:f>
              <c:numCache>
                <c:formatCode>General</c:formatCode>
                <c:ptCount val="6"/>
                <c:pt idx="0">
                  <c:v>5</c:v>
                </c:pt>
                <c:pt idx="1">
                  <c:v>51</c:v>
                </c:pt>
                <c:pt idx="2">
                  <c:v>115</c:v>
                </c:pt>
                <c:pt idx="3">
                  <c:v>13</c:v>
                </c:pt>
                <c:pt idx="4">
                  <c:v>233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4-481D-9A8C-0129631D8C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20312400"/>
        <c:axId val="1720300336"/>
      </c:barChart>
      <c:catAx>
        <c:axId val="172031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0300336"/>
        <c:crosses val="autoZero"/>
        <c:auto val="1"/>
        <c:lblAlgn val="ctr"/>
        <c:lblOffset val="100"/>
        <c:noMultiLvlLbl val="0"/>
      </c:catAx>
      <c:valAx>
        <c:axId val="1720300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031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doutor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9525" cap="flat" cmpd="sng" algn="ctr">
                <a:solidFill>
                  <a:srgbClr val="00B0F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47-43B5-881C-193647159D4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rgbClr val="92D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47-43B5-881C-193647159D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'2021_PDI_doutor'!$E$7:$F$7</c:f>
              <c:strCache>
                <c:ptCount val="2"/>
                <c:pt idx="0">
                  <c:v>Homes
doutores</c:v>
                </c:pt>
                <c:pt idx="1">
                  <c:v>Mulleres
doutoras</c:v>
                </c:pt>
              </c:strCache>
            </c:strRef>
          </c:cat>
          <c:val>
            <c:numRef>
              <c:f>'2021_PDI_doutor'!$E$19:$F$19</c:f>
              <c:numCache>
                <c:formatCode>General</c:formatCode>
                <c:ptCount val="2"/>
                <c:pt idx="0">
                  <c:v>662</c:v>
                </c:pt>
                <c:pt idx="1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7-43B5-881C-193647159D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41068768"/>
        <c:axId val="1941072928"/>
      </c:barChart>
      <c:catAx>
        <c:axId val="194106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1072928"/>
        <c:crosses val="autoZero"/>
        <c:auto val="1"/>
        <c:lblAlgn val="ctr"/>
        <c:lblOffset val="100"/>
        <c:noMultiLvlLbl val="0"/>
      </c:catAx>
      <c:valAx>
        <c:axId val="1941072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106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'2021_PDI_doutor'!$B$61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'2021_PDI_doutor'!$A$62:$A$67</c15:sqref>
                  </c15:fullRef>
                </c:ext>
              </c:extLst>
              <c:f>'2021_PDI_doutor'!$A$63:$A$67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'2021_PDI_doutor'!$B$62:$B$67</c15:sqref>
                  </c15:fullRef>
                </c:ext>
              </c:extLst>
              <c:f>'2021_PDI_doutor'!$B$63:$B$67</c:f>
              <c:numCache>
                <c:formatCode>General</c:formatCode>
                <c:ptCount val="5"/>
                <c:pt idx="0">
                  <c:v>29</c:v>
                </c:pt>
                <c:pt idx="1">
                  <c:v>745</c:v>
                </c:pt>
                <c:pt idx="2">
                  <c:v>308</c:v>
                </c:pt>
                <c:pt idx="3">
                  <c:v>124</c:v>
                </c:pt>
                <c:pt idx="4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49-AB95-6F5B4E17EE2E}"/>
            </c:ext>
          </c:extLst>
        </c:ser>
        <c:ser>
          <c:idx val="1"/>
          <c:order val="1"/>
          <c:tx>
            <c:strRef>
              <c:f>'2021_PDI_doutor'!$C$61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'2021_PDI_doutor'!$A$62:$A$67</c15:sqref>
                  </c15:fullRef>
                </c:ext>
              </c:extLst>
              <c:f>'2021_PDI_doutor'!$A$63:$A$67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'2021_PDI_doutor'!$C$62:$C$67</c15:sqref>
                  </c15:fullRef>
                </c:ext>
              </c:extLst>
              <c:f>'2021_PDI_doutor'!$C$63:$C$67</c:f>
              <c:numCache>
                <c:formatCode>General</c:formatCode>
                <c:ptCount val="5"/>
                <c:pt idx="0">
                  <c:v>28</c:v>
                </c:pt>
                <c:pt idx="1">
                  <c:v>264</c:v>
                </c:pt>
                <c:pt idx="2">
                  <c:v>347</c:v>
                </c:pt>
                <c:pt idx="3">
                  <c:v>64</c:v>
                </c:pt>
                <c:pt idx="4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B-4C49-AB95-6F5B4E17E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1069312"/>
        <c:axId val="1871070144"/>
      </c:barChart>
      <c:catAx>
        <c:axId val="187106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1070144"/>
        <c:crosses val="autoZero"/>
        <c:auto val="1"/>
        <c:lblAlgn val="ctr"/>
        <c:lblOffset val="100"/>
        <c:noMultiLvlLbl val="0"/>
      </c:catAx>
      <c:valAx>
        <c:axId val="187107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106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'2021_PDI_doutor'!$F$51</c:f>
              <c:strCache>
                <c:ptCount val="1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'2021_PDI_doutor'!$A$52:$A$57</c15:sqref>
                  </c15:fullRef>
                </c:ext>
              </c:extLst>
              <c:f>'2021_PDI_doutor'!$A$53:$A$57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'2021_PDI_doutor'!$F$52:$F$57</c15:sqref>
                  </c15:fullRef>
                </c:ext>
              </c:extLst>
              <c:f>'2021_PDI_doutor'!$F$53:$F$57</c:f>
              <c:numCache>
                <c:formatCode>General</c:formatCode>
                <c:ptCount val="5"/>
                <c:pt idx="0">
                  <c:v>296</c:v>
                </c:pt>
                <c:pt idx="1">
                  <c:v>776</c:v>
                </c:pt>
                <c:pt idx="2">
                  <c:v>102</c:v>
                </c:pt>
                <c:pt idx="3">
                  <c:v>397</c:v>
                </c:pt>
                <c:pt idx="4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D-4962-8B24-E8F802FE3CC2}"/>
            </c:ext>
          </c:extLst>
        </c:ser>
        <c:ser>
          <c:idx val="5"/>
          <c:order val="5"/>
          <c:tx>
            <c:strRef>
              <c:f>'2021_PDI_doutor'!$G$51</c:f>
              <c:strCache>
                <c:ptCount val="1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'2021_PDI_doutor'!$A$52:$A$57</c15:sqref>
                  </c15:fullRef>
                </c:ext>
              </c:extLst>
              <c:f>'2021_PDI_doutor'!$A$53:$A$57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'2021_PDI_doutor'!$G$52:$G$57</c15:sqref>
                  </c15:fullRef>
                </c:ext>
              </c:extLst>
              <c:f>'2021_PDI_doutor'!$G$53:$G$57</c:f>
              <c:numCache>
                <c:formatCode>General</c:formatCode>
                <c:ptCount val="5"/>
                <c:pt idx="0">
                  <c:v>446</c:v>
                </c:pt>
                <c:pt idx="1">
                  <c:v>890</c:v>
                </c:pt>
                <c:pt idx="2">
                  <c:v>133</c:v>
                </c:pt>
                <c:pt idx="3">
                  <c:v>805</c:v>
                </c:pt>
                <c:pt idx="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D-4962-8B24-E8F802FE3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8389936"/>
        <c:axId val="184839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'2021_PDI_doutor'!$B$51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'2021_PDI_doutor'!$A$52:$A$57</c15:sqref>
                        </c15:fullRef>
                        <c15:formulaRef>
                          <c15:sqref>'2021_PDI_doutor'!$A$53:$A$57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'2021_PDI_doutor'!$B$52:$B$57</c15:sqref>
                        </c15:fullRef>
                        <c15:formulaRef>
                          <c15:sqref>'2021_PDI_doutor'!$B$53:$B$57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160</c:v>
                      </c:pt>
                      <c:pt idx="1">
                        <c:v>488</c:v>
                      </c:pt>
                      <c:pt idx="2">
                        <c:v>52</c:v>
                      </c:pt>
                      <c:pt idx="3">
                        <c:v>209</c:v>
                      </c:pt>
                      <c:pt idx="4">
                        <c:v>448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8D-4962-8B24-E8F802FE3CC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'2021_PDI_doutor'!$C$51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'2021_PDI_doutor'!$A$52:$A$57</c15:sqref>
                        </c15:fullRef>
                        <c15:formulaRef>
                          <c15:sqref>'2021_PDI_doutor'!$A$53:$A$57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'2021_PDI_doutor'!$C$52:$C$57</c15:sqref>
                        </c15:fullRef>
                        <c15:formulaRef>
                          <c15:sqref>'2021_PDI_doutor'!$C$53:$C$57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219</c:v>
                      </c:pt>
                      <c:pt idx="1">
                        <c:v>528</c:v>
                      </c:pt>
                      <c:pt idx="2">
                        <c:v>60</c:v>
                      </c:pt>
                      <c:pt idx="3">
                        <c:v>400</c:v>
                      </c:pt>
                      <c:pt idx="4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C8D-4962-8B24-E8F802FE3CC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'2021_PDI_doutor'!$D$51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'2021_PDI_doutor'!$A$52:$A$57</c15:sqref>
                        </c15:fullRef>
                        <c15:formulaRef>
                          <c15:sqref>'2021_PDI_doutor'!$A$53:$A$57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'2021_PDI_doutor'!$D$52:$D$57</c15:sqref>
                        </c15:fullRef>
                        <c15:formulaRef>
                          <c15:sqref>'2021_PDI_doutor'!$D$53:$D$57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136</c:v>
                      </c:pt>
                      <c:pt idx="1">
                        <c:v>288</c:v>
                      </c:pt>
                      <c:pt idx="2">
                        <c:v>50</c:v>
                      </c:pt>
                      <c:pt idx="3">
                        <c:v>188</c:v>
                      </c:pt>
                      <c:pt idx="4">
                        <c:v>170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C8D-4962-8B24-E8F802FE3CC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'2021_PDI_doutor'!$E$51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'2021_PDI_doutor'!$A$52:$A$57</c15:sqref>
                        </c15:fullRef>
                        <c15:formulaRef>
                          <c15:sqref>'2021_PDI_doutor'!$A$53:$A$57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'2021_PDI_doutor'!$E$52:$E$57</c15:sqref>
                        </c15:fullRef>
                        <c15:formulaRef>
                          <c15:sqref>'2021_PDI_doutor'!$E$53:$E$57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362</c:v>
                      </c:pt>
                      <c:pt idx="2">
                        <c:v>73</c:v>
                      </c:pt>
                      <c:pt idx="3">
                        <c:v>405</c:v>
                      </c:pt>
                      <c:pt idx="4">
                        <c:v>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C8D-4962-8B24-E8F802FE3CC2}"/>
                  </c:ext>
                </c:extLst>
              </c15:ser>
            </c15:filteredBarSeries>
          </c:ext>
        </c:extLst>
      </c:barChart>
      <c:catAx>
        <c:axId val="184838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390352"/>
        <c:crosses val="autoZero"/>
        <c:auto val="1"/>
        <c:lblAlgn val="ctr"/>
        <c:lblOffset val="100"/>
        <c:noMultiLvlLbl val="0"/>
      </c:catAx>
      <c:valAx>
        <c:axId val="184839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38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layout>
        <c:manualLayout>
          <c:xMode val="edge"/>
          <c:yMode val="edge"/>
          <c:x val="0.415236001749781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'2021_PDI_doutor'!$B$41:$B$42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'2021_PDI_doutor'!$A$43:$A$46</c:f>
              <c:strCache>
                <c:ptCount val="4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Universidade</c:v>
                </c:pt>
              </c:strCache>
            </c:strRef>
          </c:cat>
          <c:val>
            <c:numRef>
              <c:f>'2021_PDI_doutor'!$B$43:$B$46</c:f>
              <c:numCache>
                <c:formatCode>General</c:formatCode>
                <c:ptCount val="4"/>
                <c:pt idx="0">
                  <c:v>10</c:v>
                </c:pt>
                <c:pt idx="1">
                  <c:v>575</c:v>
                </c:pt>
                <c:pt idx="2">
                  <c:v>122</c:v>
                </c:pt>
                <c:pt idx="3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C-492D-A598-629350735B92}"/>
            </c:ext>
          </c:extLst>
        </c:ser>
        <c:ser>
          <c:idx val="2"/>
          <c:order val="2"/>
          <c:tx>
            <c:strRef>
              <c:f>'2021_PDI_doutor'!$D$41:$D$42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'2021_PDI_doutor'!$A$43:$A$46</c:f>
              <c:strCache>
                <c:ptCount val="4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Universidade</c:v>
                </c:pt>
              </c:strCache>
            </c:strRef>
          </c:cat>
          <c:val>
            <c:numRef>
              <c:f>'2021_PDI_doutor'!$D$43:$D$46</c:f>
              <c:numCache>
                <c:formatCode>General</c:formatCode>
                <c:ptCount val="4"/>
                <c:pt idx="0">
                  <c:v>8</c:v>
                </c:pt>
                <c:pt idx="1">
                  <c:v>198</c:v>
                </c:pt>
                <c:pt idx="2">
                  <c:v>132</c:v>
                </c:pt>
                <c:pt idx="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C-492D-A598-629350735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47712"/>
        <c:axId val="171654937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'2021_PDI_doutor'!$C$41:$C$42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'2021_PDI_doutor'!$A$43:$A$46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'2021_PDI_doutor'!$C$43:$C$46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591</c:v>
                      </c:pt>
                      <c:pt idx="2">
                        <c:v>229</c:v>
                      </c:pt>
                      <c:pt idx="3">
                        <c:v>934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12C-492D-A598-629350735B9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'2021_PDI_doutor'!$E$41:$E$42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'2021_PDI_doutor'!$A$43:$A$46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'2021_PDI_doutor'!$E$43:$E$46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</c:v>
                      </c:pt>
                      <c:pt idx="1">
                        <c:v>225</c:v>
                      </c:pt>
                      <c:pt idx="2">
                        <c:v>253</c:v>
                      </c:pt>
                      <c:pt idx="3">
                        <c:v>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12C-492D-A598-629350735B9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'2021_PDI_doutor'!$F$41:$F$42</c15:sqref>
                        </c15:formulaRef>
                      </c:ext>
                    </c:extLst>
                    <c:strCache>
                      <c:ptCount val="2"/>
                      <c:pt idx="0">
                        <c:v>Total
sexenios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'2021_PDI_doutor'!$A$43:$A$46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'2021_PDI_doutor'!$F$43:$F$46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18</c:v>
                      </c:pt>
                      <c:pt idx="1">
                        <c:v>773</c:v>
                      </c:pt>
                      <c:pt idx="2">
                        <c:v>254</c:v>
                      </c:pt>
                      <c:pt idx="3">
                        <c:v>1144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12C-492D-A598-629350735B92}"/>
                  </c:ext>
                </c:extLst>
              </c15:ser>
            </c15:filteredLineSeries>
          </c:ext>
        </c:extLst>
      </c:lineChart>
      <c:catAx>
        <c:axId val="17165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9376"/>
        <c:crosses val="autoZero"/>
        <c:auto val="1"/>
        <c:lblAlgn val="ctr"/>
        <c:lblOffset val="100"/>
        <c:noMultiLvlLbl val="0"/>
      </c:catAx>
      <c:valAx>
        <c:axId val="17165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876300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1344BCD-C336-4958-83A2-A82E1D07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316230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4</xdr:row>
      <xdr:rowOff>171450</xdr:rowOff>
    </xdr:from>
    <xdr:to>
      <xdr:col>15</xdr:col>
      <xdr:colOff>9525</xdr:colOff>
      <xdr:row>19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973468-0860-4C84-9818-017CAB1A9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695325</xdr:colOff>
      <xdr:row>24</xdr:row>
      <xdr:rowOff>180975</xdr:rowOff>
    </xdr:from>
    <xdr:to>
      <xdr:col>17</xdr:col>
      <xdr:colOff>228600</xdr:colOff>
      <xdr:row>39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AB9585-E175-458B-9B2D-BD650AF07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447674</xdr:colOff>
      <xdr:row>50</xdr:row>
      <xdr:rowOff>38100</xdr:rowOff>
    </xdr:from>
    <xdr:to>
      <xdr:col>12</xdr:col>
      <xdr:colOff>428624</xdr:colOff>
      <xdr:row>64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D028FB-82EF-4013-924E-CE281FA22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0</xdr:row>
      <xdr:rowOff>123825</xdr:rowOff>
    </xdr:from>
    <xdr:to>
      <xdr:col>1</xdr:col>
      <xdr:colOff>1657351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44530D8-58FC-46DF-928C-F017982E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8" y="123825"/>
          <a:ext cx="283845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714375</xdr:colOff>
      <xdr:row>61</xdr:row>
      <xdr:rowOff>19050</xdr:rowOff>
    </xdr:from>
    <xdr:to>
      <xdr:col>16</xdr:col>
      <xdr:colOff>160251</xdr:colOff>
      <xdr:row>75</xdr:row>
      <xdr:rowOff>95488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F58C6-E9BB-45C0-86BC-97CA30F95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2877800"/>
          <a:ext cx="7065876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123825</xdr:rowOff>
    </xdr:from>
    <xdr:to>
      <xdr:col>2</xdr:col>
      <xdr:colOff>466726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7433629-8B79-4A81-A17B-976636A63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272415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704850</xdr:colOff>
      <xdr:row>6</xdr:row>
      <xdr:rowOff>19050</xdr:rowOff>
    </xdr:from>
    <xdr:to>
      <xdr:col>15</xdr:col>
      <xdr:colOff>704850</xdr:colOff>
      <xdr:row>18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3B230D-920F-4B61-97CD-480CBB62B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70</xdr:row>
      <xdr:rowOff>9525</xdr:rowOff>
    </xdr:from>
    <xdr:to>
      <xdr:col>7</xdr:col>
      <xdr:colOff>609600</xdr:colOff>
      <xdr:row>84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507882-8E36-4378-BEA8-6080CC3A4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876299</xdr:colOff>
      <xdr:row>54</xdr:row>
      <xdr:rowOff>19050</xdr:rowOff>
    </xdr:from>
    <xdr:to>
      <xdr:col>14</xdr:col>
      <xdr:colOff>457199</xdr:colOff>
      <xdr:row>68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DE87D1-A997-4048-9B40-21C77592D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885824</xdr:colOff>
      <xdr:row>39</xdr:row>
      <xdr:rowOff>180975</xdr:rowOff>
    </xdr:from>
    <xdr:to>
      <xdr:col>14</xdr:col>
      <xdr:colOff>466724</xdr:colOff>
      <xdr:row>51</xdr:row>
      <xdr:rowOff>438150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D3F1E1-4EB4-4E49-AD6E-3224531B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714375</xdr:colOff>
      <xdr:row>21</xdr:row>
      <xdr:rowOff>9525</xdr:rowOff>
    </xdr:from>
    <xdr:to>
      <xdr:col>24</xdr:col>
      <xdr:colOff>696746</xdr:colOff>
      <xdr:row>36</xdr:row>
      <xdr:rowOff>191538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7FA6226-95AE-4E88-AB46-33714392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30200" y="5295900"/>
          <a:ext cx="7602371" cy="31823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0</xdr:row>
      <xdr:rowOff>114300</xdr:rowOff>
    </xdr:from>
    <xdr:to>
      <xdr:col>0</xdr:col>
      <xdr:colOff>3228975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813061D-62E8-4311-ACB1-62D4B70A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6" y="114300"/>
          <a:ext cx="2505079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PERSOAL/TRABALLO/2021_PDI%20a%2031%20de%20decembro%20para%20indicador%20RRH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udos03\Documents\ficheros\comun\Unidade%20de%20Estudos%20e%20Programas\DATOS\2021\2021_PERSOAL\TRABALLO\2021_PDI%20a%2031%20de%20decembro%20para%20indicador%20RR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DI_LOU"/>
      <sheetName val="PDI_LOU_INDICADOR"/>
      <sheetName val="dinámicas_PDI LOU"/>
      <sheetName val="2021_Datos xerais"/>
      <sheetName val="2021_PDI_distribución"/>
      <sheetName val="2021_PDI_doutor"/>
      <sheetName val="PDI_ao_longo"/>
      <sheetName val="dinámicas_ao longo"/>
      <sheetName val="indicador_ao longo"/>
      <sheetName val="maeTITULO2DOUTOR"/>
      <sheetName val="maeIDADE2RANGOS"/>
      <sheetName val="maeCONVE2TIPO"/>
      <sheetName val="maeCENTROS2CAMPUS"/>
      <sheetName val="maeCAT2UAP"/>
      <sheetName val="maeAREAS2RAMA"/>
      <sheetName val="SEN TITULACIÓN_GRUPO 1"/>
      <sheetName val="sen titulación_grupo IV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B16" t="str">
            <v>Homes</v>
          </cell>
          <cell r="C16" t="str">
            <v>Mulleres</v>
          </cell>
        </row>
        <row r="17">
          <cell r="B17">
            <v>475</v>
          </cell>
          <cell r="C17">
            <v>300</v>
          </cell>
        </row>
        <row r="18">
          <cell r="B18">
            <v>386</v>
          </cell>
          <cell r="C18">
            <v>336</v>
          </cell>
        </row>
        <row r="19">
          <cell r="B19">
            <v>861</v>
          </cell>
          <cell r="C19">
            <v>636</v>
          </cell>
        </row>
        <row r="26">
          <cell r="B26" t="str">
            <v>Homes</v>
          </cell>
          <cell r="C26" t="str">
            <v>Mulleres</v>
          </cell>
          <cell r="D26" t="str">
            <v>% Mulleres</v>
          </cell>
        </row>
        <row r="27">
          <cell r="A27" t="str">
            <v xml:space="preserve">Axudante  </v>
          </cell>
          <cell r="B27">
            <v>1</v>
          </cell>
          <cell r="D27">
            <v>0</v>
          </cell>
        </row>
        <row r="28">
          <cell r="A28" t="str">
            <v>Axudante doutor/a</v>
          </cell>
          <cell r="B28">
            <v>37</v>
          </cell>
          <cell r="C28">
            <v>33</v>
          </cell>
          <cell r="D28">
            <v>0.47142857142857142</v>
          </cell>
        </row>
        <row r="29">
          <cell r="A29" t="str">
            <v>Catedrático/a de Escola Universitaria</v>
          </cell>
          <cell r="B29">
            <v>6</v>
          </cell>
          <cell r="C29">
            <v>5</v>
          </cell>
          <cell r="D29">
            <v>0.45454545454545453</v>
          </cell>
        </row>
        <row r="30">
          <cell r="A30" t="str">
            <v>Catedrático/a de Universidade</v>
          </cell>
          <cell r="B30">
            <v>142</v>
          </cell>
          <cell r="C30">
            <v>51</v>
          </cell>
          <cell r="D30">
            <v>0.26424870466321243</v>
          </cell>
        </row>
        <row r="31">
          <cell r="A31" t="str">
            <v>Interino/a</v>
          </cell>
          <cell r="B31">
            <v>41</v>
          </cell>
          <cell r="C31">
            <v>66</v>
          </cell>
          <cell r="D31">
            <v>0.61682242990654201</v>
          </cell>
        </row>
        <row r="32">
          <cell r="A32" t="str">
            <v>Lector/a</v>
          </cell>
          <cell r="B32">
            <v>3</v>
          </cell>
          <cell r="C32">
            <v>1</v>
          </cell>
          <cell r="D32">
            <v>0.25</v>
          </cell>
        </row>
        <row r="33">
          <cell r="A33" t="str">
            <v>Profesor/a contratado/a doutor/a</v>
          </cell>
          <cell r="B33">
            <v>108</v>
          </cell>
          <cell r="C33">
            <v>115</v>
          </cell>
          <cell r="D33">
            <v>0.51569506726457404</v>
          </cell>
        </row>
        <row r="34">
          <cell r="A34" t="str">
            <v>Profesor/a titular de Escola Universitaria</v>
          </cell>
          <cell r="B34">
            <v>23</v>
          </cell>
          <cell r="C34">
            <v>13</v>
          </cell>
          <cell r="D34">
            <v>0.3611111111111111</v>
          </cell>
        </row>
        <row r="35">
          <cell r="A35" t="str">
            <v>Profesor/a titular de Universidade</v>
          </cell>
          <cell r="B35">
            <v>306</v>
          </cell>
          <cell r="C35">
            <v>233</v>
          </cell>
          <cell r="D35">
            <v>0.43228200371057512</v>
          </cell>
        </row>
        <row r="36">
          <cell r="A36" t="str">
            <v>Profesorado asociado</v>
          </cell>
          <cell r="B36">
            <v>189</v>
          </cell>
          <cell r="C36">
            <v>118</v>
          </cell>
          <cell r="D36">
            <v>0.38436482084690554</v>
          </cell>
        </row>
        <row r="37">
          <cell r="A37" t="str">
            <v>Profesorado emérito</v>
          </cell>
          <cell r="B37">
            <v>5</v>
          </cell>
          <cell r="C37">
            <v>1</v>
          </cell>
          <cell r="D37">
            <v>0.16666666666666666</v>
          </cell>
        </row>
        <row r="60">
          <cell r="B60" t="str">
            <v>Homes</v>
          </cell>
          <cell r="C60" t="str">
            <v>Mulleres</v>
          </cell>
        </row>
        <row r="61">
          <cell r="A61" t="str">
            <v>Catedrático/a de Escola Universitaria</v>
          </cell>
          <cell r="B61">
            <v>6</v>
          </cell>
          <cell r="C61">
            <v>5</v>
          </cell>
        </row>
        <row r="62">
          <cell r="A62" t="str">
            <v>Catedrático/a de Universidade</v>
          </cell>
          <cell r="B62">
            <v>142</v>
          </cell>
          <cell r="C62">
            <v>51</v>
          </cell>
        </row>
        <row r="63">
          <cell r="A63" t="str">
            <v>Profesor/a contratado/a doutor/a</v>
          </cell>
          <cell r="B63">
            <v>108</v>
          </cell>
          <cell r="C63">
            <v>115</v>
          </cell>
        </row>
        <row r="64">
          <cell r="A64" t="str">
            <v>Profesor/a titular de Escola Universitaria</v>
          </cell>
          <cell r="B64">
            <v>23</v>
          </cell>
          <cell r="C64">
            <v>13</v>
          </cell>
        </row>
        <row r="65">
          <cell r="A65" t="str">
            <v>Profesor/a titular de Universidade</v>
          </cell>
          <cell r="B65">
            <v>306</v>
          </cell>
          <cell r="C65">
            <v>233</v>
          </cell>
        </row>
        <row r="66">
          <cell r="A66" t="str">
            <v>Profesorado emérito</v>
          </cell>
          <cell r="B66">
            <v>5</v>
          </cell>
          <cell r="C66">
            <v>1</v>
          </cell>
        </row>
      </sheetData>
      <sheetData sheetId="5" refreshError="1"/>
      <sheetData sheetId="6">
        <row r="7">
          <cell r="E7" t="str">
            <v>Homes
doutores</v>
          </cell>
          <cell r="F7" t="str">
            <v>Mulleres
doutoras</v>
          </cell>
        </row>
        <row r="19">
          <cell r="E19">
            <v>662</v>
          </cell>
          <cell r="F19">
            <v>484</v>
          </cell>
        </row>
        <row r="41">
          <cell r="B41" t="str">
            <v>Homes</v>
          </cell>
          <cell r="D41" t="str">
            <v>Mulleres</v>
          </cell>
          <cell r="F41" t="str">
            <v>Total
sexenios</v>
          </cell>
        </row>
        <row r="42">
          <cell r="B42" t="str">
            <v>Sexenios</v>
          </cell>
          <cell r="C42" t="str">
            <v>Sexenios posibles</v>
          </cell>
          <cell r="D42" t="str">
            <v>Sexenios</v>
          </cell>
          <cell r="E42" t="str">
            <v>Sexenios posibles</v>
          </cell>
        </row>
        <row r="43">
          <cell r="A43" t="str">
            <v>Catedrático/a de Escola Universitaria</v>
          </cell>
          <cell r="B43">
            <v>10</v>
          </cell>
          <cell r="C43">
            <v>25</v>
          </cell>
          <cell r="D43">
            <v>8</v>
          </cell>
          <cell r="E43">
            <v>20</v>
          </cell>
          <cell r="F43">
            <v>18</v>
          </cell>
        </row>
        <row r="44">
          <cell r="A44" t="str">
            <v>Catedrático/a de Universidade</v>
          </cell>
          <cell r="B44">
            <v>575</v>
          </cell>
          <cell r="C44">
            <v>591</v>
          </cell>
          <cell r="D44">
            <v>198</v>
          </cell>
          <cell r="E44">
            <v>225</v>
          </cell>
          <cell r="F44">
            <v>773</v>
          </cell>
        </row>
        <row r="45">
          <cell r="A45" t="str">
            <v>Profesor/a contratado/a doutor/a</v>
          </cell>
          <cell r="B45">
            <v>122</v>
          </cell>
          <cell r="C45">
            <v>229</v>
          </cell>
          <cell r="D45">
            <v>132</v>
          </cell>
          <cell r="E45">
            <v>253</v>
          </cell>
          <cell r="F45">
            <v>254</v>
          </cell>
        </row>
        <row r="46">
          <cell r="A46" t="str">
            <v>Profesor/a titular de Universidade</v>
          </cell>
          <cell r="B46">
            <v>650</v>
          </cell>
          <cell r="C46">
            <v>934</v>
          </cell>
          <cell r="D46">
            <v>494</v>
          </cell>
          <cell r="E46">
            <v>756</v>
          </cell>
          <cell r="F46">
            <v>1144</v>
          </cell>
        </row>
        <row r="51">
          <cell r="B51" t="str">
            <v>Homes</v>
          </cell>
          <cell r="D51" t="str">
            <v>Mulleres</v>
          </cell>
          <cell r="F51" t="str">
            <v>Total
sexenios</v>
          </cell>
          <cell r="G51" t="str">
            <v>Total
sexenios
posibles</v>
          </cell>
        </row>
        <row r="52">
          <cell r="B52" t="str">
            <v>Sexenios</v>
          </cell>
          <cell r="C52" t="str">
            <v>Sexenios posibles</v>
          </cell>
          <cell r="D52" t="str">
            <v>Sexenios</v>
          </cell>
          <cell r="E52" t="str">
            <v>Sexenios posibles</v>
          </cell>
        </row>
        <row r="53">
          <cell r="A53" t="str">
            <v>Artes e Humanidades</v>
          </cell>
          <cell r="B53">
            <v>160</v>
          </cell>
          <cell r="C53">
            <v>219</v>
          </cell>
          <cell r="D53">
            <v>136</v>
          </cell>
          <cell r="E53">
            <v>227</v>
          </cell>
          <cell r="F53">
            <v>296</v>
          </cell>
          <cell r="G53">
            <v>446</v>
          </cell>
        </row>
        <row r="54">
          <cell r="A54" t="str">
            <v>Ciencias</v>
          </cell>
          <cell r="B54">
            <v>488</v>
          </cell>
          <cell r="C54">
            <v>528</v>
          </cell>
          <cell r="D54">
            <v>288</v>
          </cell>
          <cell r="E54">
            <v>362</v>
          </cell>
          <cell r="F54">
            <v>776</v>
          </cell>
          <cell r="G54">
            <v>890</v>
          </cell>
        </row>
        <row r="55">
          <cell r="A55" t="str">
            <v>Ciencias da Saúde</v>
          </cell>
          <cell r="B55">
            <v>52</v>
          </cell>
          <cell r="C55">
            <v>60</v>
          </cell>
          <cell r="D55">
            <v>50</v>
          </cell>
          <cell r="E55">
            <v>73</v>
          </cell>
          <cell r="F55">
            <v>102</v>
          </cell>
          <cell r="G55">
            <v>133</v>
          </cell>
        </row>
        <row r="56">
          <cell r="A56" t="str">
            <v>Ciencias Sociais e Xurídicas</v>
          </cell>
          <cell r="B56">
            <v>209</v>
          </cell>
          <cell r="C56">
            <v>400</v>
          </cell>
          <cell r="D56">
            <v>188</v>
          </cell>
          <cell r="E56">
            <v>405</v>
          </cell>
          <cell r="F56">
            <v>397</v>
          </cell>
          <cell r="G56">
            <v>805</v>
          </cell>
        </row>
        <row r="57">
          <cell r="A57" t="str">
            <v>Enxeñaría e Arquitectura</v>
          </cell>
          <cell r="B57">
            <v>448</v>
          </cell>
          <cell r="C57">
            <v>572</v>
          </cell>
          <cell r="D57">
            <v>170</v>
          </cell>
          <cell r="E57">
            <v>187</v>
          </cell>
          <cell r="F57">
            <v>618</v>
          </cell>
          <cell r="G57">
            <v>759</v>
          </cell>
        </row>
        <row r="61">
          <cell r="B61" t="str">
            <v>Homes</v>
          </cell>
          <cell r="C61" t="str">
            <v>Mulleres</v>
          </cell>
        </row>
        <row r="63">
          <cell r="A63" t="str">
            <v>Catedrático/a de Escola Universitaria</v>
          </cell>
          <cell r="B63">
            <v>29</v>
          </cell>
          <cell r="C63">
            <v>28</v>
          </cell>
        </row>
        <row r="64">
          <cell r="A64" t="str">
            <v>Catedrático/a de Universidade</v>
          </cell>
          <cell r="B64">
            <v>745</v>
          </cell>
          <cell r="C64">
            <v>264</v>
          </cell>
        </row>
        <row r="65">
          <cell r="A65" t="str">
            <v>Profesor/a contratado/a doutor/a</v>
          </cell>
          <cell r="B65">
            <v>308</v>
          </cell>
          <cell r="C65">
            <v>347</v>
          </cell>
        </row>
        <row r="66">
          <cell r="A66" t="str">
            <v>Profesor/a titular de Escola Universitaria</v>
          </cell>
          <cell r="B66">
            <v>124</v>
          </cell>
          <cell r="C66">
            <v>64</v>
          </cell>
        </row>
        <row r="67">
          <cell r="A67" t="str">
            <v>Profesor/a titular de Universidade</v>
          </cell>
          <cell r="B67">
            <v>1359</v>
          </cell>
          <cell r="C67">
            <v>1011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_PDI_doutor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01BAD3-D614-47C7-9CED-963A21137F1B}" name="Tabla12" displayName="Tabla12" ref="A16:H19" totalsRowShown="0">
  <autoFilter ref="A16:H19" xr:uid="{0F944E01-73EF-4AE0-802E-6BC9A272A654}"/>
  <tableColumns count="8">
    <tableColumn id="1" xr3:uid="{A1A25E75-4956-4C13-82E9-A71A5E9A7B79}" name="PDI por tipo"/>
    <tableColumn id="2" xr3:uid="{EE0025C1-CACE-41D5-9F55-B69906791904}" name="Homes"/>
    <tableColumn id="3" xr3:uid="{AB30BAD7-D99B-47D5-85EA-6186DCFBEB82}" name="Mulleres"/>
    <tableColumn id="4" xr3:uid="{EA2FC0C3-6739-400E-9DCD-4586AAFB42D8}" name="% Mulleres" dataDxfId="11" dataCellStyle="Porcentaje">
      <calculatedColumnFormula>C17/H17</calculatedColumnFormula>
    </tableColumn>
    <tableColumn id="5" xr3:uid="{11C7CBBF-B9F6-460E-9739-665BF725D532}" name="Estranxeiros/as"/>
    <tableColumn id="6" xr3:uid="{CB66401D-3F0D-42EA-9022-FE43CC52A9E5}" name="% Estranxeiros/as" dataDxfId="10" dataCellStyle="Porcentaje">
      <calculatedColumnFormula>E17/H17</calculatedColumnFormula>
    </tableColumn>
    <tableColumn id="7" xr3:uid="{33DB3A04-0303-4CC0-8F49-EE65B1ACE693}" name="Servizo activo"/>
    <tableColumn id="8" xr3:uid="{931A31E6-78CD-46E1-ABAB-753ACCB312D8}" name="Total xeral">
      <calculatedColumnFormula>B17+C17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1F1C09-BFAA-43C1-89D5-6F0C013C4BF9}" name="Tabla14" displayName="Tabla14" ref="A26:E38" totalsRowShown="0" headerRowDxfId="9">
  <autoFilter ref="A26:E38" xr:uid="{4EE459DD-D376-438B-921B-7BED18D57881}"/>
  <tableColumns count="5">
    <tableColumn id="1" xr3:uid="{F065381F-1421-4EC6-AC0F-64EA07AB855A}" name="PDI por categoría e sexo"/>
    <tableColumn id="2" xr3:uid="{89336E56-4275-463C-A954-261E6E7FD534}" name="Homes"/>
    <tableColumn id="3" xr3:uid="{4ED7091C-9CE0-49C4-B5BA-0C17796466CF}" name="Mulleres"/>
    <tableColumn id="4" xr3:uid="{0FBF6FD5-CC42-4E11-A3B7-B6255C357696}" name="% Mulleres" dataDxfId="8" dataCellStyle="Porcentaje">
      <calculatedColumnFormula>C27/E27</calculatedColumnFormula>
    </tableColumn>
    <tableColumn id="5" xr3:uid="{0F88483E-3C9D-4F15-8D2A-6EFE43EF07E0}" name="Total">
      <calculatedColumnFormula>SUM(B27:C27)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462EFD-CF16-4FE9-B068-3F8CCAC73A3F}" name="Tabla15" displayName="Tabla15" ref="A44:D56" totalsRowShown="0" headerRowDxfId="7">
  <autoFilter ref="A44:D56" xr:uid="{64B08BE6-874C-42A2-A352-69B8DB8E80F0}"/>
  <tableColumns count="4">
    <tableColumn id="1" xr3:uid="{F9788650-0B8B-46DF-9B39-3DC59A6696FA}" name="ETC por categoría e sexo"/>
    <tableColumn id="2" xr3:uid="{3F58D535-0D1E-4BE9-9714-9C31BFF07ACC}" name="Homes" dataDxfId="6"/>
    <tableColumn id="3" xr3:uid="{825DCC58-5CDA-415E-BC3D-B14578B51A58}" name="Mulleres" dataDxfId="5"/>
    <tableColumn id="4" xr3:uid="{5FA6EB84-8EE6-47F4-8565-38F6E4031044}" name="Total ETC*" dataDxfId="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E0FB43-3DD6-465A-A5CB-84F3354FFF70}" name="Tabla16" displayName="Tabla16" ref="A60:D67" totalsRowShown="0" headerRowDxfId="3">
  <autoFilter ref="A60:D67" xr:uid="{5DEA1E56-2CAE-426A-B503-5F224DCEFB15}"/>
  <tableColumns count="4">
    <tableColumn id="1" xr3:uid="{8273F2B0-7D73-49E5-86E4-2CDFBC84BB81}" name="PDI con vinculación permanente"/>
    <tableColumn id="2" xr3:uid="{27D7ECD8-BAE5-4C45-8FC1-4AE3574EC584}" name="Homes"/>
    <tableColumn id="3" xr3:uid="{5C277AE8-1D7A-4068-9E9F-B82499566384}" name="Mulleres"/>
    <tableColumn id="4" xr3:uid="{6C0986F2-DE9A-44B2-BBD4-26A9DBA25499}" name="Total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43C818-B8A1-46C5-B740-62058318A9E8}" name="Tabla10" displayName="Tabla10" ref="A8:D20" totalsRowShown="0">
  <autoFilter ref="A8:D20" xr:uid="{020720D7-982F-4AD2-B98C-694A30B0615E}"/>
  <tableColumns count="4">
    <tableColumn id="1" xr3:uid="{491D23F2-66F6-4B99-87C0-5B1A9A8DFCEE}" name="PDI por categoría ao longo do ano 2021"/>
    <tableColumn id="2" xr3:uid="{91300B2A-CB12-47B4-92D1-E35F6E20A3ED}" name="Homes"/>
    <tableColumn id="3" xr3:uid="{4765FAB3-0087-4393-B058-FA9F04A7F395}" name="Mulleres"/>
    <tableColumn id="4" xr3:uid="{79635FF3-CD84-4A9D-8B29-120212F624F3}" name="Total xeral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A398A4-EB28-432F-8384-EAC43B68FFC8}" name="Tabla11" displayName="Tabla11" ref="H8:K20" totalsRowShown="0">
  <autoFilter ref="H8:K20" xr:uid="{E5159F95-4794-4F13-9056-4899E864317E}"/>
  <tableColumns count="4">
    <tableColumn id="1" xr3:uid="{4F2961AC-82ED-430E-8B9D-01ECF94930D6}" name="ETC por categoría ao longo do ano 2021"/>
    <tableColumn id="2" xr3:uid="{7962CF52-BF6F-401A-A1E1-94674FC0F0F6}" name="Homes" dataDxfId="2"/>
    <tableColumn id="3" xr3:uid="{4C9C05EB-4744-4085-87DB-340A028414AC}" name="Mulleres" dataDxfId="1"/>
    <tableColumn id="4" xr3:uid="{0149994D-2FB4-481E-A778-1FB168A395B6}" name="Total xer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5AD3-9D80-4010-B59A-3ECC9F73ACD9}">
  <dimension ref="A1:IS109"/>
  <sheetViews>
    <sheetView tabSelected="1" workbookViewId="0">
      <selection activeCell="C5" sqref="C5"/>
    </sheetView>
  </sheetViews>
  <sheetFormatPr baseColWidth="10" defaultRowHeight="15" x14ac:dyDescent="0.25"/>
  <cols>
    <col min="1" max="1" width="36" customWidth="1"/>
    <col min="2" max="2" width="15.42578125" customWidth="1"/>
    <col min="3" max="3" width="18.42578125" bestFit="1" customWidth="1"/>
    <col min="4" max="4" width="13.140625" customWidth="1"/>
    <col min="5" max="5" width="16.7109375" customWidth="1"/>
    <col min="6" max="6" width="18.7109375" customWidth="1"/>
    <col min="7" max="7" width="15.28515625" customWidth="1"/>
    <col min="8" max="8" width="12.42578125" customWidth="1"/>
  </cols>
  <sheetData>
    <row r="1" spans="1:253" s="7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9" customFormat="1" ht="52.5" customHeight="1" x14ac:dyDescent="0.2">
      <c r="A2" s="8" t="s">
        <v>1</v>
      </c>
    </row>
    <row r="3" spans="1:253" s="9" customFormat="1" ht="20.25" customHeight="1" x14ac:dyDescent="0.2">
      <c r="A3" s="10" t="s">
        <v>2</v>
      </c>
      <c r="B3" s="10"/>
      <c r="C3" s="10"/>
      <c r="D3" s="10"/>
      <c r="E3" s="10"/>
      <c r="F3" s="10"/>
    </row>
    <row r="4" spans="1:253" s="9" customFormat="1" x14ac:dyDescent="0.25">
      <c r="A4" t="s">
        <v>3</v>
      </c>
    </row>
    <row r="5" spans="1:253" s="9" customFormat="1" x14ac:dyDescent="0.25">
      <c r="A5" t="s">
        <v>4</v>
      </c>
      <c r="C5" s="11"/>
      <c r="D5" s="11"/>
    </row>
    <row r="8" spans="1:253" x14ac:dyDescent="0.25">
      <c r="A8" s="12" t="s">
        <v>5</v>
      </c>
      <c r="B8" s="12"/>
    </row>
    <row r="9" spans="1:253" x14ac:dyDescent="0.25">
      <c r="A9" s="13" t="s">
        <v>6</v>
      </c>
      <c r="B9" s="14">
        <v>53.079226130813211</v>
      </c>
    </row>
    <row r="10" spans="1:253" x14ac:dyDescent="0.25">
      <c r="A10" s="13" t="s">
        <v>7</v>
      </c>
      <c r="B10" s="14">
        <v>50.327927112949126</v>
      </c>
    </row>
    <row r="11" spans="1:253" ht="15.75" thickBot="1" x14ac:dyDescent="0.3">
      <c r="A11" s="15" t="s">
        <v>8</v>
      </c>
      <c r="B11" s="16">
        <v>51.910337570117463</v>
      </c>
    </row>
    <row r="12" spans="1:253" ht="15.75" thickTop="1" x14ac:dyDescent="0.25"/>
    <row r="16" spans="1:253" x14ac:dyDescent="0.25">
      <c r="A16" t="s">
        <v>9</v>
      </c>
      <c r="B16" s="17" t="s">
        <v>6</v>
      </c>
      <c r="C16" s="17" t="s">
        <v>7</v>
      </c>
      <c r="D16" s="17" t="s">
        <v>10</v>
      </c>
      <c r="E16" s="17" t="s">
        <v>11</v>
      </c>
      <c r="F16" s="17" t="s">
        <v>12</v>
      </c>
      <c r="G16" s="17" t="s">
        <v>13</v>
      </c>
      <c r="H16" s="17" t="s">
        <v>14</v>
      </c>
    </row>
    <row r="17" spans="1:8" x14ac:dyDescent="0.25">
      <c r="A17" t="s">
        <v>15</v>
      </c>
      <c r="B17">
        <v>475</v>
      </c>
      <c r="C17">
        <v>300</v>
      </c>
      <c r="D17" s="18">
        <f>C17/H17</f>
        <v>0.38709677419354838</v>
      </c>
      <c r="E17">
        <v>4</v>
      </c>
      <c r="F17" s="18">
        <f>E17/H17</f>
        <v>5.1612903225806452E-3</v>
      </c>
      <c r="G17">
        <v>763</v>
      </c>
      <c r="H17">
        <f>B17+C17</f>
        <v>775</v>
      </c>
    </row>
    <row r="18" spans="1:8" x14ac:dyDescent="0.25">
      <c r="A18" t="s">
        <v>16</v>
      </c>
      <c r="B18">
        <v>386</v>
      </c>
      <c r="C18">
        <v>336</v>
      </c>
      <c r="D18" s="18">
        <f t="shared" ref="D18:D19" si="0">C18/H18</f>
        <v>0.46537396121883656</v>
      </c>
      <c r="E18">
        <v>16</v>
      </c>
      <c r="F18" s="18">
        <f t="shared" ref="F18:F19" si="1">E18/H18</f>
        <v>2.2160664819944598E-2</v>
      </c>
      <c r="G18">
        <v>721</v>
      </c>
      <c r="H18">
        <f t="shared" ref="H18:H19" si="2">B18+C18</f>
        <v>722</v>
      </c>
    </row>
    <row r="19" spans="1:8" x14ac:dyDescent="0.25">
      <c r="A19" s="19" t="s">
        <v>17</v>
      </c>
      <c r="B19" s="19">
        <v>861</v>
      </c>
      <c r="C19" s="19">
        <v>636</v>
      </c>
      <c r="D19" s="20">
        <f t="shared" si="0"/>
        <v>0.42484969939879758</v>
      </c>
      <c r="E19" s="19">
        <f>SUM(E17:E18)</f>
        <v>20</v>
      </c>
      <c r="F19" s="20">
        <f t="shared" si="1"/>
        <v>1.3360053440213761E-2</v>
      </c>
      <c r="G19" s="19">
        <f>SUM(G17:G18)</f>
        <v>1484</v>
      </c>
      <c r="H19" s="19">
        <f t="shared" si="2"/>
        <v>1497</v>
      </c>
    </row>
    <row r="26" spans="1:8" x14ac:dyDescent="0.25">
      <c r="A26" t="s">
        <v>18</v>
      </c>
      <c r="B26" s="17" t="s">
        <v>6</v>
      </c>
      <c r="C26" s="17" t="s">
        <v>7</v>
      </c>
      <c r="D26" s="17" t="s">
        <v>10</v>
      </c>
      <c r="E26" s="17" t="s">
        <v>17</v>
      </c>
    </row>
    <row r="27" spans="1:8" x14ac:dyDescent="0.25">
      <c r="A27" t="s">
        <v>19</v>
      </c>
      <c r="B27">
        <v>1</v>
      </c>
      <c r="D27" s="18">
        <f>C27/E27</f>
        <v>0</v>
      </c>
      <c r="E27">
        <f>SUM(B27:C27)</f>
        <v>1</v>
      </c>
    </row>
    <row r="28" spans="1:8" x14ac:dyDescent="0.25">
      <c r="A28" t="s">
        <v>20</v>
      </c>
      <c r="B28">
        <v>37</v>
      </c>
      <c r="C28">
        <v>33</v>
      </c>
      <c r="D28" s="18">
        <f t="shared" ref="D28:D38" si="3">C28/E28</f>
        <v>0.47142857142857142</v>
      </c>
      <c r="E28">
        <f t="shared" ref="E28:E38" si="4">SUM(B28:C28)</f>
        <v>70</v>
      </c>
    </row>
    <row r="29" spans="1:8" x14ac:dyDescent="0.25">
      <c r="A29" t="s">
        <v>21</v>
      </c>
      <c r="B29">
        <v>6</v>
      </c>
      <c r="C29">
        <v>5</v>
      </c>
      <c r="D29" s="18">
        <f t="shared" si="3"/>
        <v>0.45454545454545453</v>
      </c>
      <c r="E29">
        <f t="shared" si="4"/>
        <v>11</v>
      </c>
    </row>
    <row r="30" spans="1:8" x14ac:dyDescent="0.25">
      <c r="A30" t="s">
        <v>22</v>
      </c>
      <c r="B30">
        <v>142</v>
      </c>
      <c r="C30">
        <v>51</v>
      </c>
      <c r="D30" s="18">
        <f t="shared" si="3"/>
        <v>0.26424870466321243</v>
      </c>
      <c r="E30">
        <f t="shared" si="4"/>
        <v>193</v>
      </c>
    </row>
    <row r="31" spans="1:8" x14ac:dyDescent="0.25">
      <c r="A31" t="s">
        <v>23</v>
      </c>
      <c r="B31">
        <v>41</v>
      </c>
      <c r="C31">
        <v>66</v>
      </c>
      <c r="D31" s="18">
        <f t="shared" si="3"/>
        <v>0.61682242990654201</v>
      </c>
      <c r="E31">
        <f t="shared" si="4"/>
        <v>107</v>
      </c>
    </row>
    <row r="32" spans="1:8" x14ac:dyDescent="0.25">
      <c r="A32" t="s">
        <v>24</v>
      </c>
      <c r="B32">
        <v>3</v>
      </c>
      <c r="C32">
        <v>1</v>
      </c>
      <c r="D32" s="18">
        <f t="shared" si="3"/>
        <v>0.25</v>
      </c>
      <c r="E32">
        <f t="shared" si="4"/>
        <v>4</v>
      </c>
    </row>
    <row r="33" spans="1:5" x14ac:dyDescent="0.25">
      <c r="A33" t="s">
        <v>25</v>
      </c>
      <c r="B33">
        <v>108</v>
      </c>
      <c r="C33">
        <v>115</v>
      </c>
      <c r="D33" s="18">
        <f t="shared" si="3"/>
        <v>0.51569506726457404</v>
      </c>
      <c r="E33">
        <f t="shared" si="4"/>
        <v>223</v>
      </c>
    </row>
    <row r="34" spans="1:5" x14ac:dyDescent="0.25">
      <c r="A34" t="s">
        <v>26</v>
      </c>
      <c r="B34">
        <v>23</v>
      </c>
      <c r="C34">
        <v>13</v>
      </c>
      <c r="D34" s="18">
        <f t="shared" si="3"/>
        <v>0.3611111111111111</v>
      </c>
      <c r="E34">
        <f t="shared" si="4"/>
        <v>36</v>
      </c>
    </row>
    <row r="35" spans="1:5" x14ac:dyDescent="0.25">
      <c r="A35" t="s">
        <v>27</v>
      </c>
      <c r="B35">
        <v>306</v>
      </c>
      <c r="C35">
        <v>233</v>
      </c>
      <c r="D35" s="18">
        <f t="shared" si="3"/>
        <v>0.43228200371057512</v>
      </c>
      <c r="E35">
        <f t="shared" si="4"/>
        <v>539</v>
      </c>
    </row>
    <row r="36" spans="1:5" x14ac:dyDescent="0.25">
      <c r="A36" t="s">
        <v>28</v>
      </c>
      <c r="B36">
        <v>189</v>
      </c>
      <c r="C36">
        <v>118</v>
      </c>
      <c r="D36" s="18">
        <f t="shared" si="3"/>
        <v>0.38436482084690554</v>
      </c>
      <c r="E36">
        <f t="shared" si="4"/>
        <v>307</v>
      </c>
    </row>
    <row r="37" spans="1:5" x14ac:dyDescent="0.25">
      <c r="A37" t="s">
        <v>29</v>
      </c>
      <c r="B37">
        <v>5</v>
      </c>
      <c r="C37">
        <v>1</v>
      </c>
      <c r="D37" s="18">
        <f t="shared" si="3"/>
        <v>0.16666666666666666</v>
      </c>
      <c r="E37">
        <f t="shared" si="4"/>
        <v>6</v>
      </c>
    </row>
    <row r="38" spans="1:5" x14ac:dyDescent="0.25">
      <c r="A38" s="19" t="s">
        <v>17</v>
      </c>
      <c r="B38" s="19">
        <f>SUM(B27:B37)</f>
        <v>861</v>
      </c>
      <c r="C38" s="19">
        <f>SUM(C27:C37)</f>
        <v>636</v>
      </c>
      <c r="D38" s="20">
        <f t="shared" si="3"/>
        <v>0.42484969939879758</v>
      </c>
      <c r="E38" s="19">
        <f t="shared" si="4"/>
        <v>1497</v>
      </c>
    </row>
    <row r="44" spans="1:5" x14ac:dyDescent="0.25">
      <c r="A44" t="s">
        <v>30</v>
      </c>
      <c r="B44" s="17" t="s">
        <v>6</v>
      </c>
      <c r="C44" s="17" t="s">
        <v>7</v>
      </c>
      <c r="D44" s="17" t="s">
        <v>31</v>
      </c>
    </row>
    <row r="45" spans="1:5" x14ac:dyDescent="0.25">
      <c r="A45" t="s">
        <v>19</v>
      </c>
      <c r="B45" s="21">
        <v>0.69589041095890414</v>
      </c>
      <c r="C45" s="21"/>
      <c r="D45" s="21">
        <v>0.69589041095890414</v>
      </c>
    </row>
    <row r="46" spans="1:5" x14ac:dyDescent="0.25">
      <c r="A46" t="s">
        <v>20</v>
      </c>
      <c r="B46" s="21">
        <v>27.915835616438358</v>
      </c>
      <c r="C46" s="21">
        <v>21.476712328767128</v>
      </c>
      <c r="D46" s="21">
        <v>49.392547945205486</v>
      </c>
    </row>
    <row r="47" spans="1:5" x14ac:dyDescent="0.25">
      <c r="A47" t="s">
        <v>21</v>
      </c>
      <c r="B47" s="21">
        <v>5.1333333333333329</v>
      </c>
      <c r="C47" s="21">
        <v>5</v>
      </c>
      <c r="D47" s="21">
        <v>10.133333333333333</v>
      </c>
    </row>
    <row r="48" spans="1:5" x14ac:dyDescent="0.25">
      <c r="A48" t="s">
        <v>22</v>
      </c>
      <c r="B48" s="21">
        <v>141.26666666666668</v>
      </c>
      <c r="C48" s="21">
        <v>50.084931506849315</v>
      </c>
      <c r="D48" s="21">
        <v>191.35159817351598</v>
      </c>
    </row>
    <row r="49" spans="1:4" x14ac:dyDescent="0.25">
      <c r="A49" t="s">
        <v>23</v>
      </c>
      <c r="B49" s="21">
        <v>5.636712328767123</v>
      </c>
      <c r="C49" s="21">
        <v>9.8227945205479443</v>
      </c>
      <c r="D49" s="21">
        <v>15.459506849315067</v>
      </c>
    </row>
    <row r="50" spans="1:4" x14ac:dyDescent="0.25">
      <c r="A50" t="s">
        <v>24</v>
      </c>
      <c r="B50" s="21">
        <v>0.989041095890411</v>
      </c>
      <c r="C50" s="21">
        <v>0.33424657534246577</v>
      </c>
      <c r="D50" s="21">
        <v>1.3232876712328767</v>
      </c>
    </row>
    <row r="51" spans="1:4" x14ac:dyDescent="0.25">
      <c r="A51" t="s">
        <v>25</v>
      </c>
      <c r="B51" s="21">
        <v>107.43561643835616</v>
      </c>
      <c r="C51" s="21">
        <v>114.71780821917808</v>
      </c>
      <c r="D51" s="21">
        <v>222.15342465753423</v>
      </c>
    </row>
    <row r="52" spans="1:4" x14ac:dyDescent="0.25">
      <c r="A52" t="s">
        <v>26</v>
      </c>
      <c r="B52" s="21">
        <v>23</v>
      </c>
      <c r="C52" s="21">
        <v>13</v>
      </c>
      <c r="D52" s="21">
        <v>36</v>
      </c>
    </row>
    <row r="53" spans="1:4" x14ac:dyDescent="0.25">
      <c r="A53" t="s">
        <v>27</v>
      </c>
      <c r="B53" s="21">
        <v>303.10246575342467</v>
      </c>
      <c r="C53" s="21">
        <v>232.15342465753426</v>
      </c>
      <c r="D53" s="21">
        <v>535.25589041095895</v>
      </c>
    </row>
    <row r="54" spans="1:4" x14ac:dyDescent="0.25">
      <c r="A54" t="s">
        <v>28</v>
      </c>
      <c r="B54" s="21">
        <v>36.692237442922327</v>
      </c>
      <c r="C54" s="21">
        <v>22.842447488584462</v>
      </c>
      <c r="D54" s="21">
        <v>59.534684931506789</v>
      </c>
    </row>
    <row r="55" spans="1:4" x14ac:dyDescent="0.25">
      <c r="A55" t="s">
        <v>29</v>
      </c>
      <c r="B55" s="21">
        <v>5</v>
      </c>
      <c r="C55" s="21">
        <v>1</v>
      </c>
      <c r="D55" s="21">
        <v>6</v>
      </c>
    </row>
    <row r="56" spans="1:4" x14ac:dyDescent="0.25">
      <c r="A56" s="19" t="s">
        <v>17</v>
      </c>
      <c r="B56" s="22">
        <v>656.86779908675794</v>
      </c>
      <c r="C56" s="22">
        <v>470.43236529680365</v>
      </c>
      <c r="D56" s="22">
        <v>1127.3001643835617</v>
      </c>
    </row>
    <row r="57" spans="1:4" x14ac:dyDescent="0.25">
      <c r="A57" s="23" t="s">
        <v>32</v>
      </c>
    </row>
    <row r="60" spans="1:4" x14ac:dyDescent="0.25">
      <c r="A60" t="s">
        <v>33</v>
      </c>
      <c r="B60" s="17" t="s">
        <v>6</v>
      </c>
      <c r="C60" s="17" t="s">
        <v>7</v>
      </c>
      <c r="D60" s="17" t="s">
        <v>17</v>
      </c>
    </row>
    <row r="61" spans="1:4" x14ac:dyDescent="0.25">
      <c r="A61" t="s">
        <v>21</v>
      </c>
      <c r="B61">
        <v>6</v>
      </c>
      <c r="C61">
        <v>5</v>
      </c>
      <c r="D61">
        <v>11</v>
      </c>
    </row>
    <row r="62" spans="1:4" x14ac:dyDescent="0.25">
      <c r="A62" t="s">
        <v>22</v>
      </c>
      <c r="B62">
        <v>142</v>
      </c>
      <c r="C62">
        <v>51</v>
      </c>
      <c r="D62">
        <v>193</v>
      </c>
    </row>
    <row r="63" spans="1:4" x14ac:dyDescent="0.25">
      <c r="A63" t="s">
        <v>25</v>
      </c>
      <c r="B63">
        <v>108</v>
      </c>
      <c r="C63">
        <v>115</v>
      </c>
      <c r="D63">
        <v>223</v>
      </c>
    </row>
    <row r="64" spans="1:4" x14ac:dyDescent="0.25">
      <c r="A64" t="s">
        <v>26</v>
      </c>
      <c r="B64">
        <v>23</v>
      </c>
      <c r="C64">
        <v>13</v>
      </c>
      <c r="D64">
        <v>36</v>
      </c>
    </row>
    <row r="65" spans="1:17" x14ac:dyDescent="0.25">
      <c r="A65" t="s">
        <v>27</v>
      </c>
      <c r="B65">
        <v>306</v>
      </c>
      <c r="C65">
        <v>233</v>
      </c>
      <c r="D65">
        <v>539</v>
      </c>
    </row>
    <row r="66" spans="1:17" x14ac:dyDescent="0.25">
      <c r="A66" t="s">
        <v>29</v>
      </c>
      <c r="B66">
        <v>5</v>
      </c>
      <c r="C66">
        <v>1</v>
      </c>
      <c r="D66">
        <v>6</v>
      </c>
    </row>
    <row r="67" spans="1:17" x14ac:dyDescent="0.25">
      <c r="A67" s="19" t="s">
        <v>17</v>
      </c>
      <c r="B67" s="19">
        <f>SUM(B61:B66)</f>
        <v>590</v>
      </c>
      <c r="C67" s="19">
        <f t="shared" ref="C67:D67" si="5">SUM(C61:C66)</f>
        <v>418</v>
      </c>
      <c r="D67" s="19">
        <f t="shared" si="5"/>
        <v>1008</v>
      </c>
    </row>
    <row r="72" spans="1:17" x14ac:dyDescent="0.25">
      <c r="A72" s="24" t="s">
        <v>34</v>
      </c>
      <c r="B72" s="12" t="s">
        <v>35</v>
      </c>
      <c r="C72" s="12"/>
      <c r="D72" s="12"/>
      <c r="E72" s="12" t="s">
        <v>36</v>
      </c>
      <c r="F72" s="12"/>
      <c r="G72" s="12"/>
      <c r="H72" s="12" t="s">
        <v>37</v>
      </c>
      <c r="I72" s="12"/>
      <c r="J72" s="12"/>
      <c r="K72" s="12" t="s">
        <v>38</v>
      </c>
      <c r="L72" s="12"/>
      <c r="M72" s="12"/>
      <c r="N72" s="12" t="s">
        <v>39</v>
      </c>
      <c r="O72" s="12"/>
      <c r="P72" s="12"/>
      <c r="Q72" s="25" t="s">
        <v>40</v>
      </c>
    </row>
    <row r="73" spans="1:17" ht="15.75" thickBot="1" x14ac:dyDescent="0.3">
      <c r="A73" s="26"/>
      <c r="B73" s="27" t="s">
        <v>6</v>
      </c>
      <c r="C73" s="27" t="s">
        <v>7</v>
      </c>
      <c r="D73" s="27" t="s">
        <v>17</v>
      </c>
      <c r="E73" s="27" t="s">
        <v>6</v>
      </c>
      <c r="F73" s="27" t="s">
        <v>7</v>
      </c>
      <c r="G73" s="27" t="s">
        <v>17</v>
      </c>
      <c r="H73" s="27" t="s">
        <v>6</v>
      </c>
      <c r="I73" s="27" t="s">
        <v>7</v>
      </c>
      <c r="J73" s="27" t="s">
        <v>17</v>
      </c>
      <c r="K73" s="27" t="s">
        <v>6</v>
      </c>
      <c r="L73" s="27" t="s">
        <v>7</v>
      </c>
      <c r="M73" s="27" t="s">
        <v>17</v>
      </c>
      <c r="N73" s="27" t="s">
        <v>6</v>
      </c>
      <c r="O73" s="27" t="s">
        <v>7</v>
      </c>
      <c r="P73" s="27" t="s">
        <v>17</v>
      </c>
      <c r="Q73" s="28"/>
    </row>
    <row r="74" spans="1:17" ht="15.75" thickTop="1" x14ac:dyDescent="0.25">
      <c r="A74" s="29" t="s">
        <v>19</v>
      </c>
      <c r="B74" s="29"/>
      <c r="C74" s="29"/>
      <c r="D74" s="29"/>
      <c r="E74" s="29">
        <v>1</v>
      </c>
      <c r="F74" s="29"/>
      <c r="G74" s="29">
        <v>1</v>
      </c>
      <c r="H74" s="29"/>
      <c r="I74" s="29"/>
      <c r="J74" s="29"/>
      <c r="K74" s="29"/>
      <c r="L74" s="29"/>
      <c r="M74" s="29"/>
      <c r="N74" s="29"/>
      <c r="O74" s="29"/>
      <c r="P74" s="29"/>
      <c r="Q74" s="29">
        <v>1</v>
      </c>
    </row>
    <row r="75" spans="1:17" x14ac:dyDescent="0.25">
      <c r="A75" s="13" t="s">
        <v>20</v>
      </c>
      <c r="B75" s="13">
        <v>2</v>
      </c>
      <c r="C75" s="13"/>
      <c r="D75" s="13">
        <v>2</v>
      </c>
      <c r="E75" s="13">
        <v>9</v>
      </c>
      <c r="F75" s="13">
        <v>17</v>
      </c>
      <c r="G75" s="13">
        <v>26</v>
      </c>
      <c r="H75" s="13">
        <v>19</v>
      </c>
      <c r="I75" s="13">
        <v>13</v>
      </c>
      <c r="J75" s="13">
        <v>32</v>
      </c>
      <c r="K75" s="13">
        <v>6</v>
      </c>
      <c r="L75" s="13">
        <v>3</v>
      </c>
      <c r="M75" s="13">
        <v>9</v>
      </c>
      <c r="N75" s="13">
        <v>1</v>
      </c>
      <c r="O75" s="13"/>
      <c r="P75" s="13">
        <v>1</v>
      </c>
      <c r="Q75" s="13">
        <v>70</v>
      </c>
    </row>
    <row r="76" spans="1:17" x14ac:dyDescent="0.25">
      <c r="A76" s="13" t="s">
        <v>21</v>
      </c>
      <c r="B76" s="13"/>
      <c r="C76" s="13"/>
      <c r="D76" s="13"/>
      <c r="E76" s="13"/>
      <c r="F76" s="13"/>
      <c r="G76" s="13"/>
      <c r="H76" s="13"/>
      <c r="I76" s="13"/>
      <c r="J76" s="13"/>
      <c r="K76" s="13">
        <v>4</v>
      </c>
      <c r="L76" s="13">
        <v>3</v>
      </c>
      <c r="M76" s="13">
        <v>7</v>
      </c>
      <c r="N76" s="13">
        <v>2</v>
      </c>
      <c r="O76" s="13">
        <v>2</v>
      </c>
      <c r="P76" s="13">
        <v>4</v>
      </c>
      <c r="Q76" s="13">
        <v>11</v>
      </c>
    </row>
    <row r="77" spans="1:17" x14ac:dyDescent="0.25">
      <c r="A77" s="13" t="s">
        <v>22</v>
      </c>
      <c r="B77" s="13"/>
      <c r="C77" s="13"/>
      <c r="D77" s="13"/>
      <c r="E77" s="13"/>
      <c r="F77" s="13"/>
      <c r="G77" s="13"/>
      <c r="H77" s="13">
        <v>7</v>
      </c>
      <c r="I77" s="13">
        <v>1</v>
      </c>
      <c r="J77" s="13">
        <v>8</v>
      </c>
      <c r="K77" s="13">
        <v>83</v>
      </c>
      <c r="L77" s="13">
        <v>31</v>
      </c>
      <c r="M77" s="13">
        <v>114</v>
      </c>
      <c r="N77" s="13">
        <v>52</v>
      </c>
      <c r="O77" s="13">
        <v>19</v>
      </c>
      <c r="P77" s="13">
        <v>71</v>
      </c>
      <c r="Q77" s="13">
        <v>193</v>
      </c>
    </row>
    <row r="78" spans="1:17" x14ac:dyDescent="0.25">
      <c r="A78" s="13" t="s">
        <v>23</v>
      </c>
      <c r="B78" s="13">
        <v>12</v>
      </c>
      <c r="C78" s="13">
        <v>16</v>
      </c>
      <c r="D78" s="13">
        <v>28</v>
      </c>
      <c r="E78" s="13">
        <v>14</v>
      </c>
      <c r="F78" s="13">
        <v>32</v>
      </c>
      <c r="G78" s="13">
        <v>46</v>
      </c>
      <c r="H78" s="13">
        <v>11</v>
      </c>
      <c r="I78" s="13">
        <v>12</v>
      </c>
      <c r="J78" s="13">
        <v>23</v>
      </c>
      <c r="K78" s="13">
        <v>4</v>
      </c>
      <c r="L78" s="13">
        <v>6</v>
      </c>
      <c r="M78" s="13">
        <v>10</v>
      </c>
      <c r="N78" s="13"/>
      <c r="O78" s="13"/>
      <c r="P78" s="13"/>
      <c r="Q78" s="13">
        <v>107</v>
      </c>
    </row>
    <row r="79" spans="1:17" x14ac:dyDescent="0.25">
      <c r="A79" s="13" t="s">
        <v>24</v>
      </c>
      <c r="B79" s="13"/>
      <c r="C79" s="13"/>
      <c r="D79" s="13"/>
      <c r="E79" s="13">
        <v>1</v>
      </c>
      <c r="F79" s="13"/>
      <c r="G79" s="13">
        <v>1</v>
      </c>
      <c r="H79" s="13"/>
      <c r="I79" s="13">
        <v>1</v>
      </c>
      <c r="J79" s="13">
        <v>1</v>
      </c>
      <c r="K79" s="13">
        <v>2</v>
      </c>
      <c r="L79" s="13"/>
      <c r="M79" s="13">
        <v>2</v>
      </c>
      <c r="N79" s="13"/>
      <c r="O79" s="13"/>
      <c r="P79" s="13"/>
      <c r="Q79" s="13">
        <v>4</v>
      </c>
    </row>
    <row r="80" spans="1:17" x14ac:dyDescent="0.25">
      <c r="A80" s="13" t="s">
        <v>25</v>
      </c>
      <c r="B80" s="13"/>
      <c r="C80" s="13"/>
      <c r="D80" s="13"/>
      <c r="E80" s="13">
        <v>2</v>
      </c>
      <c r="F80" s="13">
        <v>5</v>
      </c>
      <c r="G80" s="13">
        <v>7</v>
      </c>
      <c r="H80" s="13">
        <v>48</v>
      </c>
      <c r="I80" s="13">
        <v>50</v>
      </c>
      <c r="J80" s="13">
        <v>98</v>
      </c>
      <c r="K80" s="13">
        <v>50</v>
      </c>
      <c r="L80" s="13">
        <v>51</v>
      </c>
      <c r="M80" s="13">
        <v>101</v>
      </c>
      <c r="N80" s="13">
        <v>8</v>
      </c>
      <c r="O80" s="13">
        <v>9</v>
      </c>
      <c r="P80" s="13">
        <v>17</v>
      </c>
      <c r="Q80" s="13">
        <v>223</v>
      </c>
    </row>
    <row r="81" spans="1:17" x14ac:dyDescent="0.25">
      <c r="A81" s="13" t="s">
        <v>26</v>
      </c>
      <c r="B81" s="13"/>
      <c r="C81" s="13"/>
      <c r="D81" s="13"/>
      <c r="E81" s="13"/>
      <c r="F81" s="13"/>
      <c r="G81" s="13"/>
      <c r="H81" s="13"/>
      <c r="I81" s="13"/>
      <c r="J81" s="13"/>
      <c r="K81" s="13">
        <v>14</v>
      </c>
      <c r="L81" s="13">
        <v>10</v>
      </c>
      <c r="M81" s="13">
        <v>24</v>
      </c>
      <c r="N81" s="13">
        <v>9</v>
      </c>
      <c r="O81" s="13">
        <v>3</v>
      </c>
      <c r="P81" s="13">
        <v>12</v>
      </c>
      <c r="Q81" s="13">
        <v>36</v>
      </c>
    </row>
    <row r="82" spans="1:17" x14ac:dyDescent="0.25">
      <c r="A82" s="13" t="s">
        <v>27</v>
      </c>
      <c r="B82" s="13"/>
      <c r="C82" s="13"/>
      <c r="D82" s="13"/>
      <c r="E82" s="13">
        <v>3</v>
      </c>
      <c r="F82" s="13"/>
      <c r="G82" s="13">
        <v>3</v>
      </c>
      <c r="H82" s="13">
        <v>53</v>
      </c>
      <c r="I82" s="13">
        <v>56</v>
      </c>
      <c r="J82" s="13">
        <v>109</v>
      </c>
      <c r="K82" s="13">
        <v>180</v>
      </c>
      <c r="L82" s="13">
        <v>134</v>
      </c>
      <c r="M82" s="13">
        <v>314</v>
      </c>
      <c r="N82" s="13">
        <v>70</v>
      </c>
      <c r="O82" s="13">
        <v>43</v>
      </c>
      <c r="P82" s="13">
        <v>113</v>
      </c>
      <c r="Q82" s="13">
        <v>539</v>
      </c>
    </row>
    <row r="83" spans="1:17" x14ac:dyDescent="0.25">
      <c r="A83" s="13" t="s">
        <v>28</v>
      </c>
      <c r="B83" s="13">
        <v>1</v>
      </c>
      <c r="C83" s="13">
        <v>1</v>
      </c>
      <c r="D83" s="13">
        <v>2</v>
      </c>
      <c r="E83" s="13">
        <v>18</v>
      </c>
      <c r="F83" s="13">
        <v>19</v>
      </c>
      <c r="G83" s="13">
        <v>37</v>
      </c>
      <c r="H83" s="13">
        <v>68</v>
      </c>
      <c r="I83" s="13">
        <v>59</v>
      </c>
      <c r="J83" s="13">
        <v>127</v>
      </c>
      <c r="K83" s="13">
        <v>74</v>
      </c>
      <c r="L83" s="13">
        <v>28</v>
      </c>
      <c r="M83" s="13">
        <v>102</v>
      </c>
      <c r="N83" s="13">
        <v>28</v>
      </c>
      <c r="O83" s="13">
        <v>11</v>
      </c>
      <c r="P83" s="13">
        <v>39</v>
      </c>
      <c r="Q83" s="13">
        <v>307</v>
      </c>
    </row>
    <row r="84" spans="1:17" x14ac:dyDescent="0.25">
      <c r="A84" s="13" t="s">
        <v>29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>
        <v>5</v>
      </c>
      <c r="O84" s="13">
        <v>1</v>
      </c>
      <c r="P84" s="13">
        <v>6</v>
      </c>
      <c r="Q84" s="13">
        <v>6</v>
      </c>
    </row>
    <row r="85" spans="1:17" ht="15.75" thickBot="1" x14ac:dyDescent="0.3">
      <c r="A85" s="15" t="s">
        <v>17</v>
      </c>
      <c r="B85" s="15">
        <v>15</v>
      </c>
      <c r="C85" s="15">
        <v>17</v>
      </c>
      <c r="D85" s="15">
        <v>32</v>
      </c>
      <c r="E85" s="15">
        <v>48</v>
      </c>
      <c r="F85" s="15">
        <v>73</v>
      </c>
      <c r="G85" s="15">
        <v>121</v>
      </c>
      <c r="H85" s="15">
        <v>206</v>
      </c>
      <c r="I85" s="15">
        <v>192</v>
      </c>
      <c r="J85" s="15">
        <v>398</v>
      </c>
      <c r="K85" s="15">
        <v>417</v>
      </c>
      <c r="L85" s="15">
        <v>266</v>
      </c>
      <c r="M85" s="15">
        <v>683</v>
      </c>
      <c r="N85" s="15">
        <v>175</v>
      </c>
      <c r="O85" s="15">
        <v>88</v>
      </c>
      <c r="P85" s="15">
        <v>263</v>
      </c>
      <c r="Q85" s="15">
        <v>1497</v>
      </c>
    </row>
    <row r="86" spans="1:17" ht="15.75" thickTop="1" x14ac:dyDescent="0.25"/>
    <row r="89" spans="1:17" ht="15.75" thickBot="1" x14ac:dyDescent="0.3">
      <c r="A89" s="30" t="s">
        <v>41</v>
      </c>
      <c r="B89" s="30" t="s">
        <v>42</v>
      </c>
      <c r="C89" s="30" t="s">
        <v>43</v>
      </c>
      <c r="D89" s="31" t="s">
        <v>6</v>
      </c>
      <c r="E89" s="31" t="s">
        <v>7</v>
      </c>
      <c r="F89" s="31" t="s">
        <v>17</v>
      </c>
    </row>
    <row r="90" spans="1:17" ht="15.75" thickTop="1" x14ac:dyDescent="0.25">
      <c r="A90" s="32" t="s">
        <v>15</v>
      </c>
      <c r="B90" s="33" t="s">
        <v>26</v>
      </c>
      <c r="C90" s="29" t="s">
        <v>44</v>
      </c>
      <c r="D90" s="29">
        <v>1</v>
      </c>
      <c r="E90" s="29"/>
      <c r="F90" s="29">
        <v>1</v>
      </c>
    </row>
    <row r="91" spans="1:17" x14ac:dyDescent="0.25">
      <c r="A91" s="34"/>
      <c r="B91" s="32"/>
      <c r="C91" s="13" t="s">
        <v>45</v>
      </c>
      <c r="D91" s="13">
        <v>1</v>
      </c>
      <c r="E91" s="13"/>
      <c r="F91" s="13">
        <v>1</v>
      </c>
    </row>
    <row r="92" spans="1:17" x14ac:dyDescent="0.25">
      <c r="A92" s="34"/>
      <c r="B92" s="35" t="s">
        <v>27</v>
      </c>
      <c r="C92" s="13" t="s">
        <v>46</v>
      </c>
      <c r="D92" s="13">
        <v>1</v>
      </c>
      <c r="E92" s="13"/>
      <c r="F92" s="13">
        <v>1</v>
      </c>
    </row>
    <row r="93" spans="1:17" x14ac:dyDescent="0.25">
      <c r="A93" s="34"/>
      <c r="B93" s="32"/>
      <c r="C93" s="13" t="s">
        <v>44</v>
      </c>
      <c r="D93" s="13">
        <v>1</v>
      </c>
      <c r="E93" s="13"/>
      <c r="F93" s="13">
        <v>1</v>
      </c>
    </row>
    <row r="94" spans="1:17" x14ac:dyDescent="0.25">
      <c r="A94" s="34" t="s">
        <v>16</v>
      </c>
      <c r="B94" s="13" t="s">
        <v>20</v>
      </c>
      <c r="C94" s="13" t="s">
        <v>47</v>
      </c>
      <c r="D94" s="13"/>
      <c r="E94" s="13">
        <v>1</v>
      </c>
      <c r="F94" s="13">
        <v>1</v>
      </c>
    </row>
    <row r="95" spans="1:17" x14ac:dyDescent="0.25">
      <c r="A95" s="34"/>
      <c r="B95" s="35" t="s">
        <v>23</v>
      </c>
      <c r="C95" s="13" t="s">
        <v>48</v>
      </c>
      <c r="D95" s="13"/>
      <c r="E95" s="13">
        <v>1</v>
      </c>
      <c r="F95" s="13">
        <v>1</v>
      </c>
    </row>
    <row r="96" spans="1:17" x14ac:dyDescent="0.25">
      <c r="A96" s="34"/>
      <c r="B96" s="33"/>
      <c r="C96" s="13" t="s">
        <v>49</v>
      </c>
      <c r="D96" s="13">
        <v>1</v>
      </c>
      <c r="E96" s="13"/>
      <c r="F96" s="13">
        <v>1</v>
      </c>
    </row>
    <row r="97" spans="1:6" x14ac:dyDescent="0.25">
      <c r="A97" s="34"/>
      <c r="B97" s="33"/>
      <c r="C97" s="13" t="s">
        <v>44</v>
      </c>
      <c r="D97" s="13"/>
      <c r="E97" s="13">
        <v>1</v>
      </c>
      <c r="F97" s="13">
        <v>1</v>
      </c>
    </row>
    <row r="98" spans="1:6" x14ac:dyDescent="0.25">
      <c r="A98" s="34"/>
      <c r="B98" s="32"/>
      <c r="C98" s="13" t="s">
        <v>50</v>
      </c>
      <c r="D98" s="13"/>
      <c r="E98" s="13">
        <v>1</v>
      </c>
      <c r="F98" s="13">
        <v>1</v>
      </c>
    </row>
    <row r="99" spans="1:6" x14ac:dyDescent="0.25">
      <c r="A99" s="34"/>
      <c r="B99" s="35" t="s">
        <v>24</v>
      </c>
      <c r="C99" s="13" t="s">
        <v>51</v>
      </c>
      <c r="D99" s="13">
        <v>1</v>
      </c>
      <c r="E99" s="13"/>
      <c r="F99" s="13">
        <v>1</v>
      </c>
    </row>
    <row r="100" spans="1:6" x14ac:dyDescent="0.25">
      <c r="A100" s="34"/>
      <c r="B100" s="33"/>
      <c r="C100" s="13" t="s">
        <v>52</v>
      </c>
      <c r="D100" s="13">
        <v>1</v>
      </c>
      <c r="E100" s="13">
        <v>1</v>
      </c>
      <c r="F100" s="13">
        <v>2</v>
      </c>
    </row>
    <row r="101" spans="1:6" x14ac:dyDescent="0.25">
      <c r="A101" s="34"/>
      <c r="B101" s="32"/>
      <c r="C101" s="13" t="s">
        <v>47</v>
      </c>
      <c r="D101" s="13">
        <v>1</v>
      </c>
      <c r="E101" s="13"/>
      <c r="F101" s="13">
        <v>1</v>
      </c>
    </row>
    <row r="102" spans="1:6" x14ac:dyDescent="0.25">
      <c r="A102" s="34"/>
      <c r="B102" s="35" t="s">
        <v>25</v>
      </c>
      <c r="C102" s="13" t="s">
        <v>46</v>
      </c>
      <c r="D102" s="13">
        <v>1</v>
      </c>
      <c r="E102" s="13"/>
      <c r="F102" s="13">
        <v>1</v>
      </c>
    </row>
    <row r="103" spans="1:6" x14ac:dyDescent="0.25">
      <c r="A103" s="34"/>
      <c r="B103" s="33"/>
      <c r="C103" s="13" t="s">
        <v>48</v>
      </c>
      <c r="D103" s="13"/>
      <c r="E103" s="13">
        <v>1</v>
      </c>
      <c r="F103" s="13">
        <v>1</v>
      </c>
    </row>
    <row r="104" spans="1:6" x14ac:dyDescent="0.25">
      <c r="A104" s="34"/>
      <c r="B104" s="33"/>
      <c r="C104" s="13" t="s">
        <v>44</v>
      </c>
      <c r="D104" s="13"/>
      <c r="E104" s="13">
        <v>1</v>
      </c>
      <c r="F104" s="13">
        <v>1</v>
      </c>
    </row>
    <row r="105" spans="1:6" x14ac:dyDescent="0.25">
      <c r="A105" s="34"/>
      <c r="B105" s="33"/>
      <c r="C105" s="13" t="s">
        <v>47</v>
      </c>
      <c r="D105" s="13">
        <v>1</v>
      </c>
      <c r="E105" s="13">
        <v>1</v>
      </c>
      <c r="F105" s="13">
        <v>2</v>
      </c>
    </row>
    <row r="106" spans="1:6" x14ac:dyDescent="0.25">
      <c r="A106" s="34"/>
      <c r="B106" s="32"/>
      <c r="C106" s="13" t="s">
        <v>45</v>
      </c>
      <c r="D106" s="13">
        <v>1</v>
      </c>
      <c r="E106" s="13"/>
      <c r="F106" s="13">
        <v>1</v>
      </c>
    </row>
    <row r="107" spans="1:6" x14ac:dyDescent="0.25">
      <c r="A107" s="34"/>
      <c r="B107" s="13" t="s">
        <v>28</v>
      </c>
      <c r="C107" s="13" t="s">
        <v>46</v>
      </c>
      <c r="D107" s="13">
        <v>1</v>
      </c>
      <c r="E107" s="13"/>
      <c r="F107" s="13">
        <v>1</v>
      </c>
    </row>
    <row r="108" spans="1:6" ht="15.75" thickBot="1" x14ac:dyDescent="0.3">
      <c r="A108" s="30" t="s">
        <v>17</v>
      </c>
      <c r="B108" s="30"/>
      <c r="C108" s="30"/>
      <c r="D108" s="30">
        <v>12</v>
      </c>
      <c r="E108" s="30">
        <v>8</v>
      </c>
      <c r="F108" s="30">
        <v>20</v>
      </c>
    </row>
    <row r="109" spans="1:6" ht="15.75" thickTop="1" x14ac:dyDescent="0.25"/>
  </sheetData>
  <mergeCells count="17">
    <mergeCell ref="Q72:Q73"/>
    <mergeCell ref="A90:A93"/>
    <mergeCell ref="B90:B91"/>
    <mergeCell ref="B92:B93"/>
    <mergeCell ref="A94:A107"/>
    <mergeCell ref="B95:B98"/>
    <mergeCell ref="B99:B101"/>
    <mergeCell ref="B102:B106"/>
    <mergeCell ref="M1:P1"/>
    <mergeCell ref="A3:F3"/>
    <mergeCell ref="A8:B8"/>
    <mergeCell ref="A72:A73"/>
    <mergeCell ref="B72:D72"/>
    <mergeCell ref="E72:G72"/>
    <mergeCell ref="H72:J72"/>
    <mergeCell ref="K72:M72"/>
    <mergeCell ref="N72:P72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6A25-FBF4-4C4C-A4DB-9143B3CB3A58}">
  <dimension ref="A1:IS212"/>
  <sheetViews>
    <sheetView workbookViewId="0">
      <selection activeCell="F6" sqref="F6"/>
    </sheetView>
  </sheetViews>
  <sheetFormatPr baseColWidth="10" defaultRowHeight="15" x14ac:dyDescent="0.25"/>
  <cols>
    <col min="1" max="1" width="20.7109375" customWidth="1"/>
    <col min="2" max="2" width="23.5703125" customWidth="1"/>
    <col min="3" max="3" width="18.140625" customWidth="1"/>
    <col min="20" max="20" width="37.28515625" bestFit="1" customWidth="1"/>
  </cols>
  <sheetData>
    <row r="1" spans="1:253" s="7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4"/>
      <c r="N1" s="4"/>
      <c r="O1" s="4"/>
      <c r="P1" s="5" t="s">
        <v>0</v>
      </c>
      <c r="Q1" s="5"/>
      <c r="R1" s="5"/>
      <c r="S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9" customFormat="1" ht="52.5" customHeight="1" x14ac:dyDescent="0.2">
      <c r="A2" s="8" t="s">
        <v>1</v>
      </c>
    </row>
    <row r="3" spans="1:253" s="9" customFormat="1" ht="20.25" customHeight="1" x14ac:dyDescent="0.2">
      <c r="A3" s="10" t="s">
        <v>2</v>
      </c>
      <c r="B3" s="10"/>
      <c r="C3" s="10"/>
      <c r="D3" s="10"/>
      <c r="E3" s="10"/>
      <c r="F3" s="10"/>
    </row>
    <row r="4" spans="1:253" s="9" customFormat="1" x14ac:dyDescent="0.25">
      <c r="A4" t="s">
        <v>3</v>
      </c>
    </row>
    <row r="5" spans="1:253" s="9" customFormat="1" x14ac:dyDescent="0.25">
      <c r="A5" t="s">
        <v>4</v>
      </c>
      <c r="C5" s="11"/>
      <c r="D5" s="11"/>
    </row>
    <row r="9" spans="1:253" x14ac:dyDescent="0.25">
      <c r="A9" s="36" t="s">
        <v>53</v>
      </c>
      <c r="B9" s="12" t="s">
        <v>54</v>
      </c>
      <c r="C9" s="12"/>
      <c r="D9" s="12"/>
      <c r="E9" s="12" t="s">
        <v>55</v>
      </c>
      <c r="F9" s="12"/>
      <c r="G9" s="12"/>
      <c r="H9" s="12" t="s">
        <v>56</v>
      </c>
      <c r="I9" s="12"/>
      <c r="J9" s="12"/>
      <c r="K9" s="12" t="s">
        <v>57</v>
      </c>
      <c r="L9" s="12"/>
      <c r="M9" s="12"/>
      <c r="N9" s="12" t="s">
        <v>58</v>
      </c>
      <c r="O9" s="12"/>
      <c r="P9" s="12"/>
      <c r="Q9" s="25" t="s">
        <v>40</v>
      </c>
    </row>
    <row r="10" spans="1:253" ht="15.75" thickBot="1" x14ac:dyDescent="0.3">
      <c r="A10" s="26"/>
      <c r="B10" s="27" t="s">
        <v>6</v>
      </c>
      <c r="C10" s="27" t="s">
        <v>7</v>
      </c>
      <c r="D10" s="27" t="s">
        <v>17</v>
      </c>
      <c r="E10" s="27" t="s">
        <v>6</v>
      </c>
      <c r="F10" s="27" t="s">
        <v>7</v>
      </c>
      <c r="G10" s="27" t="s">
        <v>17</v>
      </c>
      <c r="H10" s="27" t="s">
        <v>6</v>
      </c>
      <c r="I10" s="27" t="s">
        <v>7</v>
      </c>
      <c r="J10" s="27" t="s">
        <v>17</v>
      </c>
      <c r="K10" s="27" t="s">
        <v>6</v>
      </c>
      <c r="L10" s="27" t="s">
        <v>7</v>
      </c>
      <c r="M10" s="27" t="s">
        <v>17</v>
      </c>
      <c r="N10" s="27" t="s">
        <v>6</v>
      </c>
      <c r="O10" s="27" t="s">
        <v>7</v>
      </c>
      <c r="P10" s="27" t="s">
        <v>17</v>
      </c>
      <c r="Q10" s="28"/>
    </row>
    <row r="11" spans="1:253" ht="15.75" thickTop="1" x14ac:dyDescent="0.25">
      <c r="A11" s="29" t="s">
        <v>19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>
        <v>1</v>
      </c>
      <c r="O11" s="29"/>
      <c r="P11" s="29">
        <v>1</v>
      </c>
      <c r="Q11" s="29">
        <v>1</v>
      </c>
    </row>
    <row r="12" spans="1:253" x14ac:dyDescent="0.25">
      <c r="A12" s="13" t="s">
        <v>20</v>
      </c>
      <c r="B12" s="13">
        <v>4</v>
      </c>
      <c r="C12" s="13">
        <v>3</v>
      </c>
      <c r="D12" s="13">
        <v>7</v>
      </c>
      <c r="E12" s="13">
        <v>3</v>
      </c>
      <c r="F12" s="13">
        <v>3</v>
      </c>
      <c r="G12" s="13">
        <v>6</v>
      </c>
      <c r="H12" s="13">
        <v>1</v>
      </c>
      <c r="I12" s="13">
        <v>3</v>
      </c>
      <c r="J12" s="13">
        <v>4</v>
      </c>
      <c r="K12" s="13">
        <v>16</v>
      </c>
      <c r="L12" s="13">
        <v>21</v>
      </c>
      <c r="M12" s="13">
        <v>37</v>
      </c>
      <c r="N12" s="13">
        <v>13</v>
      </c>
      <c r="O12" s="13">
        <v>3</v>
      </c>
      <c r="P12" s="13">
        <v>16</v>
      </c>
      <c r="Q12" s="13">
        <v>70</v>
      </c>
    </row>
    <row r="13" spans="1:253" x14ac:dyDescent="0.25">
      <c r="A13" s="13" t="s">
        <v>21</v>
      </c>
      <c r="B13" s="13">
        <v>1</v>
      </c>
      <c r="C13" s="13"/>
      <c r="D13" s="13">
        <v>1</v>
      </c>
      <c r="E13" s="13">
        <v>1</v>
      </c>
      <c r="F13" s="13">
        <v>3</v>
      </c>
      <c r="G13" s="13">
        <v>4</v>
      </c>
      <c r="H13" s="13">
        <v>1</v>
      </c>
      <c r="I13" s="13"/>
      <c r="J13" s="13">
        <v>1</v>
      </c>
      <c r="K13" s="13">
        <v>1</v>
      </c>
      <c r="L13" s="13">
        <v>2</v>
      </c>
      <c r="M13" s="13">
        <v>3</v>
      </c>
      <c r="N13" s="13">
        <v>2</v>
      </c>
      <c r="O13" s="13"/>
      <c r="P13" s="13">
        <v>2</v>
      </c>
      <c r="Q13" s="13">
        <v>11</v>
      </c>
    </row>
    <row r="14" spans="1:253" x14ac:dyDescent="0.25">
      <c r="A14" s="13" t="s">
        <v>22</v>
      </c>
      <c r="B14" s="13">
        <v>9</v>
      </c>
      <c r="C14" s="13">
        <v>6</v>
      </c>
      <c r="D14" s="13">
        <v>15</v>
      </c>
      <c r="E14" s="13">
        <v>53</v>
      </c>
      <c r="F14" s="13">
        <v>20</v>
      </c>
      <c r="G14" s="13">
        <v>73</v>
      </c>
      <c r="H14" s="13">
        <v>6</v>
      </c>
      <c r="I14" s="13">
        <v>3</v>
      </c>
      <c r="J14" s="13">
        <v>9</v>
      </c>
      <c r="K14" s="13">
        <v>23</v>
      </c>
      <c r="L14" s="13">
        <v>17</v>
      </c>
      <c r="M14" s="13">
        <v>40</v>
      </c>
      <c r="N14" s="13">
        <v>51</v>
      </c>
      <c r="O14" s="13">
        <v>5</v>
      </c>
      <c r="P14" s="13">
        <v>56</v>
      </c>
      <c r="Q14" s="13">
        <v>193</v>
      </c>
    </row>
    <row r="15" spans="1:253" x14ac:dyDescent="0.25">
      <c r="A15" s="13" t="s">
        <v>23</v>
      </c>
      <c r="B15" s="13">
        <v>5</v>
      </c>
      <c r="C15" s="13">
        <v>20</v>
      </c>
      <c r="D15" s="13">
        <v>25</v>
      </c>
      <c r="E15" s="13">
        <v>6</v>
      </c>
      <c r="F15" s="13">
        <v>7</v>
      </c>
      <c r="G15" s="13">
        <v>13</v>
      </c>
      <c r="H15" s="13"/>
      <c r="I15" s="13">
        <v>2</v>
      </c>
      <c r="J15" s="13">
        <v>2</v>
      </c>
      <c r="K15" s="13">
        <v>15</v>
      </c>
      <c r="L15" s="13">
        <v>34</v>
      </c>
      <c r="M15" s="13">
        <v>49</v>
      </c>
      <c r="N15" s="13">
        <v>15</v>
      </c>
      <c r="O15" s="13">
        <v>3</v>
      </c>
      <c r="P15" s="13">
        <v>18</v>
      </c>
      <c r="Q15" s="13">
        <v>107</v>
      </c>
    </row>
    <row r="16" spans="1:253" x14ac:dyDescent="0.25">
      <c r="A16" s="13" t="s">
        <v>24</v>
      </c>
      <c r="B16" s="13">
        <v>3</v>
      </c>
      <c r="C16" s="13">
        <v>1</v>
      </c>
      <c r="D16" s="13">
        <v>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>
        <v>4</v>
      </c>
    </row>
    <row r="17" spans="1:17" x14ac:dyDescent="0.25">
      <c r="A17" s="13" t="s">
        <v>25</v>
      </c>
      <c r="B17" s="13">
        <v>10</v>
      </c>
      <c r="C17" s="13">
        <v>23</v>
      </c>
      <c r="D17" s="13">
        <v>33</v>
      </c>
      <c r="E17" s="13">
        <v>6</v>
      </c>
      <c r="F17" s="13">
        <v>10</v>
      </c>
      <c r="G17" s="13">
        <v>16</v>
      </c>
      <c r="H17" s="13">
        <v>1</v>
      </c>
      <c r="I17" s="13">
        <v>6</v>
      </c>
      <c r="J17" s="13">
        <v>7</v>
      </c>
      <c r="K17" s="13">
        <v>49</v>
      </c>
      <c r="L17" s="13">
        <v>58</v>
      </c>
      <c r="M17" s="13">
        <v>107</v>
      </c>
      <c r="N17" s="13">
        <v>42</v>
      </c>
      <c r="O17" s="13">
        <v>18</v>
      </c>
      <c r="P17" s="13">
        <v>60</v>
      </c>
      <c r="Q17" s="13">
        <v>223</v>
      </c>
    </row>
    <row r="18" spans="1:17" x14ac:dyDescent="0.25">
      <c r="A18" s="13" t="s">
        <v>26</v>
      </c>
      <c r="B18" s="13">
        <v>1</v>
      </c>
      <c r="C18" s="13">
        <v>3</v>
      </c>
      <c r="D18" s="13">
        <v>4</v>
      </c>
      <c r="E18" s="13">
        <v>3</v>
      </c>
      <c r="F18" s="13"/>
      <c r="G18" s="13">
        <v>3</v>
      </c>
      <c r="H18" s="13"/>
      <c r="I18" s="13"/>
      <c r="J18" s="13"/>
      <c r="K18" s="13">
        <v>9</v>
      </c>
      <c r="L18" s="13">
        <v>6</v>
      </c>
      <c r="M18" s="13">
        <v>15</v>
      </c>
      <c r="N18" s="13">
        <v>10</v>
      </c>
      <c r="O18" s="13">
        <v>4</v>
      </c>
      <c r="P18" s="13">
        <v>14</v>
      </c>
      <c r="Q18" s="13">
        <v>36</v>
      </c>
    </row>
    <row r="19" spans="1:17" x14ac:dyDescent="0.25">
      <c r="A19" s="13" t="s">
        <v>27</v>
      </c>
      <c r="B19" s="13">
        <v>49</v>
      </c>
      <c r="C19" s="13">
        <v>42</v>
      </c>
      <c r="D19" s="13">
        <v>91</v>
      </c>
      <c r="E19" s="13">
        <v>84</v>
      </c>
      <c r="F19" s="13">
        <v>65</v>
      </c>
      <c r="G19" s="13">
        <v>149</v>
      </c>
      <c r="H19" s="13">
        <v>9</v>
      </c>
      <c r="I19" s="13">
        <v>14</v>
      </c>
      <c r="J19" s="13">
        <v>23</v>
      </c>
      <c r="K19" s="13">
        <v>70</v>
      </c>
      <c r="L19" s="13">
        <v>68</v>
      </c>
      <c r="M19" s="13">
        <v>138</v>
      </c>
      <c r="N19" s="13">
        <v>94</v>
      </c>
      <c r="O19" s="13">
        <v>44</v>
      </c>
      <c r="P19" s="13">
        <v>138</v>
      </c>
      <c r="Q19" s="13">
        <v>539</v>
      </c>
    </row>
    <row r="20" spans="1:17" x14ac:dyDescent="0.25">
      <c r="A20" s="13" t="s">
        <v>28</v>
      </c>
      <c r="B20" s="13">
        <v>12</v>
      </c>
      <c r="C20" s="13">
        <v>25</v>
      </c>
      <c r="D20" s="13">
        <v>37</v>
      </c>
      <c r="E20" s="13">
        <v>3</v>
      </c>
      <c r="F20" s="13">
        <v>2</v>
      </c>
      <c r="G20" s="13">
        <v>5</v>
      </c>
      <c r="H20" s="13">
        <v>16</v>
      </c>
      <c r="I20" s="13">
        <v>23</v>
      </c>
      <c r="J20" s="13">
        <v>39</v>
      </c>
      <c r="K20" s="13">
        <v>86</v>
      </c>
      <c r="L20" s="13">
        <v>60</v>
      </c>
      <c r="M20" s="13">
        <v>146</v>
      </c>
      <c r="N20" s="13">
        <v>72</v>
      </c>
      <c r="O20" s="13">
        <v>8</v>
      </c>
      <c r="P20" s="13">
        <v>80</v>
      </c>
      <c r="Q20" s="13">
        <v>307</v>
      </c>
    </row>
    <row r="21" spans="1:17" x14ac:dyDescent="0.25">
      <c r="A21" s="13" t="s">
        <v>29</v>
      </c>
      <c r="B21" s="13">
        <v>2</v>
      </c>
      <c r="C21" s="13">
        <v>1</v>
      </c>
      <c r="D21" s="13">
        <v>3</v>
      </c>
      <c r="E21" s="13">
        <v>2</v>
      </c>
      <c r="F21" s="13"/>
      <c r="G21" s="13">
        <v>2</v>
      </c>
      <c r="H21" s="13"/>
      <c r="I21" s="13"/>
      <c r="J21" s="13"/>
      <c r="K21" s="13">
        <v>1</v>
      </c>
      <c r="L21" s="13"/>
      <c r="M21" s="13">
        <v>1</v>
      </c>
      <c r="N21" s="13"/>
      <c r="O21" s="13"/>
      <c r="P21" s="13"/>
      <c r="Q21" s="13">
        <v>6</v>
      </c>
    </row>
    <row r="22" spans="1:17" ht="15.75" thickBot="1" x14ac:dyDescent="0.3">
      <c r="A22" s="15" t="s">
        <v>17</v>
      </c>
      <c r="B22" s="15">
        <v>96</v>
      </c>
      <c r="C22" s="15">
        <v>124</v>
      </c>
      <c r="D22" s="15">
        <v>220</v>
      </c>
      <c r="E22" s="15">
        <v>161</v>
      </c>
      <c r="F22" s="15">
        <v>110</v>
      </c>
      <c r="G22" s="15">
        <v>271</v>
      </c>
      <c r="H22" s="15">
        <v>34</v>
      </c>
      <c r="I22" s="15">
        <v>51</v>
      </c>
      <c r="J22" s="15">
        <v>85</v>
      </c>
      <c r="K22" s="15">
        <v>270</v>
      </c>
      <c r="L22" s="15">
        <v>266</v>
      </c>
      <c r="M22" s="15">
        <v>536</v>
      </c>
      <c r="N22" s="15">
        <v>300</v>
      </c>
      <c r="O22" s="15">
        <v>85</v>
      </c>
      <c r="P22" s="15">
        <v>385</v>
      </c>
      <c r="Q22" s="15">
        <v>1497</v>
      </c>
    </row>
    <row r="23" spans="1:17" ht="15.75" thickTop="1" x14ac:dyDescent="0.25"/>
    <row r="27" spans="1:17" x14ac:dyDescent="0.25">
      <c r="A27" s="36" t="s">
        <v>53</v>
      </c>
      <c r="B27" s="12" t="s">
        <v>54</v>
      </c>
      <c r="C27" s="12"/>
      <c r="D27" s="12"/>
      <c r="E27" s="12" t="s">
        <v>55</v>
      </c>
      <c r="F27" s="12"/>
      <c r="G27" s="12"/>
      <c r="H27" s="12" t="s">
        <v>56</v>
      </c>
      <c r="I27" s="12"/>
      <c r="J27" s="12"/>
      <c r="K27" s="12" t="s">
        <v>57</v>
      </c>
      <c r="L27" s="12"/>
      <c r="M27" s="12"/>
      <c r="N27" s="12" t="s">
        <v>58</v>
      </c>
      <c r="O27" s="12"/>
      <c r="P27" s="12"/>
      <c r="Q27" s="25" t="s">
        <v>40</v>
      </c>
    </row>
    <row r="28" spans="1:17" ht="15.75" thickBot="1" x14ac:dyDescent="0.3">
      <c r="A28" s="26"/>
      <c r="B28" s="27" t="s">
        <v>6</v>
      </c>
      <c r="C28" s="27" t="s">
        <v>7</v>
      </c>
      <c r="D28" s="27" t="s">
        <v>17</v>
      </c>
      <c r="E28" s="27" t="s">
        <v>6</v>
      </c>
      <c r="F28" s="27" t="s">
        <v>7</v>
      </c>
      <c r="G28" s="27" t="s">
        <v>17</v>
      </c>
      <c r="H28" s="27" t="s">
        <v>6</v>
      </c>
      <c r="I28" s="27" t="s">
        <v>7</v>
      </c>
      <c r="J28" s="27" t="s">
        <v>17</v>
      </c>
      <c r="K28" s="27" t="s">
        <v>6</v>
      </c>
      <c r="L28" s="27" t="s">
        <v>7</v>
      </c>
      <c r="M28" s="27" t="s">
        <v>17</v>
      </c>
      <c r="N28" s="27" t="s">
        <v>6</v>
      </c>
      <c r="O28" s="27" t="s">
        <v>7</v>
      </c>
      <c r="P28" s="27" t="s">
        <v>17</v>
      </c>
      <c r="Q28" s="28"/>
    </row>
    <row r="29" spans="1:17" ht="15.75" thickTop="1" x14ac:dyDescent="0.25">
      <c r="A29" s="29" t="s">
        <v>19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>
        <v>0.69589041095890414</v>
      </c>
      <c r="O29" s="37"/>
      <c r="P29" s="37">
        <v>0.69589041095890414</v>
      </c>
      <c r="Q29" s="37">
        <v>0.69589041095890414</v>
      </c>
    </row>
    <row r="30" spans="1:17" x14ac:dyDescent="0.25">
      <c r="A30" s="13" t="s">
        <v>20</v>
      </c>
      <c r="B30" s="14">
        <v>2.3002739726027395</v>
      </c>
      <c r="C30" s="14">
        <v>1.7707762557077626</v>
      </c>
      <c r="D30" s="14">
        <v>4.0710502283105026</v>
      </c>
      <c r="E30" s="14">
        <v>2.0356164383561643</v>
      </c>
      <c r="F30" s="14">
        <v>0.8</v>
      </c>
      <c r="G30" s="14">
        <v>2.8356164383561646</v>
      </c>
      <c r="H30" s="14">
        <v>1</v>
      </c>
      <c r="I30" s="14">
        <v>2.6849315068493151</v>
      </c>
      <c r="J30" s="14">
        <v>3.6849315068493151</v>
      </c>
      <c r="K30" s="14">
        <v>10.490812785388128</v>
      </c>
      <c r="L30" s="14">
        <v>13.221004566210047</v>
      </c>
      <c r="M30" s="14">
        <v>23.711817351598174</v>
      </c>
      <c r="N30" s="14">
        <v>12.089132420091325</v>
      </c>
      <c r="O30" s="14">
        <v>3</v>
      </c>
      <c r="P30" s="14">
        <v>15.089132420091325</v>
      </c>
      <c r="Q30" s="14">
        <v>49.392547945205486</v>
      </c>
    </row>
    <row r="31" spans="1:17" x14ac:dyDescent="0.25">
      <c r="A31" s="13" t="s">
        <v>21</v>
      </c>
      <c r="B31" s="14">
        <v>1</v>
      </c>
      <c r="C31" s="14"/>
      <c r="D31" s="14">
        <v>1</v>
      </c>
      <c r="E31" s="14">
        <v>1</v>
      </c>
      <c r="F31" s="14">
        <v>3</v>
      </c>
      <c r="G31" s="14">
        <v>4</v>
      </c>
      <c r="H31" s="14">
        <v>0.13333333333333333</v>
      </c>
      <c r="I31" s="14"/>
      <c r="J31" s="14">
        <v>0.13333333333333333</v>
      </c>
      <c r="K31" s="14">
        <v>1</v>
      </c>
      <c r="L31" s="14">
        <v>2</v>
      </c>
      <c r="M31" s="14">
        <v>3</v>
      </c>
      <c r="N31" s="14">
        <v>2</v>
      </c>
      <c r="O31" s="14"/>
      <c r="P31" s="14">
        <v>2</v>
      </c>
      <c r="Q31" s="14">
        <v>10.133333333333333</v>
      </c>
    </row>
    <row r="32" spans="1:17" x14ac:dyDescent="0.25">
      <c r="A32" s="13" t="s">
        <v>22</v>
      </c>
      <c r="B32" s="14">
        <v>9</v>
      </c>
      <c r="C32" s="14">
        <v>6</v>
      </c>
      <c r="D32" s="14">
        <v>15</v>
      </c>
      <c r="E32" s="14">
        <v>53</v>
      </c>
      <c r="F32" s="14">
        <v>20</v>
      </c>
      <c r="G32" s="14">
        <v>73</v>
      </c>
      <c r="H32" s="14">
        <v>6</v>
      </c>
      <c r="I32" s="14">
        <v>3</v>
      </c>
      <c r="J32" s="14">
        <v>9</v>
      </c>
      <c r="K32" s="14">
        <v>22.266666666666666</v>
      </c>
      <c r="L32" s="14">
        <v>16.084931506849315</v>
      </c>
      <c r="M32" s="14">
        <v>38.351598173515981</v>
      </c>
      <c r="N32" s="14">
        <v>51</v>
      </c>
      <c r="O32" s="14">
        <v>5</v>
      </c>
      <c r="P32" s="14">
        <v>56</v>
      </c>
      <c r="Q32" s="14">
        <v>191.35159817351598</v>
      </c>
    </row>
    <row r="33" spans="1:17" x14ac:dyDescent="0.25">
      <c r="A33" s="13" t="s">
        <v>23</v>
      </c>
      <c r="B33" s="14">
        <v>0.44566210045662102</v>
      </c>
      <c r="C33" s="14">
        <v>2.5353789954337898</v>
      </c>
      <c r="D33" s="14">
        <v>2.9810410958904106</v>
      </c>
      <c r="E33" s="14">
        <v>0.74798173515981736</v>
      </c>
      <c r="F33" s="14">
        <v>1.1486027397260274</v>
      </c>
      <c r="G33" s="14">
        <v>1.8965844748858447</v>
      </c>
      <c r="H33" s="14"/>
      <c r="I33" s="14">
        <v>0.25377168949771689</v>
      </c>
      <c r="J33" s="14">
        <v>0.25377168949771689</v>
      </c>
      <c r="K33" s="14">
        <v>2.104840182648402</v>
      </c>
      <c r="L33" s="14">
        <v>5.5299360730593605</v>
      </c>
      <c r="M33" s="14">
        <v>7.634776255707763</v>
      </c>
      <c r="N33" s="14">
        <v>2.338228310502283</v>
      </c>
      <c r="O33" s="14">
        <v>0.35510502283105022</v>
      </c>
      <c r="P33" s="14">
        <v>2.6933333333333334</v>
      </c>
      <c r="Q33" s="14">
        <v>15.459506849315067</v>
      </c>
    </row>
    <row r="34" spans="1:17" x14ac:dyDescent="0.25">
      <c r="A34" s="13" t="s">
        <v>24</v>
      </c>
      <c r="B34" s="14">
        <v>0.989041095890411</v>
      </c>
      <c r="C34" s="14">
        <v>0.33424657534246577</v>
      </c>
      <c r="D34" s="14">
        <v>1.3232876712328767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>
        <v>1.3232876712328767</v>
      </c>
    </row>
    <row r="35" spans="1:17" x14ac:dyDescent="0.25">
      <c r="A35" s="13" t="s">
        <v>25</v>
      </c>
      <c r="B35" s="14">
        <v>10</v>
      </c>
      <c r="C35" s="14">
        <v>23</v>
      </c>
      <c r="D35" s="14">
        <v>33</v>
      </c>
      <c r="E35" s="14">
        <v>5.7178082191780817</v>
      </c>
      <c r="F35" s="14">
        <v>9.7178082191780817</v>
      </c>
      <c r="G35" s="14">
        <v>15.435616438356163</v>
      </c>
      <c r="H35" s="14">
        <v>1</v>
      </c>
      <c r="I35" s="14">
        <v>6</v>
      </c>
      <c r="J35" s="14">
        <v>7</v>
      </c>
      <c r="K35" s="14">
        <v>49</v>
      </c>
      <c r="L35" s="14">
        <v>58</v>
      </c>
      <c r="M35" s="14">
        <v>107</v>
      </c>
      <c r="N35" s="14">
        <v>41.717808219178082</v>
      </c>
      <c r="O35" s="14">
        <v>18</v>
      </c>
      <c r="P35" s="14">
        <v>59.717808219178082</v>
      </c>
      <c r="Q35" s="14">
        <v>222.15342465753423</v>
      </c>
    </row>
    <row r="36" spans="1:17" x14ac:dyDescent="0.25">
      <c r="A36" s="13" t="s">
        <v>26</v>
      </c>
      <c r="B36" s="14">
        <v>1</v>
      </c>
      <c r="C36" s="14">
        <v>3</v>
      </c>
      <c r="D36" s="14">
        <v>4</v>
      </c>
      <c r="E36" s="14">
        <v>3</v>
      </c>
      <c r="F36" s="14"/>
      <c r="G36" s="14">
        <v>3</v>
      </c>
      <c r="H36" s="14"/>
      <c r="I36" s="14"/>
      <c r="J36" s="14"/>
      <c r="K36" s="14">
        <v>9</v>
      </c>
      <c r="L36" s="14">
        <v>6</v>
      </c>
      <c r="M36" s="14">
        <v>15</v>
      </c>
      <c r="N36" s="14">
        <v>10</v>
      </c>
      <c r="O36" s="14">
        <v>4</v>
      </c>
      <c r="P36" s="14">
        <v>14</v>
      </c>
      <c r="Q36" s="14">
        <v>36</v>
      </c>
    </row>
    <row r="37" spans="1:17" x14ac:dyDescent="0.25">
      <c r="A37" s="13" t="s">
        <v>27</v>
      </c>
      <c r="B37" s="14">
        <v>48.024657534246572</v>
      </c>
      <c r="C37" s="14">
        <v>42</v>
      </c>
      <c r="D37" s="14">
        <v>90.024657534246572</v>
      </c>
      <c r="E37" s="14">
        <v>83.717808219178082</v>
      </c>
      <c r="F37" s="14">
        <v>64.153424657534245</v>
      </c>
      <c r="G37" s="14">
        <v>147.87123287671233</v>
      </c>
      <c r="H37" s="14">
        <v>9</v>
      </c>
      <c r="I37" s="14">
        <v>14</v>
      </c>
      <c r="J37" s="14">
        <v>23</v>
      </c>
      <c r="K37" s="14">
        <v>69.226666666666659</v>
      </c>
      <c r="L37" s="14">
        <v>68</v>
      </c>
      <c r="M37" s="14">
        <v>137.22666666666666</v>
      </c>
      <c r="N37" s="14">
        <v>93.13333333333334</v>
      </c>
      <c r="O37" s="14">
        <v>44</v>
      </c>
      <c r="P37" s="14">
        <v>137.13333333333333</v>
      </c>
      <c r="Q37" s="14">
        <v>535.25589041095884</v>
      </c>
    </row>
    <row r="38" spans="1:17" x14ac:dyDescent="0.25">
      <c r="A38" s="13" t="s">
        <v>28</v>
      </c>
      <c r="B38" s="14">
        <v>2.8933333333333331</v>
      </c>
      <c r="C38" s="14">
        <v>5.2226484018264836</v>
      </c>
      <c r="D38" s="14">
        <v>8.1159817351598171</v>
      </c>
      <c r="E38" s="14">
        <v>0.48</v>
      </c>
      <c r="F38" s="14">
        <v>0.2801826484018265</v>
      </c>
      <c r="G38" s="14">
        <v>0.76018264840182648</v>
      </c>
      <c r="H38" s="14">
        <v>1.9015525114155249</v>
      </c>
      <c r="I38" s="14">
        <v>2.3086757990867581</v>
      </c>
      <c r="J38" s="14">
        <v>4.2102283105022833</v>
      </c>
      <c r="K38" s="14">
        <v>18.114191780821926</v>
      </c>
      <c r="L38" s="14">
        <v>13.712840182648412</v>
      </c>
      <c r="M38" s="14">
        <v>31.82703196347034</v>
      </c>
      <c r="N38" s="14">
        <v>13.303159817351606</v>
      </c>
      <c r="O38" s="14">
        <v>1.3181004566210044</v>
      </c>
      <c r="P38" s="14">
        <v>14.621260273972609</v>
      </c>
      <c r="Q38" s="14">
        <v>59.534684931506874</v>
      </c>
    </row>
    <row r="39" spans="1:17" x14ac:dyDescent="0.25">
      <c r="A39" s="13" t="s">
        <v>29</v>
      </c>
      <c r="B39" s="14">
        <v>2</v>
      </c>
      <c r="C39" s="14">
        <v>1</v>
      </c>
      <c r="D39" s="14">
        <v>3</v>
      </c>
      <c r="E39" s="14">
        <v>2</v>
      </c>
      <c r="F39" s="14"/>
      <c r="G39" s="14">
        <v>2</v>
      </c>
      <c r="H39" s="14"/>
      <c r="I39" s="14"/>
      <c r="J39" s="14"/>
      <c r="K39" s="14">
        <v>1</v>
      </c>
      <c r="L39" s="14"/>
      <c r="M39" s="14">
        <v>1</v>
      </c>
      <c r="N39" s="14"/>
      <c r="O39" s="14"/>
      <c r="P39" s="14"/>
      <c r="Q39" s="14">
        <v>6</v>
      </c>
    </row>
    <row r="40" spans="1:17" ht="15.75" thickBot="1" x14ac:dyDescent="0.3">
      <c r="A40" s="15" t="s">
        <v>17</v>
      </c>
      <c r="B40" s="16">
        <v>77.652968036529671</v>
      </c>
      <c r="C40" s="16">
        <v>84.863050228310499</v>
      </c>
      <c r="D40" s="16">
        <v>162.51601826484017</v>
      </c>
      <c r="E40" s="16">
        <v>151.69921461187212</v>
      </c>
      <c r="F40" s="16">
        <v>99.100018264840187</v>
      </c>
      <c r="G40" s="16">
        <v>250.79923287671232</v>
      </c>
      <c r="H40" s="16">
        <v>19.034885844748857</v>
      </c>
      <c r="I40" s="16">
        <v>28.247378995433788</v>
      </c>
      <c r="J40" s="16">
        <v>47.282264840182641</v>
      </c>
      <c r="K40" s="16">
        <v>182.20317808219178</v>
      </c>
      <c r="L40" s="16">
        <v>182.54871232876715</v>
      </c>
      <c r="M40" s="16">
        <v>364.75189041095888</v>
      </c>
      <c r="N40" s="16">
        <v>226.27755251141554</v>
      </c>
      <c r="O40" s="16">
        <v>75.673205479452065</v>
      </c>
      <c r="P40" s="16">
        <v>301.95075799086754</v>
      </c>
      <c r="Q40" s="16">
        <v>1127.3001643835619</v>
      </c>
    </row>
    <row r="41" spans="1:17" ht="15.75" thickTop="1" x14ac:dyDescent="0.25"/>
    <row r="43" spans="1:17" x14ac:dyDescent="0.25">
      <c r="A43" s="38" t="s">
        <v>59</v>
      </c>
      <c r="B43" s="9"/>
      <c r="C43" s="9"/>
      <c r="D43" s="9"/>
      <c r="E43" s="9"/>
      <c r="F43" s="9"/>
    </row>
    <row r="44" spans="1:17" ht="15.75" thickBot="1" x14ac:dyDescent="0.3">
      <c r="A44" s="39"/>
      <c r="B44" s="40" t="s">
        <v>60</v>
      </c>
      <c r="C44" s="40" t="s">
        <v>42</v>
      </c>
      <c r="D44" s="40" t="s">
        <v>6</v>
      </c>
      <c r="E44" s="40" t="s">
        <v>7</v>
      </c>
      <c r="F44" s="40" t="s">
        <v>17</v>
      </c>
      <c r="H44" s="24" t="s">
        <v>61</v>
      </c>
      <c r="I44" s="12" t="s">
        <v>62</v>
      </c>
      <c r="J44" s="12"/>
      <c r="K44" s="12" t="s">
        <v>63</v>
      </c>
      <c r="L44" s="12"/>
      <c r="M44" s="12" t="s">
        <v>64</v>
      </c>
      <c r="N44" s="12"/>
      <c r="O44" s="25" t="s">
        <v>65</v>
      </c>
    </row>
    <row r="45" spans="1:17" ht="16.5" thickTop="1" thickBot="1" x14ac:dyDescent="0.3">
      <c r="A45" s="41" t="s">
        <v>62</v>
      </c>
      <c r="B45" s="41" t="s">
        <v>66</v>
      </c>
      <c r="C45" s="42" t="s">
        <v>19</v>
      </c>
      <c r="D45" s="42">
        <v>1</v>
      </c>
      <c r="E45" s="42"/>
      <c r="F45" s="42">
        <v>1</v>
      </c>
      <c r="H45" s="26"/>
      <c r="I45" s="43" t="s">
        <v>6</v>
      </c>
      <c r="J45" s="43" t="s">
        <v>7</v>
      </c>
      <c r="K45" s="43" t="s">
        <v>6</v>
      </c>
      <c r="L45" s="43" t="s">
        <v>7</v>
      </c>
      <c r="M45" s="43" t="s">
        <v>6</v>
      </c>
      <c r="N45" s="43" t="s">
        <v>7</v>
      </c>
      <c r="O45" s="28"/>
    </row>
    <row r="46" spans="1:17" ht="15.75" thickTop="1" x14ac:dyDescent="0.25">
      <c r="A46" s="44"/>
      <c r="B46" s="44"/>
      <c r="C46" s="45" t="s">
        <v>20</v>
      </c>
      <c r="D46" s="45">
        <v>3</v>
      </c>
      <c r="E46" s="45"/>
      <c r="F46" s="45">
        <v>3</v>
      </c>
      <c r="H46" s="29" t="s">
        <v>19</v>
      </c>
      <c r="I46" s="29">
        <v>1</v>
      </c>
      <c r="J46" s="29"/>
      <c r="K46" s="29"/>
      <c r="L46" s="29"/>
      <c r="M46" s="29"/>
      <c r="N46" s="29"/>
      <c r="O46" s="29">
        <v>1</v>
      </c>
    </row>
    <row r="47" spans="1:17" x14ac:dyDescent="0.25">
      <c r="A47" s="44"/>
      <c r="B47" s="44"/>
      <c r="C47" s="45" t="s">
        <v>25</v>
      </c>
      <c r="D47" s="45">
        <v>2</v>
      </c>
      <c r="E47" s="45"/>
      <c r="F47" s="45">
        <v>2</v>
      </c>
      <c r="H47" s="13" t="s">
        <v>20</v>
      </c>
      <c r="I47" s="13">
        <v>11</v>
      </c>
      <c r="J47" s="13">
        <v>10</v>
      </c>
      <c r="K47" s="13">
        <v>8</v>
      </c>
      <c r="L47" s="13">
        <v>15</v>
      </c>
      <c r="M47" s="13">
        <v>18</v>
      </c>
      <c r="N47" s="13">
        <v>8</v>
      </c>
      <c r="O47" s="13">
        <v>70</v>
      </c>
    </row>
    <row r="48" spans="1:17" x14ac:dyDescent="0.25">
      <c r="A48" s="44"/>
      <c r="B48" s="44"/>
      <c r="C48" s="45" t="s">
        <v>27</v>
      </c>
      <c r="D48" s="45">
        <v>3</v>
      </c>
      <c r="E48" s="45"/>
      <c r="F48" s="45">
        <v>3</v>
      </c>
      <c r="H48" s="13" t="s">
        <v>21</v>
      </c>
      <c r="I48" s="13">
        <v>1</v>
      </c>
      <c r="J48" s="13"/>
      <c r="K48" s="13">
        <v>2</v>
      </c>
      <c r="L48" s="13">
        <v>4</v>
      </c>
      <c r="M48" s="13">
        <v>3</v>
      </c>
      <c r="N48" s="13">
        <v>1</v>
      </c>
      <c r="O48" s="13">
        <v>11</v>
      </c>
    </row>
    <row r="49" spans="1:15" x14ac:dyDescent="0.25">
      <c r="A49" s="44"/>
      <c r="B49" s="44"/>
      <c r="C49" s="45" t="s">
        <v>28</v>
      </c>
      <c r="D49" s="45">
        <v>2</v>
      </c>
      <c r="E49" s="45">
        <v>2</v>
      </c>
      <c r="F49" s="45">
        <v>4</v>
      </c>
      <c r="H49" s="13" t="s">
        <v>22</v>
      </c>
      <c r="I49" s="13">
        <v>20</v>
      </c>
      <c r="J49" s="13">
        <v>7</v>
      </c>
      <c r="K49" s="13">
        <v>9</v>
      </c>
      <c r="L49" s="13">
        <v>5</v>
      </c>
      <c r="M49" s="13">
        <v>113</v>
      </c>
      <c r="N49" s="13">
        <v>39</v>
      </c>
      <c r="O49" s="13">
        <v>193</v>
      </c>
    </row>
    <row r="50" spans="1:15" x14ac:dyDescent="0.25">
      <c r="A50" s="44"/>
      <c r="B50" s="46" t="s">
        <v>67</v>
      </c>
      <c r="C50" s="46"/>
      <c r="D50" s="46">
        <v>11</v>
      </c>
      <c r="E50" s="46">
        <v>2</v>
      </c>
      <c r="F50" s="46">
        <v>13</v>
      </c>
      <c r="H50" s="13" t="s">
        <v>23</v>
      </c>
      <c r="I50" s="13">
        <v>10</v>
      </c>
      <c r="J50" s="13">
        <v>20</v>
      </c>
      <c r="K50" s="13">
        <v>14</v>
      </c>
      <c r="L50" s="13">
        <v>21</v>
      </c>
      <c r="M50" s="13">
        <v>17</v>
      </c>
      <c r="N50" s="13">
        <v>25</v>
      </c>
      <c r="O50" s="13">
        <v>107</v>
      </c>
    </row>
    <row r="51" spans="1:15" x14ac:dyDescent="0.25">
      <c r="A51" s="44"/>
      <c r="B51" s="44" t="s">
        <v>68</v>
      </c>
      <c r="C51" s="45" t="s">
        <v>20</v>
      </c>
      <c r="D51" s="45">
        <v>1</v>
      </c>
      <c r="E51" s="45"/>
      <c r="F51" s="45">
        <v>1</v>
      </c>
      <c r="H51" s="13" t="s">
        <v>24</v>
      </c>
      <c r="I51" s="13"/>
      <c r="J51" s="13"/>
      <c r="K51" s="13"/>
      <c r="L51" s="13"/>
      <c r="M51" s="13">
        <v>3</v>
      </c>
      <c r="N51" s="13">
        <v>1</v>
      </c>
      <c r="O51" s="13">
        <v>4</v>
      </c>
    </row>
    <row r="52" spans="1:15" x14ac:dyDescent="0.25">
      <c r="A52" s="44"/>
      <c r="B52" s="44"/>
      <c r="C52" s="45" t="s">
        <v>21</v>
      </c>
      <c r="D52" s="45">
        <v>1</v>
      </c>
      <c r="E52" s="45"/>
      <c r="F52" s="45">
        <v>1</v>
      </c>
      <c r="H52" s="13" t="s">
        <v>25</v>
      </c>
      <c r="I52" s="13">
        <v>34</v>
      </c>
      <c r="J52" s="13">
        <v>36</v>
      </c>
      <c r="K52" s="13">
        <v>25</v>
      </c>
      <c r="L52" s="13">
        <v>29</v>
      </c>
      <c r="M52" s="13">
        <v>49</v>
      </c>
      <c r="N52" s="13">
        <v>50</v>
      </c>
      <c r="O52" s="13">
        <v>223</v>
      </c>
    </row>
    <row r="53" spans="1:15" x14ac:dyDescent="0.25">
      <c r="A53" s="44"/>
      <c r="B53" s="44"/>
      <c r="C53" s="45" t="s">
        <v>22</v>
      </c>
      <c r="D53" s="45">
        <v>2</v>
      </c>
      <c r="E53" s="45"/>
      <c r="F53" s="45">
        <v>2</v>
      </c>
      <c r="H53" s="13" t="s">
        <v>26</v>
      </c>
      <c r="I53" s="13">
        <v>6</v>
      </c>
      <c r="J53" s="13">
        <v>2</v>
      </c>
      <c r="K53" s="13">
        <v>2</v>
      </c>
      <c r="L53" s="13"/>
      <c r="M53" s="13">
        <v>15</v>
      </c>
      <c r="N53" s="13">
        <v>11</v>
      </c>
      <c r="O53" s="13">
        <v>36</v>
      </c>
    </row>
    <row r="54" spans="1:15" x14ac:dyDescent="0.25">
      <c r="A54" s="44"/>
      <c r="B54" s="44"/>
      <c r="C54" s="45" t="s">
        <v>23</v>
      </c>
      <c r="D54" s="45">
        <v>7</v>
      </c>
      <c r="E54" s="45">
        <v>1</v>
      </c>
      <c r="F54" s="45">
        <v>8</v>
      </c>
      <c r="H54" s="13" t="s">
        <v>27</v>
      </c>
      <c r="I54" s="13">
        <v>52</v>
      </c>
      <c r="J54" s="13">
        <v>50</v>
      </c>
      <c r="K54" s="13">
        <v>38</v>
      </c>
      <c r="L54" s="13">
        <v>31</v>
      </c>
      <c r="M54" s="13">
        <v>216</v>
      </c>
      <c r="N54" s="13">
        <v>152</v>
      </c>
      <c r="O54" s="13">
        <v>539</v>
      </c>
    </row>
    <row r="55" spans="1:15" x14ac:dyDescent="0.25">
      <c r="A55" s="44"/>
      <c r="B55" s="44"/>
      <c r="C55" s="45" t="s">
        <v>25</v>
      </c>
      <c r="D55" s="45">
        <v>10</v>
      </c>
      <c r="E55" s="45">
        <v>4</v>
      </c>
      <c r="F55" s="45">
        <v>14</v>
      </c>
      <c r="H55" s="13" t="s">
        <v>28</v>
      </c>
      <c r="I55" s="13">
        <v>51</v>
      </c>
      <c r="J55" s="13">
        <v>28</v>
      </c>
      <c r="K55" s="13">
        <v>52</v>
      </c>
      <c r="L55" s="13">
        <v>52</v>
      </c>
      <c r="M55" s="13">
        <v>86</v>
      </c>
      <c r="N55" s="13">
        <v>38</v>
      </c>
      <c r="O55" s="13">
        <v>307</v>
      </c>
    </row>
    <row r="56" spans="1:15" x14ac:dyDescent="0.25">
      <c r="A56" s="44"/>
      <c r="B56" s="44"/>
      <c r="C56" s="45" t="s">
        <v>26</v>
      </c>
      <c r="D56" s="45">
        <v>1</v>
      </c>
      <c r="E56" s="45"/>
      <c r="F56" s="45">
        <v>1</v>
      </c>
      <c r="H56" s="13" t="s">
        <v>29</v>
      </c>
      <c r="I56" s="13">
        <v>2</v>
      </c>
      <c r="J56" s="13">
        <v>1</v>
      </c>
      <c r="K56" s="13">
        <v>1</v>
      </c>
      <c r="L56" s="13"/>
      <c r="M56" s="13">
        <v>2</v>
      </c>
      <c r="N56" s="13"/>
      <c r="O56" s="13">
        <v>6</v>
      </c>
    </row>
    <row r="57" spans="1:15" ht="15.75" thickBot="1" x14ac:dyDescent="0.3">
      <c r="A57" s="44"/>
      <c r="B57" s="44"/>
      <c r="C57" s="45" t="s">
        <v>27</v>
      </c>
      <c r="D57" s="45">
        <v>12</v>
      </c>
      <c r="E57" s="45">
        <v>5</v>
      </c>
      <c r="F57" s="45">
        <v>17</v>
      </c>
      <c r="H57" s="15" t="s">
        <v>14</v>
      </c>
      <c r="I57" s="15">
        <v>188</v>
      </c>
      <c r="J57" s="15">
        <v>154</v>
      </c>
      <c r="K57" s="15">
        <v>151</v>
      </c>
      <c r="L57" s="15">
        <v>157</v>
      </c>
      <c r="M57" s="15">
        <v>522</v>
      </c>
      <c r="N57" s="15">
        <v>325</v>
      </c>
      <c r="O57" s="15">
        <v>1497</v>
      </c>
    </row>
    <row r="58" spans="1:15" ht="15.75" thickTop="1" x14ac:dyDescent="0.25">
      <c r="A58" s="44"/>
      <c r="B58" s="44"/>
      <c r="C58" s="45" t="s">
        <v>28</v>
      </c>
      <c r="D58" s="45">
        <v>9</v>
      </c>
      <c r="E58" s="45">
        <v>1</v>
      </c>
      <c r="F58" s="45">
        <v>10</v>
      </c>
    </row>
    <row r="59" spans="1:15" x14ac:dyDescent="0.25">
      <c r="A59" s="44"/>
      <c r="B59" s="46" t="s">
        <v>67</v>
      </c>
      <c r="C59" s="46"/>
      <c r="D59" s="46">
        <v>43</v>
      </c>
      <c r="E59" s="46">
        <v>11</v>
      </c>
      <c r="F59" s="46">
        <v>54</v>
      </c>
    </row>
    <row r="60" spans="1:15" x14ac:dyDescent="0.25">
      <c r="A60" s="44"/>
      <c r="B60" s="44" t="s">
        <v>69</v>
      </c>
      <c r="C60" s="45" t="s">
        <v>20</v>
      </c>
      <c r="D60" s="45"/>
      <c r="E60" s="45">
        <v>1</v>
      </c>
      <c r="F60" s="45">
        <v>1</v>
      </c>
    </row>
    <row r="61" spans="1:15" x14ac:dyDescent="0.25">
      <c r="A61" s="44"/>
      <c r="B61" s="44"/>
      <c r="C61" s="45" t="s">
        <v>22</v>
      </c>
      <c r="D61" s="45">
        <v>13</v>
      </c>
      <c r="E61" s="45">
        <v>2</v>
      </c>
      <c r="F61" s="45">
        <v>15</v>
      </c>
    </row>
    <row r="62" spans="1:15" x14ac:dyDescent="0.25">
      <c r="A62" s="44"/>
      <c r="B62" s="44"/>
      <c r="C62" s="45" t="s">
        <v>23</v>
      </c>
      <c r="D62" s="45">
        <v>1</v>
      </c>
      <c r="E62" s="45">
        <v>2</v>
      </c>
      <c r="F62" s="45">
        <v>3</v>
      </c>
    </row>
    <row r="63" spans="1:15" x14ac:dyDescent="0.25">
      <c r="A63" s="44"/>
      <c r="B63" s="44"/>
      <c r="C63" s="45" t="s">
        <v>25</v>
      </c>
      <c r="D63" s="45">
        <v>2</v>
      </c>
      <c r="E63" s="45">
        <v>4</v>
      </c>
      <c r="F63" s="45">
        <v>6</v>
      </c>
    </row>
    <row r="64" spans="1:15" x14ac:dyDescent="0.25">
      <c r="A64" s="44"/>
      <c r="B64" s="44"/>
      <c r="C64" s="45" t="s">
        <v>26</v>
      </c>
      <c r="D64" s="45">
        <v>1</v>
      </c>
      <c r="E64" s="45"/>
      <c r="F64" s="45">
        <v>1</v>
      </c>
    </row>
    <row r="65" spans="1:6" x14ac:dyDescent="0.25">
      <c r="A65" s="44"/>
      <c r="B65" s="44"/>
      <c r="C65" s="45" t="s">
        <v>27</v>
      </c>
      <c r="D65" s="45">
        <v>16</v>
      </c>
      <c r="E65" s="45">
        <v>23</v>
      </c>
      <c r="F65" s="45">
        <v>39</v>
      </c>
    </row>
    <row r="66" spans="1:6" x14ac:dyDescent="0.25">
      <c r="A66" s="44"/>
      <c r="B66" s="44"/>
      <c r="C66" s="45" t="s">
        <v>28</v>
      </c>
      <c r="D66" s="45">
        <v>2</v>
      </c>
      <c r="E66" s="45"/>
      <c r="F66" s="45">
        <v>2</v>
      </c>
    </row>
    <row r="67" spans="1:6" x14ac:dyDescent="0.25">
      <c r="A67" s="44"/>
      <c r="B67" s="44"/>
      <c r="C67" s="45" t="s">
        <v>29</v>
      </c>
      <c r="D67" s="45">
        <v>1</v>
      </c>
      <c r="E67" s="45"/>
      <c r="F67" s="45">
        <v>1</v>
      </c>
    </row>
    <row r="68" spans="1:6" x14ac:dyDescent="0.25">
      <c r="A68" s="44"/>
      <c r="B68" s="46" t="s">
        <v>67</v>
      </c>
      <c r="C68" s="46"/>
      <c r="D68" s="46">
        <v>36</v>
      </c>
      <c r="E68" s="46">
        <v>32</v>
      </c>
      <c r="F68" s="46">
        <v>68</v>
      </c>
    </row>
    <row r="69" spans="1:6" x14ac:dyDescent="0.25">
      <c r="A69" s="44"/>
      <c r="B69" s="44" t="s">
        <v>70</v>
      </c>
      <c r="C69" s="45" t="s">
        <v>22</v>
      </c>
      <c r="D69" s="45">
        <v>1</v>
      </c>
      <c r="E69" s="45"/>
      <c r="F69" s="45">
        <v>1</v>
      </c>
    </row>
    <row r="70" spans="1:6" x14ac:dyDescent="0.25">
      <c r="A70" s="44"/>
      <c r="B70" s="44"/>
      <c r="C70" s="45" t="s">
        <v>23</v>
      </c>
      <c r="D70" s="45"/>
      <c r="E70" s="45">
        <v>3</v>
      </c>
      <c r="F70" s="45">
        <v>3</v>
      </c>
    </row>
    <row r="71" spans="1:6" x14ac:dyDescent="0.25">
      <c r="A71" s="44"/>
      <c r="B71" s="44"/>
      <c r="C71" s="45" t="s">
        <v>25</v>
      </c>
      <c r="D71" s="45">
        <v>10</v>
      </c>
      <c r="E71" s="45">
        <v>12</v>
      </c>
      <c r="F71" s="45">
        <v>22</v>
      </c>
    </row>
    <row r="72" spans="1:6" x14ac:dyDescent="0.25">
      <c r="A72" s="44"/>
      <c r="B72" s="44"/>
      <c r="C72" s="45" t="s">
        <v>26</v>
      </c>
      <c r="D72" s="45">
        <v>4</v>
      </c>
      <c r="E72" s="45">
        <v>1</v>
      </c>
      <c r="F72" s="45">
        <v>5</v>
      </c>
    </row>
    <row r="73" spans="1:6" x14ac:dyDescent="0.25">
      <c r="A73" s="44"/>
      <c r="B73" s="44"/>
      <c r="C73" s="45" t="s">
        <v>27</v>
      </c>
      <c r="D73" s="45">
        <v>6</v>
      </c>
      <c r="E73" s="45">
        <v>5</v>
      </c>
      <c r="F73" s="45">
        <v>11</v>
      </c>
    </row>
    <row r="74" spans="1:6" x14ac:dyDescent="0.25">
      <c r="A74" s="44"/>
      <c r="B74" s="44"/>
      <c r="C74" s="45" t="s">
        <v>28</v>
      </c>
      <c r="D74" s="45">
        <v>4</v>
      </c>
      <c r="E74" s="45">
        <v>3</v>
      </c>
      <c r="F74" s="45">
        <v>7</v>
      </c>
    </row>
    <row r="75" spans="1:6" x14ac:dyDescent="0.25">
      <c r="A75" s="44"/>
      <c r="B75" s="46" t="s">
        <v>67</v>
      </c>
      <c r="C75" s="46"/>
      <c r="D75" s="46">
        <v>25</v>
      </c>
      <c r="E75" s="46">
        <v>24</v>
      </c>
      <c r="F75" s="46">
        <v>49</v>
      </c>
    </row>
    <row r="76" spans="1:6" x14ac:dyDescent="0.25">
      <c r="A76" s="44"/>
      <c r="B76" s="44" t="s">
        <v>71</v>
      </c>
      <c r="C76" s="45" t="s">
        <v>20</v>
      </c>
      <c r="D76" s="45"/>
      <c r="E76" s="45">
        <v>1</v>
      </c>
      <c r="F76" s="45">
        <v>1</v>
      </c>
    </row>
    <row r="77" spans="1:6" x14ac:dyDescent="0.25">
      <c r="A77" s="44"/>
      <c r="B77" s="44"/>
      <c r="C77" s="45" t="s">
        <v>22</v>
      </c>
      <c r="D77" s="45">
        <v>4</v>
      </c>
      <c r="E77" s="45">
        <v>3</v>
      </c>
      <c r="F77" s="45">
        <v>7</v>
      </c>
    </row>
    <row r="78" spans="1:6" x14ac:dyDescent="0.25">
      <c r="A78" s="44"/>
      <c r="B78" s="44"/>
      <c r="C78" s="45" t="s">
        <v>25</v>
      </c>
      <c r="D78" s="45">
        <v>3</v>
      </c>
      <c r="E78" s="45">
        <v>5</v>
      </c>
      <c r="F78" s="45">
        <v>8</v>
      </c>
    </row>
    <row r="79" spans="1:6" x14ac:dyDescent="0.25">
      <c r="A79" s="44"/>
      <c r="B79" s="44"/>
      <c r="C79" s="45" t="s">
        <v>27</v>
      </c>
      <c r="D79" s="45">
        <v>3</v>
      </c>
      <c r="E79" s="45">
        <v>3</v>
      </c>
      <c r="F79" s="45">
        <v>6</v>
      </c>
    </row>
    <row r="80" spans="1:6" x14ac:dyDescent="0.25">
      <c r="A80" s="44"/>
      <c r="B80" s="44"/>
      <c r="C80" s="45" t="s">
        <v>28</v>
      </c>
      <c r="D80" s="45">
        <v>11</v>
      </c>
      <c r="E80" s="45">
        <v>2</v>
      </c>
      <c r="F80" s="45">
        <v>13</v>
      </c>
    </row>
    <row r="81" spans="1:6" x14ac:dyDescent="0.25">
      <c r="A81" s="44"/>
      <c r="B81" s="46" t="s">
        <v>67</v>
      </c>
      <c r="C81" s="46"/>
      <c r="D81" s="46">
        <v>21</v>
      </c>
      <c r="E81" s="46">
        <v>14</v>
      </c>
      <c r="F81" s="46">
        <v>35</v>
      </c>
    </row>
    <row r="82" spans="1:6" x14ac:dyDescent="0.25">
      <c r="A82" s="44"/>
      <c r="B82" s="44" t="s">
        <v>72</v>
      </c>
      <c r="C82" s="45" t="s">
        <v>20</v>
      </c>
      <c r="D82" s="45">
        <v>6</v>
      </c>
      <c r="E82" s="45">
        <v>8</v>
      </c>
      <c r="F82" s="45">
        <v>14</v>
      </c>
    </row>
    <row r="83" spans="1:6" x14ac:dyDescent="0.25">
      <c r="A83" s="44"/>
      <c r="B83" s="44"/>
      <c r="C83" s="45" t="s">
        <v>23</v>
      </c>
      <c r="D83" s="45">
        <v>2</v>
      </c>
      <c r="E83" s="45">
        <v>12</v>
      </c>
      <c r="F83" s="45">
        <v>14</v>
      </c>
    </row>
    <row r="84" spans="1:6" x14ac:dyDescent="0.25">
      <c r="A84" s="44"/>
      <c r="B84" s="44"/>
      <c r="C84" s="45" t="s">
        <v>25</v>
      </c>
      <c r="D84" s="45">
        <v>6</v>
      </c>
      <c r="E84" s="45">
        <v>9</v>
      </c>
      <c r="F84" s="45">
        <v>15</v>
      </c>
    </row>
    <row r="85" spans="1:6" x14ac:dyDescent="0.25">
      <c r="A85" s="44"/>
      <c r="B85" s="44"/>
      <c r="C85" s="45" t="s">
        <v>27</v>
      </c>
      <c r="D85" s="45">
        <v>8</v>
      </c>
      <c r="E85" s="45">
        <v>9</v>
      </c>
      <c r="F85" s="45">
        <v>17</v>
      </c>
    </row>
    <row r="86" spans="1:6" x14ac:dyDescent="0.25">
      <c r="A86" s="44"/>
      <c r="B86" s="44"/>
      <c r="C86" s="45" t="s">
        <v>28</v>
      </c>
      <c r="D86" s="45">
        <v>18</v>
      </c>
      <c r="E86" s="45">
        <v>19</v>
      </c>
      <c r="F86" s="45">
        <v>37</v>
      </c>
    </row>
    <row r="87" spans="1:6" x14ac:dyDescent="0.25">
      <c r="A87" s="44"/>
      <c r="B87" s="46" t="s">
        <v>67</v>
      </c>
      <c r="C87" s="46"/>
      <c r="D87" s="46">
        <v>40</v>
      </c>
      <c r="E87" s="46">
        <v>57</v>
      </c>
      <c r="F87" s="46">
        <v>97</v>
      </c>
    </row>
    <row r="88" spans="1:6" x14ac:dyDescent="0.25">
      <c r="A88" s="44"/>
      <c r="B88" s="44" t="s">
        <v>73</v>
      </c>
      <c r="C88" s="45" t="s">
        <v>20</v>
      </c>
      <c r="D88" s="45">
        <v>1</v>
      </c>
      <c r="E88" s="45"/>
      <c r="F88" s="45">
        <v>1</v>
      </c>
    </row>
    <row r="89" spans="1:6" x14ac:dyDescent="0.25">
      <c r="A89" s="44"/>
      <c r="B89" s="44"/>
      <c r="C89" s="45" t="s">
        <v>22</v>
      </c>
      <c r="D89" s="45"/>
      <c r="E89" s="45">
        <v>2</v>
      </c>
      <c r="F89" s="45">
        <v>2</v>
      </c>
    </row>
    <row r="90" spans="1:6" x14ac:dyDescent="0.25">
      <c r="A90" s="44"/>
      <c r="B90" s="44"/>
      <c r="C90" s="45" t="s">
        <v>23</v>
      </c>
      <c r="D90" s="45"/>
      <c r="E90" s="45">
        <v>2</v>
      </c>
      <c r="F90" s="45">
        <v>2</v>
      </c>
    </row>
    <row r="91" spans="1:6" x14ac:dyDescent="0.25">
      <c r="A91" s="44"/>
      <c r="B91" s="44"/>
      <c r="C91" s="45" t="s">
        <v>25</v>
      </c>
      <c r="D91" s="45">
        <v>1</v>
      </c>
      <c r="E91" s="45">
        <v>2</v>
      </c>
      <c r="F91" s="45">
        <v>3</v>
      </c>
    </row>
    <row r="92" spans="1:6" x14ac:dyDescent="0.25">
      <c r="A92" s="44"/>
      <c r="B92" s="44"/>
      <c r="C92" s="45" t="s">
        <v>26</v>
      </c>
      <c r="D92" s="45"/>
      <c r="E92" s="45">
        <v>1</v>
      </c>
      <c r="F92" s="45">
        <v>1</v>
      </c>
    </row>
    <row r="93" spans="1:6" x14ac:dyDescent="0.25">
      <c r="A93" s="44"/>
      <c r="B93" s="44"/>
      <c r="C93" s="45" t="s">
        <v>27</v>
      </c>
      <c r="D93" s="45">
        <v>4</v>
      </c>
      <c r="E93" s="45">
        <v>5</v>
      </c>
      <c r="F93" s="45">
        <v>9</v>
      </c>
    </row>
    <row r="94" spans="1:6" x14ac:dyDescent="0.25">
      <c r="A94" s="44"/>
      <c r="B94" s="44"/>
      <c r="C94" s="45" t="s">
        <v>28</v>
      </c>
      <c r="D94" s="45">
        <v>5</v>
      </c>
      <c r="E94" s="45">
        <v>1</v>
      </c>
      <c r="F94" s="45">
        <v>6</v>
      </c>
    </row>
    <row r="95" spans="1:6" x14ac:dyDescent="0.25">
      <c r="A95" s="44"/>
      <c r="B95" s="44"/>
      <c r="C95" s="45" t="s">
        <v>29</v>
      </c>
      <c r="D95" s="45">
        <v>1</v>
      </c>
      <c r="E95" s="45">
        <v>1</v>
      </c>
      <c r="F95" s="45">
        <v>2</v>
      </c>
    </row>
    <row r="96" spans="1:6" x14ac:dyDescent="0.25">
      <c r="A96" s="44"/>
      <c r="B96" s="46" t="s">
        <v>67</v>
      </c>
      <c r="C96" s="46"/>
      <c r="D96" s="46">
        <v>12</v>
      </c>
      <c r="E96" s="46">
        <v>14</v>
      </c>
      <c r="F96" s="46">
        <v>26</v>
      </c>
    </row>
    <row r="97" spans="1:6" x14ac:dyDescent="0.25">
      <c r="A97" s="47" t="s">
        <v>74</v>
      </c>
      <c r="B97" s="47"/>
      <c r="C97" s="47"/>
      <c r="D97" s="47">
        <v>188</v>
      </c>
      <c r="E97" s="47">
        <v>154</v>
      </c>
      <c r="F97" s="47">
        <v>342</v>
      </c>
    </row>
    <row r="98" spans="1:6" x14ac:dyDescent="0.25">
      <c r="A98" s="44" t="s">
        <v>63</v>
      </c>
      <c r="B98" s="44" t="s">
        <v>75</v>
      </c>
      <c r="C98" s="45" t="s">
        <v>20</v>
      </c>
      <c r="D98" s="45"/>
      <c r="E98" s="45">
        <v>1</v>
      </c>
      <c r="F98" s="45">
        <v>1</v>
      </c>
    </row>
    <row r="99" spans="1:6" x14ac:dyDescent="0.25">
      <c r="A99" s="44"/>
      <c r="B99" s="44"/>
      <c r="C99" s="45" t="s">
        <v>21</v>
      </c>
      <c r="D99" s="45"/>
      <c r="E99" s="45">
        <v>1</v>
      </c>
      <c r="F99" s="45">
        <v>1</v>
      </c>
    </row>
    <row r="100" spans="1:6" x14ac:dyDescent="0.25">
      <c r="A100" s="44"/>
      <c r="B100" s="44"/>
      <c r="C100" s="45" t="s">
        <v>22</v>
      </c>
      <c r="D100" s="45">
        <v>6</v>
      </c>
      <c r="E100" s="45"/>
      <c r="F100" s="45">
        <v>6</v>
      </c>
    </row>
    <row r="101" spans="1:6" x14ac:dyDescent="0.25">
      <c r="A101" s="44"/>
      <c r="B101" s="44"/>
      <c r="C101" s="45" t="s">
        <v>23</v>
      </c>
      <c r="D101" s="45">
        <v>2</v>
      </c>
      <c r="E101" s="45"/>
      <c r="F101" s="45">
        <v>2</v>
      </c>
    </row>
    <row r="102" spans="1:6" x14ac:dyDescent="0.25">
      <c r="A102" s="44"/>
      <c r="B102" s="44"/>
      <c r="C102" s="45" t="s">
        <v>25</v>
      </c>
      <c r="D102" s="45">
        <v>1</v>
      </c>
      <c r="E102" s="45">
        <v>1</v>
      </c>
      <c r="F102" s="45">
        <v>2</v>
      </c>
    </row>
    <row r="103" spans="1:6" x14ac:dyDescent="0.25">
      <c r="A103" s="44"/>
      <c r="B103" s="44"/>
      <c r="C103" s="45" t="s">
        <v>27</v>
      </c>
      <c r="D103" s="45">
        <v>2</v>
      </c>
      <c r="E103" s="45">
        <v>5</v>
      </c>
      <c r="F103" s="45">
        <v>7</v>
      </c>
    </row>
    <row r="104" spans="1:6" x14ac:dyDescent="0.25">
      <c r="A104" s="44"/>
      <c r="B104" s="44"/>
      <c r="C104" s="45" t="s">
        <v>28</v>
      </c>
      <c r="D104" s="45">
        <v>3</v>
      </c>
      <c r="E104" s="45"/>
      <c r="F104" s="45">
        <v>3</v>
      </c>
    </row>
    <row r="105" spans="1:6" x14ac:dyDescent="0.25">
      <c r="A105" s="44"/>
      <c r="B105" s="46" t="s">
        <v>67</v>
      </c>
      <c r="C105" s="46"/>
      <c r="D105" s="46">
        <v>14</v>
      </c>
      <c r="E105" s="46">
        <v>8</v>
      </c>
      <c r="F105" s="46">
        <v>22</v>
      </c>
    </row>
    <row r="106" spans="1:6" x14ac:dyDescent="0.25">
      <c r="A106" s="44"/>
      <c r="B106" s="44" t="s">
        <v>76</v>
      </c>
      <c r="C106" s="45" t="s">
        <v>20</v>
      </c>
      <c r="D106" s="45">
        <v>3</v>
      </c>
      <c r="E106" s="45">
        <v>9</v>
      </c>
      <c r="F106" s="45">
        <v>12</v>
      </c>
    </row>
    <row r="107" spans="1:6" x14ac:dyDescent="0.25">
      <c r="A107" s="44"/>
      <c r="B107" s="44"/>
      <c r="C107" s="45" t="s">
        <v>21</v>
      </c>
      <c r="D107" s="45">
        <v>1</v>
      </c>
      <c r="E107" s="45">
        <v>2</v>
      </c>
      <c r="F107" s="45">
        <v>3</v>
      </c>
    </row>
    <row r="108" spans="1:6" x14ac:dyDescent="0.25">
      <c r="A108" s="44"/>
      <c r="B108" s="44"/>
      <c r="C108" s="45" t="s">
        <v>22</v>
      </c>
      <c r="D108" s="45">
        <v>1</v>
      </c>
      <c r="E108" s="45">
        <v>3</v>
      </c>
      <c r="F108" s="45">
        <v>4</v>
      </c>
    </row>
    <row r="109" spans="1:6" x14ac:dyDescent="0.25">
      <c r="A109" s="44"/>
      <c r="B109" s="44"/>
      <c r="C109" s="45" t="s">
        <v>23</v>
      </c>
      <c r="D109" s="45">
        <v>4</v>
      </c>
      <c r="E109" s="45">
        <v>13</v>
      </c>
      <c r="F109" s="45">
        <v>17</v>
      </c>
    </row>
    <row r="110" spans="1:6" x14ac:dyDescent="0.25">
      <c r="A110" s="44"/>
      <c r="B110" s="44"/>
      <c r="C110" s="45" t="s">
        <v>25</v>
      </c>
      <c r="D110" s="45">
        <v>14</v>
      </c>
      <c r="E110" s="45">
        <v>7</v>
      </c>
      <c r="F110" s="45">
        <v>21</v>
      </c>
    </row>
    <row r="111" spans="1:6" x14ac:dyDescent="0.25">
      <c r="A111" s="44"/>
      <c r="B111" s="44"/>
      <c r="C111" s="45" t="s">
        <v>26</v>
      </c>
      <c r="D111" s="45">
        <v>1</v>
      </c>
      <c r="E111" s="45"/>
      <c r="F111" s="45">
        <v>1</v>
      </c>
    </row>
    <row r="112" spans="1:6" x14ac:dyDescent="0.25">
      <c r="A112" s="44"/>
      <c r="B112" s="44"/>
      <c r="C112" s="45" t="s">
        <v>27</v>
      </c>
      <c r="D112" s="45">
        <v>8</v>
      </c>
      <c r="E112" s="45">
        <v>5</v>
      </c>
      <c r="F112" s="45">
        <v>13</v>
      </c>
    </row>
    <row r="113" spans="1:6" x14ac:dyDescent="0.25">
      <c r="A113" s="44"/>
      <c r="B113" s="44"/>
      <c r="C113" s="45" t="s">
        <v>28</v>
      </c>
      <c r="D113" s="45">
        <v>18</v>
      </c>
      <c r="E113" s="45">
        <v>13</v>
      </c>
      <c r="F113" s="45">
        <v>31</v>
      </c>
    </row>
    <row r="114" spans="1:6" x14ac:dyDescent="0.25">
      <c r="A114" s="44"/>
      <c r="B114" s="46" t="s">
        <v>67</v>
      </c>
      <c r="C114" s="45"/>
      <c r="D114" s="46">
        <v>50</v>
      </c>
      <c r="E114" s="46">
        <v>52</v>
      </c>
      <c r="F114" s="46">
        <v>102</v>
      </c>
    </row>
    <row r="115" spans="1:6" x14ac:dyDescent="0.25">
      <c r="A115" s="44"/>
      <c r="B115" s="44" t="s">
        <v>77</v>
      </c>
      <c r="C115" s="45" t="s">
        <v>22</v>
      </c>
      <c r="D115" s="45">
        <v>2</v>
      </c>
      <c r="E115" s="45">
        <v>1</v>
      </c>
      <c r="F115" s="45">
        <v>3</v>
      </c>
    </row>
    <row r="116" spans="1:6" x14ac:dyDescent="0.25">
      <c r="A116" s="44"/>
      <c r="B116" s="44"/>
      <c r="C116" s="45" t="s">
        <v>23</v>
      </c>
      <c r="D116" s="45">
        <v>5</v>
      </c>
      <c r="E116" s="45">
        <v>2</v>
      </c>
      <c r="F116" s="45">
        <v>7</v>
      </c>
    </row>
    <row r="117" spans="1:6" x14ac:dyDescent="0.25">
      <c r="A117" s="44"/>
      <c r="B117" s="44"/>
      <c r="C117" s="45" t="s">
        <v>25</v>
      </c>
      <c r="D117" s="45">
        <v>3</v>
      </c>
      <c r="E117" s="45">
        <v>4</v>
      </c>
      <c r="F117" s="45">
        <v>7</v>
      </c>
    </row>
    <row r="118" spans="1:6" x14ac:dyDescent="0.25">
      <c r="A118" s="44"/>
      <c r="B118" s="44"/>
      <c r="C118" s="45" t="s">
        <v>27</v>
      </c>
      <c r="D118" s="45">
        <v>13</v>
      </c>
      <c r="E118" s="45">
        <v>13</v>
      </c>
      <c r="F118" s="45">
        <v>26</v>
      </c>
    </row>
    <row r="119" spans="1:6" x14ac:dyDescent="0.25">
      <c r="A119" s="44"/>
      <c r="B119" s="44"/>
      <c r="C119" s="45" t="s">
        <v>28</v>
      </c>
      <c r="D119" s="45">
        <v>2</v>
      </c>
      <c r="E119" s="45">
        <v>11</v>
      </c>
      <c r="F119" s="45">
        <v>13</v>
      </c>
    </row>
    <row r="120" spans="1:6" x14ac:dyDescent="0.25">
      <c r="A120" s="44"/>
      <c r="B120" s="44"/>
      <c r="C120" s="45" t="s">
        <v>29</v>
      </c>
      <c r="D120" s="45">
        <v>1</v>
      </c>
      <c r="E120" s="45"/>
      <c r="F120" s="45">
        <v>1</v>
      </c>
    </row>
    <row r="121" spans="1:6" x14ac:dyDescent="0.25">
      <c r="A121" s="44"/>
      <c r="B121" s="46" t="s">
        <v>67</v>
      </c>
      <c r="C121" s="45"/>
      <c r="D121" s="46">
        <v>26</v>
      </c>
      <c r="E121" s="46">
        <v>31</v>
      </c>
      <c r="F121" s="46">
        <v>57</v>
      </c>
    </row>
    <row r="122" spans="1:6" x14ac:dyDescent="0.25">
      <c r="A122" s="44"/>
      <c r="B122" s="44" t="s">
        <v>78</v>
      </c>
      <c r="C122" s="45" t="s">
        <v>20</v>
      </c>
      <c r="D122" s="45">
        <v>4</v>
      </c>
      <c r="E122" s="45">
        <v>2</v>
      </c>
      <c r="F122" s="45">
        <v>6</v>
      </c>
    </row>
    <row r="123" spans="1:6" x14ac:dyDescent="0.25">
      <c r="A123" s="44"/>
      <c r="B123" s="44"/>
      <c r="C123" s="45" t="s">
        <v>21</v>
      </c>
      <c r="D123" s="45"/>
      <c r="E123" s="45">
        <v>1</v>
      </c>
      <c r="F123" s="45">
        <v>1</v>
      </c>
    </row>
    <row r="124" spans="1:6" x14ac:dyDescent="0.25">
      <c r="A124" s="44"/>
      <c r="B124" s="44"/>
      <c r="C124" s="45" t="s">
        <v>22</v>
      </c>
      <c r="D124" s="45"/>
      <c r="E124" s="45">
        <v>1</v>
      </c>
      <c r="F124" s="45">
        <v>1</v>
      </c>
    </row>
    <row r="125" spans="1:6" x14ac:dyDescent="0.25">
      <c r="A125" s="44"/>
      <c r="B125" s="44"/>
      <c r="C125" s="45" t="s">
        <v>23</v>
      </c>
      <c r="D125" s="45">
        <v>3</v>
      </c>
      <c r="E125" s="45">
        <v>4</v>
      </c>
      <c r="F125" s="45">
        <v>7</v>
      </c>
    </row>
    <row r="126" spans="1:6" x14ac:dyDescent="0.25">
      <c r="A126" s="44"/>
      <c r="B126" s="44"/>
      <c r="C126" s="45" t="s">
        <v>25</v>
      </c>
      <c r="D126" s="45">
        <v>7</v>
      </c>
      <c r="E126" s="45">
        <v>12</v>
      </c>
      <c r="F126" s="45">
        <v>19</v>
      </c>
    </row>
    <row r="127" spans="1:6" x14ac:dyDescent="0.25">
      <c r="A127" s="44"/>
      <c r="B127" s="44"/>
      <c r="C127" s="45" t="s">
        <v>26</v>
      </c>
      <c r="D127" s="45">
        <v>1</v>
      </c>
      <c r="E127" s="45"/>
      <c r="F127" s="45">
        <v>1</v>
      </c>
    </row>
    <row r="128" spans="1:6" x14ac:dyDescent="0.25">
      <c r="A128" s="44"/>
      <c r="B128" s="44"/>
      <c r="C128" s="45" t="s">
        <v>27</v>
      </c>
      <c r="D128" s="45">
        <v>12</v>
      </c>
      <c r="E128" s="45">
        <v>6</v>
      </c>
      <c r="F128" s="45">
        <v>18</v>
      </c>
    </row>
    <row r="129" spans="1:6" x14ac:dyDescent="0.25">
      <c r="A129" s="44"/>
      <c r="B129" s="44"/>
      <c r="C129" s="45" t="s">
        <v>28</v>
      </c>
      <c r="D129" s="45">
        <v>15</v>
      </c>
      <c r="E129" s="45">
        <v>10</v>
      </c>
      <c r="F129" s="45">
        <v>25</v>
      </c>
    </row>
    <row r="130" spans="1:6" x14ac:dyDescent="0.25">
      <c r="A130" s="44"/>
      <c r="B130" s="46" t="s">
        <v>67</v>
      </c>
      <c r="C130" s="45"/>
      <c r="D130" s="46">
        <v>42</v>
      </c>
      <c r="E130" s="46">
        <v>36</v>
      </c>
      <c r="F130" s="46">
        <v>78</v>
      </c>
    </row>
    <row r="131" spans="1:6" x14ac:dyDescent="0.25">
      <c r="A131" s="44"/>
      <c r="B131" s="44" t="s">
        <v>79</v>
      </c>
      <c r="C131" s="45" t="s">
        <v>20</v>
      </c>
      <c r="D131" s="45">
        <v>1</v>
      </c>
      <c r="E131" s="45">
        <v>3</v>
      </c>
      <c r="F131" s="45">
        <v>4</v>
      </c>
    </row>
    <row r="132" spans="1:6" x14ac:dyDescent="0.25">
      <c r="A132" s="44"/>
      <c r="B132" s="44"/>
      <c r="C132" s="45" t="s">
        <v>21</v>
      </c>
      <c r="D132" s="45">
        <v>1</v>
      </c>
      <c r="E132" s="45"/>
      <c r="F132" s="45">
        <v>1</v>
      </c>
    </row>
    <row r="133" spans="1:6" x14ac:dyDescent="0.25">
      <c r="A133" s="44"/>
      <c r="B133" s="44"/>
      <c r="C133" s="45" t="s">
        <v>23</v>
      </c>
      <c r="D133" s="45"/>
      <c r="E133" s="45">
        <v>2</v>
      </c>
      <c r="F133" s="45">
        <v>2</v>
      </c>
    </row>
    <row r="134" spans="1:6" x14ac:dyDescent="0.25">
      <c r="A134" s="44"/>
      <c r="B134" s="44"/>
      <c r="C134" s="45" t="s">
        <v>25</v>
      </c>
      <c r="D134" s="45"/>
      <c r="E134" s="45">
        <v>5</v>
      </c>
      <c r="F134" s="45">
        <v>5</v>
      </c>
    </row>
    <row r="135" spans="1:6" x14ac:dyDescent="0.25">
      <c r="A135" s="44"/>
      <c r="B135" s="44"/>
      <c r="C135" s="45" t="s">
        <v>27</v>
      </c>
      <c r="D135" s="45">
        <v>3</v>
      </c>
      <c r="E135" s="45">
        <v>2</v>
      </c>
      <c r="F135" s="45">
        <v>5</v>
      </c>
    </row>
    <row r="136" spans="1:6" x14ac:dyDescent="0.25">
      <c r="A136" s="44"/>
      <c r="B136" s="44"/>
      <c r="C136" s="45" t="s">
        <v>28</v>
      </c>
      <c r="D136" s="45">
        <v>14</v>
      </c>
      <c r="E136" s="45">
        <v>18</v>
      </c>
      <c r="F136" s="45">
        <v>32</v>
      </c>
    </row>
    <row r="137" spans="1:6" x14ac:dyDescent="0.25">
      <c r="A137" s="44"/>
      <c r="B137" s="46" t="s">
        <v>67</v>
      </c>
      <c r="C137" s="45"/>
      <c r="D137" s="46">
        <v>19</v>
      </c>
      <c r="E137" s="46">
        <v>30</v>
      </c>
      <c r="F137" s="46">
        <v>49</v>
      </c>
    </row>
    <row r="138" spans="1:6" x14ac:dyDescent="0.25">
      <c r="A138" s="47" t="s">
        <v>80</v>
      </c>
      <c r="B138" s="47"/>
      <c r="C138" s="47"/>
      <c r="D138" s="47">
        <v>151</v>
      </c>
      <c r="E138" s="47">
        <v>157</v>
      </c>
      <c r="F138" s="47">
        <v>308</v>
      </c>
    </row>
    <row r="139" spans="1:6" x14ac:dyDescent="0.25">
      <c r="A139" s="44" t="s">
        <v>64</v>
      </c>
      <c r="B139" s="44" t="s">
        <v>81</v>
      </c>
      <c r="C139" s="45" t="s">
        <v>22</v>
      </c>
      <c r="D139" s="45">
        <v>1</v>
      </c>
      <c r="E139" s="45"/>
      <c r="F139" s="45">
        <v>1</v>
      </c>
    </row>
    <row r="140" spans="1:6" x14ac:dyDescent="0.25">
      <c r="A140" s="44"/>
      <c r="B140" s="44"/>
      <c r="C140" s="45" t="s">
        <v>23</v>
      </c>
      <c r="D140" s="45"/>
      <c r="E140" s="45">
        <v>2</v>
      </c>
      <c r="F140" s="45">
        <v>2</v>
      </c>
    </row>
    <row r="141" spans="1:6" x14ac:dyDescent="0.25">
      <c r="A141" s="44"/>
      <c r="B141" s="44"/>
      <c r="C141" s="45" t="s">
        <v>25</v>
      </c>
      <c r="D141" s="45">
        <v>1</v>
      </c>
      <c r="E141" s="45">
        <v>2</v>
      </c>
      <c r="F141" s="45">
        <v>3</v>
      </c>
    </row>
    <row r="142" spans="1:6" x14ac:dyDescent="0.25">
      <c r="A142" s="44"/>
      <c r="B142" s="44"/>
      <c r="C142" s="45" t="s">
        <v>26</v>
      </c>
      <c r="D142" s="45">
        <v>1</v>
      </c>
      <c r="E142" s="45">
        <v>3</v>
      </c>
      <c r="F142" s="45">
        <v>4</v>
      </c>
    </row>
    <row r="143" spans="1:6" x14ac:dyDescent="0.25">
      <c r="A143" s="44"/>
      <c r="B143" s="44"/>
      <c r="C143" s="45" t="s">
        <v>27</v>
      </c>
      <c r="D143" s="45">
        <v>4</v>
      </c>
      <c r="E143" s="45">
        <v>1</v>
      </c>
      <c r="F143" s="45">
        <v>5</v>
      </c>
    </row>
    <row r="144" spans="1:6" x14ac:dyDescent="0.25">
      <c r="A144" s="44"/>
      <c r="B144" s="44"/>
      <c r="C144" s="45" t="s">
        <v>28</v>
      </c>
      <c r="D144" s="45">
        <v>1</v>
      </c>
      <c r="E144" s="45"/>
      <c r="F144" s="45">
        <v>1</v>
      </c>
    </row>
    <row r="145" spans="1:6" x14ac:dyDescent="0.25">
      <c r="A145" s="44"/>
      <c r="B145" s="44"/>
      <c r="C145" s="45" t="s">
        <v>29</v>
      </c>
      <c r="D145" s="45">
        <v>1</v>
      </c>
      <c r="E145" s="45"/>
      <c r="F145" s="45">
        <v>1</v>
      </c>
    </row>
    <row r="146" spans="1:6" x14ac:dyDescent="0.25">
      <c r="A146" s="44"/>
      <c r="B146" s="46" t="s">
        <v>67</v>
      </c>
      <c r="C146" s="45"/>
      <c r="D146" s="46">
        <v>9</v>
      </c>
      <c r="E146" s="46">
        <v>8</v>
      </c>
      <c r="F146" s="46">
        <v>17</v>
      </c>
    </row>
    <row r="147" spans="1:6" x14ac:dyDescent="0.25">
      <c r="A147" s="44"/>
      <c r="B147" s="45" t="s">
        <v>82</v>
      </c>
      <c r="C147" s="45" t="s">
        <v>27</v>
      </c>
      <c r="D147" s="45"/>
      <c r="E147" s="45">
        <v>1</v>
      </c>
      <c r="F147" s="45">
        <v>1</v>
      </c>
    </row>
    <row r="148" spans="1:6" x14ac:dyDescent="0.25">
      <c r="A148" s="44"/>
      <c r="B148" s="46" t="s">
        <v>67</v>
      </c>
      <c r="C148" s="45"/>
      <c r="D148" s="46"/>
      <c r="E148" s="46">
        <v>1</v>
      </c>
      <c r="F148" s="46">
        <v>1</v>
      </c>
    </row>
    <row r="149" spans="1:6" x14ac:dyDescent="0.25">
      <c r="A149" s="44"/>
      <c r="B149" s="44" t="s">
        <v>83</v>
      </c>
      <c r="C149" s="45" t="s">
        <v>20</v>
      </c>
      <c r="D149" s="45">
        <v>3</v>
      </c>
      <c r="E149" s="45">
        <v>1</v>
      </c>
      <c r="F149" s="45">
        <v>4</v>
      </c>
    </row>
    <row r="150" spans="1:6" x14ac:dyDescent="0.25">
      <c r="A150" s="44"/>
      <c r="B150" s="44"/>
      <c r="C150" s="45" t="s">
        <v>22</v>
      </c>
      <c r="D150" s="45">
        <v>1</v>
      </c>
      <c r="E150" s="45"/>
      <c r="F150" s="45">
        <v>1</v>
      </c>
    </row>
    <row r="151" spans="1:6" x14ac:dyDescent="0.25">
      <c r="A151" s="44"/>
      <c r="B151" s="44"/>
      <c r="C151" s="45" t="s">
        <v>25</v>
      </c>
      <c r="D151" s="45"/>
      <c r="E151" s="45">
        <v>2</v>
      </c>
      <c r="F151" s="45">
        <v>2</v>
      </c>
    </row>
    <row r="152" spans="1:6" x14ac:dyDescent="0.25">
      <c r="A152" s="44"/>
      <c r="B152" s="44"/>
      <c r="C152" s="45" t="s">
        <v>27</v>
      </c>
      <c r="D152" s="45">
        <v>2</v>
      </c>
      <c r="E152" s="45">
        <v>3</v>
      </c>
      <c r="F152" s="45">
        <v>5</v>
      </c>
    </row>
    <row r="153" spans="1:6" x14ac:dyDescent="0.25">
      <c r="A153" s="44"/>
      <c r="B153" s="44"/>
      <c r="C153" s="45" t="s">
        <v>28</v>
      </c>
      <c r="D153" s="45">
        <v>6</v>
      </c>
      <c r="E153" s="45"/>
      <c r="F153" s="45">
        <v>6</v>
      </c>
    </row>
    <row r="154" spans="1:6" x14ac:dyDescent="0.25">
      <c r="A154" s="44"/>
      <c r="B154" s="46" t="s">
        <v>67</v>
      </c>
      <c r="C154" s="45"/>
      <c r="D154" s="46">
        <v>12</v>
      </c>
      <c r="E154" s="46">
        <v>6</v>
      </c>
      <c r="F154" s="46">
        <v>18</v>
      </c>
    </row>
    <row r="155" spans="1:6" x14ac:dyDescent="0.25">
      <c r="A155" s="44"/>
      <c r="B155" s="44" t="s">
        <v>84</v>
      </c>
      <c r="C155" s="45" t="s">
        <v>22</v>
      </c>
      <c r="D155" s="45">
        <v>29</v>
      </c>
      <c r="E155" s="45">
        <v>1</v>
      </c>
      <c r="F155" s="45">
        <v>30</v>
      </c>
    </row>
    <row r="156" spans="1:6" x14ac:dyDescent="0.25">
      <c r="A156" s="44"/>
      <c r="B156" s="44"/>
      <c r="C156" s="45" t="s">
        <v>25</v>
      </c>
      <c r="D156" s="45">
        <v>7</v>
      </c>
      <c r="E156" s="45">
        <v>4</v>
      </c>
      <c r="F156" s="45">
        <v>11</v>
      </c>
    </row>
    <row r="157" spans="1:6" x14ac:dyDescent="0.25">
      <c r="A157" s="44"/>
      <c r="B157" s="44"/>
      <c r="C157" s="45" t="s">
        <v>27</v>
      </c>
      <c r="D157" s="45">
        <v>33</v>
      </c>
      <c r="E157" s="45">
        <v>17</v>
      </c>
      <c r="F157" s="45">
        <v>50</v>
      </c>
    </row>
    <row r="158" spans="1:6" x14ac:dyDescent="0.25">
      <c r="A158" s="44"/>
      <c r="B158" s="46" t="s">
        <v>67</v>
      </c>
      <c r="C158" s="45"/>
      <c r="D158" s="46">
        <v>69</v>
      </c>
      <c r="E158" s="46">
        <v>22</v>
      </c>
      <c r="F158" s="46">
        <v>91</v>
      </c>
    </row>
    <row r="159" spans="1:6" x14ac:dyDescent="0.25">
      <c r="A159" s="44"/>
      <c r="B159" s="44" t="s">
        <v>85</v>
      </c>
      <c r="C159" s="45" t="s">
        <v>20</v>
      </c>
      <c r="D159" s="45">
        <v>10</v>
      </c>
      <c r="E159" s="45">
        <v>3</v>
      </c>
      <c r="F159" s="45">
        <v>13</v>
      </c>
    </row>
    <row r="160" spans="1:6" x14ac:dyDescent="0.25">
      <c r="A160" s="44"/>
      <c r="B160" s="44"/>
      <c r="C160" s="45" t="s">
        <v>21</v>
      </c>
      <c r="D160" s="45">
        <v>2</v>
      </c>
      <c r="E160" s="45"/>
      <c r="F160" s="45">
        <v>2</v>
      </c>
    </row>
    <row r="161" spans="1:6" x14ac:dyDescent="0.25">
      <c r="A161" s="44"/>
      <c r="B161" s="44"/>
      <c r="C161" s="45" t="s">
        <v>22</v>
      </c>
      <c r="D161" s="45">
        <v>22</v>
      </c>
      <c r="E161" s="45">
        <v>5</v>
      </c>
      <c r="F161" s="45">
        <v>27</v>
      </c>
    </row>
    <row r="162" spans="1:6" x14ac:dyDescent="0.25">
      <c r="A162" s="44"/>
      <c r="B162" s="44"/>
      <c r="C162" s="45" t="s">
        <v>23</v>
      </c>
      <c r="D162" s="45">
        <v>11</v>
      </c>
      <c r="E162" s="45">
        <v>4</v>
      </c>
      <c r="F162" s="45">
        <v>15</v>
      </c>
    </row>
    <row r="163" spans="1:6" x14ac:dyDescent="0.25">
      <c r="A163" s="44"/>
      <c r="B163" s="44"/>
      <c r="C163" s="45" t="s">
        <v>25</v>
      </c>
      <c r="D163" s="45">
        <v>26</v>
      </c>
      <c r="E163" s="45">
        <v>10</v>
      </c>
      <c r="F163" s="45">
        <v>36</v>
      </c>
    </row>
    <row r="164" spans="1:6" x14ac:dyDescent="0.25">
      <c r="A164" s="44"/>
      <c r="B164" s="44"/>
      <c r="C164" s="45" t="s">
        <v>26</v>
      </c>
      <c r="D164" s="45">
        <v>10</v>
      </c>
      <c r="E164" s="45">
        <v>2</v>
      </c>
      <c r="F164" s="45">
        <v>12</v>
      </c>
    </row>
    <row r="165" spans="1:6" x14ac:dyDescent="0.25">
      <c r="A165" s="44"/>
      <c r="B165" s="44"/>
      <c r="C165" s="45" t="s">
        <v>27</v>
      </c>
      <c r="D165" s="45">
        <v>63</v>
      </c>
      <c r="E165" s="45">
        <v>18</v>
      </c>
      <c r="F165" s="45">
        <v>81</v>
      </c>
    </row>
    <row r="166" spans="1:6" x14ac:dyDescent="0.25">
      <c r="A166" s="44"/>
      <c r="B166" s="44"/>
      <c r="C166" s="45" t="s">
        <v>28</v>
      </c>
      <c r="D166" s="45">
        <v>56</v>
      </c>
      <c r="E166" s="45">
        <v>14</v>
      </c>
      <c r="F166" s="45">
        <v>70</v>
      </c>
    </row>
    <row r="167" spans="1:6" x14ac:dyDescent="0.25">
      <c r="A167" s="44"/>
      <c r="B167" s="46" t="s">
        <v>67</v>
      </c>
      <c r="C167" s="45"/>
      <c r="D167" s="46">
        <v>200</v>
      </c>
      <c r="E167" s="46">
        <v>56</v>
      </c>
      <c r="F167" s="46">
        <v>256</v>
      </c>
    </row>
    <row r="168" spans="1:6" x14ac:dyDescent="0.25">
      <c r="A168" s="44"/>
      <c r="B168" s="44" t="s">
        <v>86</v>
      </c>
      <c r="C168" s="45" t="s">
        <v>22</v>
      </c>
      <c r="D168" s="45">
        <v>11</v>
      </c>
      <c r="E168" s="45">
        <v>5</v>
      </c>
      <c r="F168" s="45">
        <v>16</v>
      </c>
    </row>
    <row r="169" spans="1:6" x14ac:dyDescent="0.25">
      <c r="A169" s="44"/>
      <c r="B169" s="44"/>
      <c r="C169" s="45" t="s">
        <v>23</v>
      </c>
      <c r="D169" s="45"/>
      <c r="E169" s="45">
        <v>1</v>
      </c>
      <c r="F169" s="45">
        <v>1</v>
      </c>
    </row>
    <row r="170" spans="1:6" x14ac:dyDescent="0.25">
      <c r="A170" s="44"/>
      <c r="B170" s="44"/>
      <c r="C170" s="45" t="s">
        <v>25</v>
      </c>
      <c r="D170" s="45">
        <v>2</v>
      </c>
      <c r="E170" s="45">
        <v>3</v>
      </c>
      <c r="F170" s="45">
        <v>5</v>
      </c>
    </row>
    <row r="171" spans="1:6" x14ac:dyDescent="0.25">
      <c r="A171" s="44"/>
      <c r="B171" s="44"/>
      <c r="C171" s="45" t="s">
        <v>27</v>
      </c>
      <c r="D171" s="45">
        <v>19</v>
      </c>
      <c r="E171" s="45">
        <v>15</v>
      </c>
      <c r="F171" s="45">
        <v>34</v>
      </c>
    </row>
    <row r="172" spans="1:6" x14ac:dyDescent="0.25">
      <c r="A172" s="44"/>
      <c r="B172" s="46" t="s">
        <v>67</v>
      </c>
      <c r="C172" s="45"/>
      <c r="D172" s="46">
        <v>32</v>
      </c>
      <c r="E172" s="46">
        <v>24</v>
      </c>
      <c r="F172" s="46">
        <v>56</v>
      </c>
    </row>
    <row r="173" spans="1:6" x14ac:dyDescent="0.25">
      <c r="A173" s="44"/>
      <c r="B173" s="44" t="s">
        <v>87</v>
      </c>
      <c r="C173" s="45" t="s">
        <v>20</v>
      </c>
      <c r="D173" s="45"/>
      <c r="E173" s="45">
        <v>1</v>
      </c>
      <c r="F173" s="45">
        <v>1</v>
      </c>
    </row>
    <row r="174" spans="1:6" x14ac:dyDescent="0.25">
      <c r="A174" s="44"/>
      <c r="B174" s="44"/>
      <c r="C174" s="45" t="s">
        <v>22</v>
      </c>
      <c r="D174" s="45">
        <v>12</v>
      </c>
      <c r="E174" s="45">
        <v>6</v>
      </c>
      <c r="F174" s="45">
        <v>18</v>
      </c>
    </row>
    <row r="175" spans="1:6" x14ac:dyDescent="0.25">
      <c r="A175" s="44"/>
      <c r="B175" s="44"/>
      <c r="C175" s="45" t="s">
        <v>25</v>
      </c>
      <c r="D175" s="45">
        <v>1</v>
      </c>
      <c r="E175" s="45">
        <v>1</v>
      </c>
      <c r="F175" s="45">
        <v>2</v>
      </c>
    </row>
    <row r="176" spans="1:6" x14ac:dyDescent="0.25">
      <c r="A176" s="44"/>
      <c r="B176" s="44"/>
      <c r="C176" s="45" t="s">
        <v>27</v>
      </c>
      <c r="D176" s="45">
        <v>18</v>
      </c>
      <c r="E176" s="45">
        <v>9</v>
      </c>
      <c r="F176" s="45">
        <v>27</v>
      </c>
    </row>
    <row r="177" spans="1:6" x14ac:dyDescent="0.25">
      <c r="A177" s="44"/>
      <c r="B177" s="46" t="s">
        <v>67</v>
      </c>
      <c r="C177" s="45"/>
      <c r="D177" s="46">
        <v>31</v>
      </c>
      <c r="E177" s="46">
        <v>17</v>
      </c>
      <c r="F177" s="46">
        <v>48</v>
      </c>
    </row>
    <row r="178" spans="1:6" x14ac:dyDescent="0.25">
      <c r="A178" s="44"/>
      <c r="B178" s="44" t="s">
        <v>88</v>
      </c>
      <c r="C178" s="45" t="s">
        <v>21</v>
      </c>
      <c r="D178" s="45">
        <v>1</v>
      </c>
      <c r="E178" s="45"/>
      <c r="F178" s="45">
        <v>1</v>
      </c>
    </row>
    <row r="179" spans="1:6" x14ac:dyDescent="0.25">
      <c r="A179" s="44"/>
      <c r="B179" s="44"/>
      <c r="C179" s="45" t="s">
        <v>22</v>
      </c>
      <c r="D179" s="45">
        <v>13</v>
      </c>
      <c r="E179" s="45">
        <v>6</v>
      </c>
      <c r="F179" s="45">
        <v>19</v>
      </c>
    </row>
    <row r="180" spans="1:6" x14ac:dyDescent="0.25">
      <c r="A180" s="44"/>
      <c r="B180" s="44"/>
      <c r="C180" s="45" t="s">
        <v>23</v>
      </c>
      <c r="D180" s="45">
        <v>3</v>
      </c>
      <c r="E180" s="45">
        <v>3</v>
      </c>
      <c r="F180" s="45">
        <v>6</v>
      </c>
    </row>
    <row r="181" spans="1:6" x14ac:dyDescent="0.25">
      <c r="A181" s="44"/>
      <c r="B181" s="44"/>
      <c r="C181" s="45" t="s">
        <v>25</v>
      </c>
      <c r="D181" s="45">
        <v>4</v>
      </c>
      <c r="E181" s="45">
        <v>14</v>
      </c>
      <c r="F181" s="45">
        <v>18</v>
      </c>
    </row>
    <row r="182" spans="1:6" x14ac:dyDescent="0.25">
      <c r="A182" s="44"/>
      <c r="B182" s="44"/>
      <c r="C182" s="45" t="s">
        <v>26</v>
      </c>
      <c r="D182" s="45">
        <v>2</v>
      </c>
      <c r="E182" s="45">
        <v>2</v>
      </c>
      <c r="F182" s="45">
        <v>4</v>
      </c>
    </row>
    <row r="183" spans="1:6" x14ac:dyDescent="0.25">
      <c r="A183" s="44"/>
      <c r="B183" s="44"/>
      <c r="C183" s="45" t="s">
        <v>27</v>
      </c>
      <c r="D183" s="45">
        <v>30</v>
      </c>
      <c r="E183" s="45">
        <v>35</v>
      </c>
      <c r="F183" s="45">
        <v>65</v>
      </c>
    </row>
    <row r="184" spans="1:6" x14ac:dyDescent="0.25">
      <c r="A184" s="44"/>
      <c r="B184" s="44"/>
      <c r="C184" s="45" t="s">
        <v>28</v>
      </c>
      <c r="D184" s="45">
        <v>3</v>
      </c>
      <c r="E184" s="45">
        <v>3</v>
      </c>
      <c r="F184" s="45">
        <v>6</v>
      </c>
    </row>
    <row r="185" spans="1:6" x14ac:dyDescent="0.25">
      <c r="A185" s="44"/>
      <c r="B185" s="44"/>
      <c r="C185" s="45" t="s">
        <v>29</v>
      </c>
      <c r="D185" s="45">
        <v>1</v>
      </c>
      <c r="E185" s="45"/>
      <c r="F185" s="45">
        <v>1</v>
      </c>
    </row>
    <row r="186" spans="1:6" x14ac:dyDescent="0.25">
      <c r="A186" s="44"/>
      <c r="B186" s="46" t="s">
        <v>67</v>
      </c>
      <c r="C186" s="45"/>
      <c r="D186" s="46">
        <v>57</v>
      </c>
      <c r="E186" s="46">
        <v>63</v>
      </c>
      <c r="F186" s="46">
        <v>120</v>
      </c>
    </row>
    <row r="187" spans="1:6" x14ac:dyDescent="0.25">
      <c r="A187" s="44"/>
      <c r="B187" s="44" t="s">
        <v>89</v>
      </c>
      <c r="C187" s="45" t="s">
        <v>20</v>
      </c>
      <c r="D187" s="45">
        <v>4</v>
      </c>
      <c r="E187" s="45">
        <v>2</v>
      </c>
      <c r="F187" s="45">
        <v>6</v>
      </c>
    </row>
    <row r="188" spans="1:6" x14ac:dyDescent="0.25">
      <c r="A188" s="44"/>
      <c r="B188" s="44"/>
      <c r="C188" s="45" t="s">
        <v>22</v>
      </c>
      <c r="D188" s="45">
        <v>5</v>
      </c>
      <c r="E188" s="45">
        <v>4</v>
      </c>
      <c r="F188" s="45">
        <v>9</v>
      </c>
    </row>
    <row r="189" spans="1:6" x14ac:dyDescent="0.25">
      <c r="A189" s="44"/>
      <c r="B189" s="44"/>
      <c r="C189" s="45" t="s">
        <v>23</v>
      </c>
      <c r="D189" s="45">
        <v>2</v>
      </c>
      <c r="E189" s="45">
        <v>6</v>
      </c>
      <c r="F189" s="45">
        <v>8</v>
      </c>
    </row>
    <row r="190" spans="1:6" x14ac:dyDescent="0.25">
      <c r="A190" s="44"/>
      <c r="B190" s="44"/>
      <c r="C190" s="45" t="s">
        <v>25</v>
      </c>
      <c r="D190" s="45">
        <v>4</v>
      </c>
      <c r="E190" s="45">
        <v>4</v>
      </c>
      <c r="F190" s="45">
        <v>8</v>
      </c>
    </row>
    <row r="191" spans="1:6" x14ac:dyDescent="0.25">
      <c r="A191" s="44"/>
      <c r="B191" s="44"/>
      <c r="C191" s="45" t="s">
        <v>26</v>
      </c>
      <c r="D191" s="45">
        <v>2</v>
      </c>
      <c r="E191" s="45">
        <v>2</v>
      </c>
      <c r="F191" s="45">
        <v>4</v>
      </c>
    </row>
    <row r="192" spans="1:6" x14ac:dyDescent="0.25">
      <c r="A192" s="44"/>
      <c r="B192" s="44"/>
      <c r="C192" s="45" t="s">
        <v>27</v>
      </c>
      <c r="D192" s="45">
        <v>6</v>
      </c>
      <c r="E192" s="45">
        <v>10</v>
      </c>
      <c r="F192" s="45">
        <v>16</v>
      </c>
    </row>
    <row r="193" spans="1:6" x14ac:dyDescent="0.25">
      <c r="A193" s="44"/>
      <c r="B193" s="44"/>
      <c r="C193" s="45" t="s">
        <v>28</v>
      </c>
      <c r="D193" s="45">
        <v>16</v>
      </c>
      <c r="E193" s="45">
        <v>9</v>
      </c>
      <c r="F193" s="45">
        <v>25</v>
      </c>
    </row>
    <row r="194" spans="1:6" x14ac:dyDescent="0.25">
      <c r="A194" s="44"/>
      <c r="B194" s="46" t="s">
        <v>67</v>
      </c>
      <c r="C194" s="45"/>
      <c r="D194" s="46">
        <v>39</v>
      </c>
      <c r="E194" s="46">
        <v>37</v>
      </c>
      <c r="F194" s="46">
        <v>76</v>
      </c>
    </row>
    <row r="195" spans="1:6" x14ac:dyDescent="0.25">
      <c r="A195" s="44"/>
      <c r="B195" s="44" t="s">
        <v>90</v>
      </c>
      <c r="C195" s="45" t="s">
        <v>20</v>
      </c>
      <c r="D195" s="45">
        <v>1</v>
      </c>
      <c r="E195" s="45">
        <v>1</v>
      </c>
      <c r="F195" s="45">
        <v>2</v>
      </c>
    </row>
    <row r="196" spans="1:6" x14ac:dyDescent="0.25">
      <c r="A196" s="44"/>
      <c r="B196" s="44"/>
      <c r="C196" s="45" t="s">
        <v>22</v>
      </c>
      <c r="D196" s="45">
        <v>7</v>
      </c>
      <c r="E196" s="45">
        <v>4</v>
      </c>
      <c r="F196" s="45">
        <v>11</v>
      </c>
    </row>
    <row r="197" spans="1:6" x14ac:dyDescent="0.25">
      <c r="A197" s="44"/>
      <c r="B197" s="44"/>
      <c r="C197" s="45" t="s">
        <v>23</v>
      </c>
      <c r="D197" s="45"/>
      <c r="E197" s="45">
        <v>9</v>
      </c>
      <c r="F197" s="45">
        <v>9</v>
      </c>
    </row>
    <row r="198" spans="1:6" x14ac:dyDescent="0.25">
      <c r="A198" s="44"/>
      <c r="B198" s="44"/>
      <c r="C198" s="45" t="s">
        <v>24</v>
      </c>
      <c r="D198" s="45">
        <v>3</v>
      </c>
      <c r="E198" s="45">
        <v>1</v>
      </c>
      <c r="F198" s="45">
        <v>4</v>
      </c>
    </row>
    <row r="199" spans="1:6" x14ac:dyDescent="0.25">
      <c r="A199" s="44"/>
      <c r="B199" s="44"/>
      <c r="C199" s="45" t="s">
        <v>25</v>
      </c>
      <c r="D199" s="45">
        <v>3</v>
      </c>
      <c r="E199" s="45">
        <v>10</v>
      </c>
      <c r="F199" s="45">
        <v>13</v>
      </c>
    </row>
    <row r="200" spans="1:6" x14ac:dyDescent="0.25">
      <c r="A200" s="44"/>
      <c r="B200" s="44"/>
      <c r="C200" s="45" t="s">
        <v>26</v>
      </c>
      <c r="D200" s="45"/>
      <c r="E200" s="45">
        <v>2</v>
      </c>
      <c r="F200" s="45">
        <v>2</v>
      </c>
    </row>
    <row r="201" spans="1:6" x14ac:dyDescent="0.25">
      <c r="A201" s="44"/>
      <c r="B201" s="44"/>
      <c r="C201" s="45" t="s">
        <v>27</v>
      </c>
      <c r="D201" s="45">
        <v>29</v>
      </c>
      <c r="E201" s="45">
        <v>24</v>
      </c>
      <c r="F201" s="45">
        <v>53</v>
      </c>
    </row>
    <row r="202" spans="1:6" x14ac:dyDescent="0.25">
      <c r="A202" s="44"/>
      <c r="B202" s="44"/>
      <c r="C202" s="45" t="s">
        <v>28</v>
      </c>
      <c r="D202" s="45">
        <v>4</v>
      </c>
      <c r="E202" s="45">
        <v>12</v>
      </c>
      <c r="F202" s="45">
        <v>16</v>
      </c>
    </row>
    <row r="203" spans="1:6" x14ac:dyDescent="0.25">
      <c r="A203" s="44"/>
      <c r="B203" s="46" t="s">
        <v>67</v>
      </c>
      <c r="C203" s="45"/>
      <c r="D203" s="46">
        <v>47</v>
      </c>
      <c r="E203" s="46">
        <v>63</v>
      </c>
      <c r="F203" s="46">
        <v>110</v>
      </c>
    </row>
    <row r="204" spans="1:6" x14ac:dyDescent="0.25">
      <c r="A204" s="44"/>
      <c r="B204" s="44" t="s">
        <v>91</v>
      </c>
      <c r="C204" s="45" t="s">
        <v>21</v>
      </c>
      <c r="D204" s="45"/>
      <c r="E204" s="45">
        <v>1</v>
      </c>
      <c r="F204" s="45">
        <v>1</v>
      </c>
    </row>
    <row r="205" spans="1:6" x14ac:dyDescent="0.25">
      <c r="A205" s="44"/>
      <c r="B205" s="44"/>
      <c r="C205" s="45" t="s">
        <v>22</v>
      </c>
      <c r="D205" s="45">
        <v>12</v>
      </c>
      <c r="E205" s="45">
        <v>8</v>
      </c>
      <c r="F205" s="45">
        <v>20</v>
      </c>
    </row>
    <row r="206" spans="1:6" x14ac:dyDescent="0.25">
      <c r="A206" s="44"/>
      <c r="B206" s="44"/>
      <c r="C206" s="45" t="s">
        <v>23</v>
      </c>
      <c r="D206" s="45">
        <v>1</v>
      </c>
      <c r="E206" s="45"/>
      <c r="F206" s="45">
        <v>1</v>
      </c>
    </row>
    <row r="207" spans="1:6" x14ac:dyDescent="0.25">
      <c r="A207" s="44"/>
      <c r="B207" s="44"/>
      <c r="C207" s="45" t="s">
        <v>25</v>
      </c>
      <c r="D207" s="45">
        <v>1</v>
      </c>
      <c r="E207" s="45"/>
      <c r="F207" s="45">
        <v>1</v>
      </c>
    </row>
    <row r="208" spans="1:6" x14ac:dyDescent="0.25">
      <c r="A208" s="44"/>
      <c r="B208" s="44"/>
      <c r="C208" s="45" t="s">
        <v>27</v>
      </c>
      <c r="D208" s="45">
        <v>12</v>
      </c>
      <c r="E208" s="45">
        <v>19</v>
      </c>
      <c r="F208" s="45">
        <v>31</v>
      </c>
    </row>
    <row r="209" spans="1:6" x14ac:dyDescent="0.25">
      <c r="A209" s="44"/>
      <c r="B209" s="46" t="s">
        <v>67</v>
      </c>
      <c r="C209" s="45"/>
      <c r="D209" s="46">
        <v>26</v>
      </c>
      <c r="E209" s="46">
        <v>28</v>
      </c>
      <c r="F209" s="46">
        <v>54</v>
      </c>
    </row>
    <row r="210" spans="1:6" x14ac:dyDescent="0.25">
      <c r="A210" s="47" t="s">
        <v>92</v>
      </c>
      <c r="B210" s="47"/>
      <c r="C210" s="47"/>
      <c r="D210" s="47">
        <v>522</v>
      </c>
      <c r="E210" s="47">
        <v>325</v>
      </c>
      <c r="F210" s="47">
        <v>847</v>
      </c>
    </row>
    <row r="211" spans="1:6" ht="15.75" thickBot="1" x14ac:dyDescent="0.3">
      <c r="A211" s="48" t="s">
        <v>93</v>
      </c>
      <c r="B211" s="48"/>
      <c r="C211" s="48"/>
      <c r="D211" s="48">
        <v>861</v>
      </c>
      <c r="E211" s="48">
        <v>636</v>
      </c>
      <c r="F211" s="48">
        <v>1497</v>
      </c>
    </row>
    <row r="212" spans="1:6" ht="15.75" thickTop="1" x14ac:dyDescent="0.25"/>
  </sheetData>
  <mergeCells count="47">
    <mergeCell ref="B195:B202"/>
    <mergeCell ref="B204:B208"/>
    <mergeCell ref="B131:B136"/>
    <mergeCell ref="A139:A209"/>
    <mergeCell ref="B139:B145"/>
    <mergeCell ref="B149:B153"/>
    <mergeCell ref="B155:B157"/>
    <mergeCell ref="B159:B166"/>
    <mergeCell ref="B168:B171"/>
    <mergeCell ref="B173:B176"/>
    <mergeCell ref="B178:B185"/>
    <mergeCell ref="B187:B193"/>
    <mergeCell ref="B60:B67"/>
    <mergeCell ref="B69:B74"/>
    <mergeCell ref="B76:B80"/>
    <mergeCell ref="B82:B86"/>
    <mergeCell ref="B88:B95"/>
    <mergeCell ref="A98:A137"/>
    <mergeCell ref="B98:B104"/>
    <mergeCell ref="B106:B113"/>
    <mergeCell ref="B115:B120"/>
    <mergeCell ref="B122:B129"/>
    <mergeCell ref="Q27:Q28"/>
    <mergeCell ref="A43:A44"/>
    <mergeCell ref="H44:H45"/>
    <mergeCell ref="I44:J44"/>
    <mergeCell ref="K44:L44"/>
    <mergeCell ref="M44:N44"/>
    <mergeCell ref="O44:O45"/>
    <mergeCell ref="A45:A96"/>
    <mergeCell ref="B45:B49"/>
    <mergeCell ref="B51:B58"/>
    <mergeCell ref="A27:A28"/>
    <mergeCell ref="B27:D27"/>
    <mergeCell ref="E27:G27"/>
    <mergeCell ref="H27:J27"/>
    <mergeCell ref="K27:M27"/>
    <mergeCell ref="N27:P27"/>
    <mergeCell ref="P1:S1"/>
    <mergeCell ref="A3:F3"/>
    <mergeCell ref="A9:A10"/>
    <mergeCell ref="B9:D9"/>
    <mergeCell ref="E9:G9"/>
    <mergeCell ref="H9:J9"/>
    <mergeCell ref="K9:M9"/>
    <mergeCell ref="N9:P9"/>
    <mergeCell ref="Q9:Q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F3FF-2FCF-4230-A74E-21DF90A8C8EB}">
  <dimension ref="A1:IT69"/>
  <sheetViews>
    <sheetView workbookViewId="0">
      <selection activeCell="I10" sqref="I10"/>
    </sheetView>
  </sheetViews>
  <sheetFormatPr baseColWidth="10" defaultRowHeight="15" x14ac:dyDescent="0.25"/>
  <cols>
    <col min="1" max="1" width="26.5703125" bestFit="1" customWidth="1"/>
    <col min="2" max="2" width="9" bestFit="1" customWidth="1"/>
    <col min="3" max="3" width="13.140625" customWidth="1"/>
    <col min="4" max="4" width="9" bestFit="1" customWidth="1"/>
    <col min="5" max="5" width="17" bestFit="1" customWidth="1"/>
    <col min="7" max="7" width="11.85546875" bestFit="1" customWidth="1"/>
    <col min="8" max="8" width="13.28515625" customWidth="1"/>
    <col min="10" max="10" width="16.28515625" customWidth="1"/>
  </cols>
  <sheetData>
    <row r="1" spans="1:254" s="7" customFormat="1" ht="59.25" customHeight="1" thickBot="1" x14ac:dyDescent="0.25">
      <c r="A1" s="1"/>
      <c r="B1" s="2"/>
      <c r="C1" s="2"/>
      <c r="D1" s="3"/>
      <c r="E1" s="4"/>
      <c r="F1" s="4"/>
      <c r="G1" s="4"/>
      <c r="H1" s="4"/>
      <c r="I1" s="2"/>
      <c r="J1" s="2"/>
      <c r="K1" s="2"/>
      <c r="L1" s="2"/>
      <c r="M1" s="2"/>
      <c r="N1" s="4"/>
      <c r="O1" s="5" t="s">
        <v>0</v>
      </c>
      <c r="P1" s="5"/>
      <c r="Q1" s="5"/>
      <c r="R1" s="5"/>
      <c r="S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7" customFormat="1" ht="39" customHeight="1" x14ac:dyDescent="0.2">
      <c r="A2" s="49" t="s">
        <v>94</v>
      </c>
      <c r="B2" s="6"/>
      <c r="C2" s="6"/>
      <c r="D2" s="50"/>
      <c r="I2" s="6"/>
      <c r="J2" s="6"/>
      <c r="K2" s="6"/>
      <c r="L2" s="6"/>
      <c r="M2" s="6"/>
      <c r="R2" s="6"/>
      <c r="S2" s="6"/>
      <c r="T2" s="51"/>
      <c r="U2" s="51"/>
      <c r="V2" s="51"/>
      <c r="W2" s="51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pans="1:254" s="9" customFormat="1" x14ac:dyDescent="0.25">
      <c r="A3" t="s">
        <v>3</v>
      </c>
    </row>
    <row r="4" spans="1:254" s="9" customFormat="1" x14ac:dyDescent="0.25">
      <c r="A4" t="s">
        <v>4</v>
      </c>
      <c r="C4" s="11"/>
      <c r="D4" s="11"/>
    </row>
    <row r="7" spans="1:254" ht="45.75" thickBot="1" x14ac:dyDescent="0.3">
      <c r="A7" s="52" t="s">
        <v>95</v>
      </c>
      <c r="B7" s="53" t="s">
        <v>96</v>
      </c>
      <c r="C7" s="53" t="s">
        <v>97</v>
      </c>
      <c r="D7" s="53" t="s">
        <v>17</v>
      </c>
      <c r="E7" s="53" t="s">
        <v>98</v>
      </c>
      <c r="F7" s="53" t="s">
        <v>99</v>
      </c>
      <c r="G7" s="53" t="s">
        <v>100</v>
      </c>
      <c r="H7" s="53" t="s">
        <v>101</v>
      </c>
    </row>
    <row r="8" spans="1:254" ht="15.75" thickTop="1" x14ac:dyDescent="0.25">
      <c r="A8" s="29" t="s">
        <v>19</v>
      </c>
      <c r="B8" s="29">
        <v>1</v>
      </c>
      <c r="C8" s="29"/>
      <c r="D8" s="29">
        <v>1</v>
      </c>
      <c r="E8" s="29"/>
      <c r="F8" s="29"/>
      <c r="G8" s="29"/>
      <c r="H8" s="54">
        <f>G8/D8</f>
        <v>0</v>
      </c>
    </row>
    <row r="9" spans="1:254" x14ac:dyDescent="0.25">
      <c r="A9" s="13" t="s">
        <v>20</v>
      </c>
      <c r="B9" s="13">
        <v>37</v>
      </c>
      <c r="C9" s="13">
        <v>33</v>
      </c>
      <c r="D9" s="13">
        <v>70</v>
      </c>
      <c r="E9" s="13">
        <v>35</v>
      </c>
      <c r="F9" s="13">
        <v>32</v>
      </c>
      <c r="G9" s="13">
        <v>67</v>
      </c>
      <c r="H9" s="55">
        <f t="shared" ref="H9:H19" si="0">G9/D9</f>
        <v>0.95714285714285718</v>
      </c>
    </row>
    <row r="10" spans="1:254" x14ac:dyDescent="0.25">
      <c r="A10" s="13" t="s">
        <v>21</v>
      </c>
      <c r="B10" s="13">
        <v>6</v>
      </c>
      <c r="C10" s="13">
        <v>5</v>
      </c>
      <c r="D10" s="13">
        <v>11</v>
      </c>
      <c r="E10" s="13">
        <v>6</v>
      </c>
      <c r="F10" s="13">
        <v>5</v>
      </c>
      <c r="G10" s="13">
        <v>11</v>
      </c>
      <c r="H10" s="55">
        <f t="shared" si="0"/>
        <v>1</v>
      </c>
    </row>
    <row r="11" spans="1:254" x14ac:dyDescent="0.25">
      <c r="A11" s="13" t="s">
        <v>22</v>
      </c>
      <c r="B11" s="13">
        <v>142</v>
      </c>
      <c r="C11" s="13">
        <v>51</v>
      </c>
      <c r="D11" s="13">
        <v>193</v>
      </c>
      <c r="E11" s="13">
        <v>142</v>
      </c>
      <c r="F11" s="13">
        <v>51</v>
      </c>
      <c r="G11" s="13">
        <v>193</v>
      </c>
      <c r="H11" s="55">
        <f t="shared" si="0"/>
        <v>1</v>
      </c>
    </row>
    <row r="12" spans="1:254" x14ac:dyDescent="0.25">
      <c r="A12" s="13" t="s">
        <v>23</v>
      </c>
      <c r="B12" s="13">
        <v>41</v>
      </c>
      <c r="C12" s="13">
        <v>66</v>
      </c>
      <c r="D12" s="13">
        <v>107</v>
      </c>
      <c r="E12" s="13">
        <v>8</v>
      </c>
      <c r="F12" s="13">
        <v>20</v>
      </c>
      <c r="G12" s="13">
        <v>28</v>
      </c>
      <c r="H12" s="55">
        <f t="shared" si="0"/>
        <v>0.26168224299065418</v>
      </c>
    </row>
    <row r="13" spans="1:254" x14ac:dyDescent="0.25">
      <c r="A13" s="13" t="s">
        <v>24</v>
      </c>
      <c r="B13" s="13">
        <v>3</v>
      </c>
      <c r="C13" s="13">
        <v>1</v>
      </c>
      <c r="D13" s="13">
        <v>4</v>
      </c>
      <c r="E13" s="13">
        <v>1</v>
      </c>
      <c r="F13" s="13"/>
      <c r="G13" s="13">
        <v>1</v>
      </c>
      <c r="H13" s="55">
        <f t="shared" si="0"/>
        <v>0.25</v>
      </c>
    </row>
    <row r="14" spans="1:254" x14ac:dyDescent="0.25">
      <c r="A14" s="13" t="s">
        <v>25</v>
      </c>
      <c r="B14" s="13">
        <v>108</v>
      </c>
      <c r="C14" s="13">
        <v>115</v>
      </c>
      <c r="D14" s="13">
        <v>223</v>
      </c>
      <c r="E14" s="13">
        <v>108</v>
      </c>
      <c r="F14" s="13">
        <v>115</v>
      </c>
      <c r="G14" s="13">
        <v>223</v>
      </c>
      <c r="H14" s="55">
        <f t="shared" si="0"/>
        <v>1</v>
      </c>
    </row>
    <row r="15" spans="1:254" x14ac:dyDescent="0.25">
      <c r="A15" s="13" t="s">
        <v>26</v>
      </c>
      <c r="B15" s="13">
        <v>23</v>
      </c>
      <c r="C15" s="13">
        <v>13</v>
      </c>
      <c r="D15" s="13">
        <v>36</v>
      </c>
      <c r="E15" s="13">
        <v>4</v>
      </c>
      <c r="F15" s="13">
        <v>1</v>
      </c>
      <c r="G15" s="13">
        <v>5</v>
      </c>
      <c r="H15" s="55">
        <f t="shared" si="0"/>
        <v>0.1388888888888889</v>
      </c>
    </row>
    <row r="16" spans="1:254" x14ac:dyDescent="0.25">
      <c r="A16" s="13" t="s">
        <v>27</v>
      </c>
      <c r="B16" s="13">
        <v>306</v>
      </c>
      <c r="C16" s="13">
        <v>233</v>
      </c>
      <c r="D16" s="13">
        <v>539</v>
      </c>
      <c r="E16" s="13">
        <v>305</v>
      </c>
      <c r="F16" s="13">
        <v>232</v>
      </c>
      <c r="G16" s="13">
        <v>537</v>
      </c>
      <c r="H16" s="55">
        <f t="shared" si="0"/>
        <v>0.99628942486085348</v>
      </c>
    </row>
    <row r="17" spans="1:13" x14ac:dyDescent="0.25">
      <c r="A17" s="13" t="s">
        <v>28</v>
      </c>
      <c r="B17" s="13">
        <v>189</v>
      </c>
      <c r="C17" s="13">
        <v>118</v>
      </c>
      <c r="D17" s="13">
        <v>307</v>
      </c>
      <c r="E17" s="13">
        <v>48</v>
      </c>
      <c r="F17" s="13">
        <v>27</v>
      </c>
      <c r="G17" s="13">
        <v>75</v>
      </c>
      <c r="H17" s="55">
        <f t="shared" si="0"/>
        <v>0.24429967426710097</v>
      </c>
    </row>
    <row r="18" spans="1:13" x14ac:dyDescent="0.25">
      <c r="A18" s="13" t="s">
        <v>29</v>
      </c>
      <c r="B18" s="13">
        <v>5</v>
      </c>
      <c r="C18" s="13">
        <v>1</v>
      </c>
      <c r="D18" s="13">
        <v>6</v>
      </c>
      <c r="E18" s="13">
        <v>5</v>
      </c>
      <c r="F18" s="13">
        <v>1</v>
      </c>
      <c r="G18" s="13">
        <v>6</v>
      </c>
      <c r="H18" s="55">
        <f t="shared" si="0"/>
        <v>1</v>
      </c>
    </row>
    <row r="19" spans="1:13" ht="15.75" thickBot="1" x14ac:dyDescent="0.3">
      <c r="A19" s="15" t="s">
        <v>17</v>
      </c>
      <c r="B19" s="15">
        <v>861</v>
      </c>
      <c r="C19" s="15">
        <v>636</v>
      </c>
      <c r="D19" s="15">
        <v>1497</v>
      </c>
      <c r="E19" s="15">
        <v>662</v>
      </c>
      <c r="F19" s="15">
        <v>484</v>
      </c>
      <c r="G19" s="15">
        <v>1146</v>
      </c>
      <c r="H19" s="56">
        <f t="shared" si="0"/>
        <v>0.76553106212424848</v>
      </c>
    </row>
    <row r="20" spans="1:13" ht="15.75" thickTop="1" x14ac:dyDescent="0.25"/>
    <row r="23" spans="1:13" x14ac:dyDescent="0.25">
      <c r="K23" s="25" t="s">
        <v>102</v>
      </c>
      <c r="L23" s="25"/>
      <c r="M23" s="25"/>
    </row>
    <row r="24" spans="1:13" ht="15" customHeight="1" x14ac:dyDescent="0.25">
      <c r="A24" s="36" t="s">
        <v>103</v>
      </c>
      <c r="B24" s="12" t="s">
        <v>104</v>
      </c>
      <c r="C24" s="12"/>
      <c r="D24" s="12"/>
      <c r="E24" s="12"/>
      <c r="F24" s="12" t="s">
        <v>105</v>
      </c>
      <c r="G24" s="12"/>
      <c r="H24" s="12"/>
      <c r="I24" s="12"/>
      <c r="J24" s="25" t="s">
        <v>106</v>
      </c>
      <c r="K24" s="25"/>
      <c r="L24" s="25"/>
      <c r="M24" s="25"/>
    </row>
    <row r="25" spans="1:13" ht="24.75" customHeight="1" thickBot="1" x14ac:dyDescent="0.3">
      <c r="A25" s="26"/>
      <c r="B25" s="27" t="s">
        <v>6</v>
      </c>
      <c r="C25" s="27" t="s">
        <v>7</v>
      </c>
      <c r="D25" s="27" t="s">
        <v>17</v>
      </c>
      <c r="E25" s="27" t="s">
        <v>10</v>
      </c>
      <c r="F25" s="27" t="s">
        <v>6</v>
      </c>
      <c r="G25" s="27" t="s">
        <v>7</v>
      </c>
      <c r="H25" s="27" t="s">
        <v>17</v>
      </c>
      <c r="I25" s="27" t="s">
        <v>10</v>
      </c>
      <c r="J25" s="28"/>
      <c r="K25" s="53" t="s">
        <v>6</v>
      </c>
      <c r="L25" s="53" t="s">
        <v>7</v>
      </c>
      <c r="M25" s="53" t="s">
        <v>17</v>
      </c>
    </row>
    <row r="26" spans="1:13" ht="15.75" thickTop="1" x14ac:dyDescent="0.25">
      <c r="A26" s="29" t="s">
        <v>20</v>
      </c>
      <c r="B26" s="29">
        <v>23</v>
      </c>
      <c r="C26" s="29">
        <v>18</v>
      </c>
      <c r="D26" s="29">
        <v>41</v>
      </c>
      <c r="E26" s="54">
        <f>C26/D26</f>
        <v>0.43902439024390244</v>
      </c>
      <c r="F26" s="29">
        <v>12</v>
      </c>
      <c r="G26" s="29">
        <v>14</v>
      </c>
      <c r="H26" s="29">
        <v>26</v>
      </c>
      <c r="I26" s="54">
        <f>G26/H26</f>
        <v>0.53846153846153844</v>
      </c>
      <c r="J26" s="29">
        <f>D26+H26</f>
        <v>67</v>
      </c>
      <c r="K26" s="54">
        <f>B26/J26</f>
        <v>0.34328358208955223</v>
      </c>
      <c r="L26" s="54">
        <f>C26/J26</f>
        <v>0.26865671641791045</v>
      </c>
      <c r="M26" s="54">
        <f>D26/J26</f>
        <v>0.61194029850746268</v>
      </c>
    </row>
    <row r="27" spans="1:13" x14ac:dyDescent="0.25">
      <c r="A27" s="13" t="s">
        <v>21</v>
      </c>
      <c r="B27" s="13">
        <v>2</v>
      </c>
      <c r="C27" s="13"/>
      <c r="D27" s="13">
        <v>2</v>
      </c>
      <c r="E27" s="55">
        <f t="shared" ref="E27:E36" si="1">C27/D27</f>
        <v>0</v>
      </c>
      <c r="F27" s="13">
        <v>4</v>
      </c>
      <c r="G27" s="13">
        <v>5</v>
      </c>
      <c r="H27" s="13">
        <v>9</v>
      </c>
      <c r="I27" s="55">
        <f t="shared" ref="I27:I36" si="2">G27/H27</f>
        <v>0.55555555555555558</v>
      </c>
      <c r="J27" s="13">
        <f t="shared" ref="J27:J36" si="3">D27+H27</f>
        <v>11</v>
      </c>
      <c r="K27" s="55">
        <f t="shared" ref="K27:K36" si="4">B27/J27</f>
        <v>0.18181818181818182</v>
      </c>
      <c r="L27" s="55">
        <f t="shared" ref="L27:L36" si="5">C27/J27</f>
        <v>0</v>
      </c>
      <c r="M27" s="55">
        <f t="shared" ref="M27:M36" si="6">D27/J27</f>
        <v>0.18181818181818182</v>
      </c>
    </row>
    <row r="28" spans="1:13" x14ac:dyDescent="0.25">
      <c r="A28" s="13" t="s">
        <v>22</v>
      </c>
      <c r="B28" s="13">
        <v>36</v>
      </c>
      <c r="C28" s="13">
        <v>2</v>
      </c>
      <c r="D28" s="13">
        <v>38</v>
      </c>
      <c r="E28" s="55">
        <f t="shared" si="1"/>
        <v>5.2631578947368418E-2</v>
      </c>
      <c r="F28" s="13">
        <v>106</v>
      </c>
      <c r="G28" s="13">
        <v>49</v>
      </c>
      <c r="H28" s="13">
        <v>155</v>
      </c>
      <c r="I28" s="55">
        <f t="shared" si="2"/>
        <v>0.31612903225806449</v>
      </c>
      <c r="J28" s="13">
        <f t="shared" si="3"/>
        <v>193</v>
      </c>
      <c r="K28" s="55">
        <f t="shared" si="4"/>
        <v>0.18652849740932642</v>
      </c>
      <c r="L28" s="55">
        <f t="shared" si="5"/>
        <v>1.0362694300518135E-2</v>
      </c>
      <c r="M28" s="55">
        <f t="shared" si="6"/>
        <v>0.19689119170984457</v>
      </c>
    </row>
    <row r="29" spans="1:13" x14ac:dyDescent="0.25">
      <c r="A29" s="13" t="s">
        <v>23</v>
      </c>
      <c r="B29" s="13">
        <v>5</v>
      </c>
      <c r="C29" s="13">
        <v>17</v>
      </c>
      <c r="D29" s="13">
        <v>22</v>
      </c>
      <c r="E29" s="55">
        <f t="shared" si="1"/>
        <v>0.77272727272727271</v>
      </c>
      <c r="F29" s="13">
        <v>3</v>
      </c>
      <c r="G29" s="13">
        <v>3</v>
      </c>
      <c r="H29" s="13">
        <v>6</v>
      </c>
      <c r="I29" s="55">
        <f t="shared" si="2"/>
        <v>0.5</v>
      </c>
      <c r="J29" s="13">
        <f t="shared" si="3"/>
        <v>28</v>
      </c>
      <c r="K29" s="55">
        <f t="shared" si="4"/>
        <v>0.17857142857142858</v>
      </c>
      <c r="L29" s="55">
        <f t="shared" si="5"/>
        <v>0.6071428571428571</v>
      </c>
      <c r="M29" s="55">
        <f t="shared" si="6"/>
        <v>0.7857142857142857</v>
      </c>
    </row>
    <row r="30" spans="1:13" x14ac:dyDescent="0.25">
      <c r="A30" s="13" t="s">
        <v>24</v>
      </c>
      <c r="B30" s="13">
        <v>1</v>
      </c>
      <c r="C30" s="13"/>
      <c r="D30" s="13">
        <v>1</v>
      </c>
      <c r="E30" s="55">
        <f t="shared" si="1"/>
        <v>0</v>
      </c>
      <c r="F30" s="13"/>
      <c r="G30" s="13"/>
      <c r="H30" s="13"/>
      <c r="I30" s="55">
        <v>0</v>
      </c>
      <c r="J30" s="13">
        <f t="shared" si="3"/>
        <v>1</v>
      </c>
      <c r="K30" s="55">
        <f t="shared" si="4"/>
        <v>1</v>
      </c>
      <c r="L30" s="55">
        <f t="shared" si="5"/>
        <v>0</v>
      </c>
      <c r="M30" s="55">
        <f t="shared" si="6"/>
        <v>1</v>
      </c>
    </row>
    <row r="31" spans="1:13" x14ac:dyDescent="0.25">
      <c r="A31" s="13" t="s">
        <v>25</v>
      </c>
      <c r="B31" s="13">
        <v>75</v>
      </c>
      <c r="C31" s="13">
        <v>83</v>
      </c>
      <c r="D31" s="13">
        <v>158</v>
      </c>
      <c r="E31" s="55">
        <f t="shared" si="1"/>
        <v>0.52531645569620256</v>
      </c>
      <c r="F31" s="13">
        <v>33</v>
      </c>
      <c r="G31" s="13">
        <v>32</v>
      </c>
      <c r="H31" s="13">
        <v>65</v>
      </c>
      <c r="I31" s="55">
        <f t="shared" si="2"/>
        <v>0.49230769230769234</v>
      </c>
      <c r="J31" s="13">
        <f t="shared" si="3"/>
        <v>223</v>
      </c>
      <c r="K31" s="55">
        <f t="shared" si="4"/>
        <v>0.33632286995515698</v>
      </c>
      <c r="L31" s="55">
        <f t="shared" si="5"/>
        <v>0.37219730941704038</v>
      </c>
      <c r="M31" s="55">
        <f t="shared" si="6"/>
        <v>0.70852017937219736</v>
      </c>
    </row>
    <row r="32" spans="1:13" x14ac:dyDescent="0.25">
      <c r="A32" s="13" t="s">
        <v>26</v>
      </c>
      <c r="B32" s="13">
        <v>4</v>
      </c>
      <c r="C32" s="13">
        <v>1</v>
      </c>
      <c r="D32" s="13">
        <v>5</v>
      </c>
      <c r="E32" s="55">
        <f t="shared" si="1"/>
        <v>0.2</v>
      </c>
      <c r="F32" s="13"/>
      <c r="G32" s="13"/>
      <c r="H32" s="13"/>
      <c r="I32" s="55">
        <v>0</v>
      </c>
      <c r="J32" s="13">
        <f t="shared" si="3"/>
        <v>5</v>
      </c>
      <c r="K32" s="55">
        <f t="shared" si="4"/>
        <v>0.8</v>
      </c>
      <c r="L32" s="55">
        <f t="shared" si="5"/>
        <v>0.2</v>
      </c>
      <c r="M32" s="55">
        <f t="shared" si="6"/>
        <v>1</v>
      </c>
    </row>
    <row r="33" spans="1:13" x14ac:dyDescent="0.25">
      <c r="A33" s="13" t="s">
        <v>27</v>
      </c>
      <c r="B33" s="13">
        <v>162</v>
      </c>
      <c r="C33" s="13">
        <v>101</v>
      </c>
      <c r="D33" s="13">
        <v>263</v>
      </c>
      <c r="E33" s="55">
        <f t="shared" si="1"/>
        <v>0.38403041825095058</v>
      </c>
      <c r="F33" s="13">
        <v>143</v>
      </c>
      <c r="G33" s="13">
        <v>131</v>
      </c>
      <c r="H33" s="13">
        <v>274</v>
      </c>
      <c r="I33" s="55">
        <f t="shared" si="2"/>
        <v>0.47810218978102192</v>
      </c>
      <c r="J33" s="13">
        <f t="shared" si="3"/>
        <v>537</v>
      </c>
      <c r="K33" s="55">
        <f t="shared" si="4"/>
        <v>0.3016759776536313</v>
      </c>
      <c r="L33" s="55">
        <f t="shared" si="5"/>
        <v>0.18808193668528864</v>
      </c>
      <c r="M33" s="55">
        <f t="shared" si="6"/>
        <v>0.48975791433891991</v>
      </c>
    </row>
    <row r="34" spans="1:13" x14ac:dyDescent="0.25">
      <c r="A34" s="13" t="s">
        <v>28</v>
      </c>
      <c r="B34" s="13">
        <v>31</v>
      </c>
      <c r="C34" s="13">
        <v>19</v>
      </c>
      <c r="D34" s="13">
        <v>50</v>
      </c>
      <c r="E34" s="55">
        <f t="shared" si="1"/>
        <v>0.38</v>
      </c>
      <c r="F34" s="13">
        <v>17</v>
      </c>
      <c r="G34" s="13">
        <v>8</v>
      </c>
      <c r="H34" s="13">
        <v>25</v>
      </c>
      <c r="I34" s="55">
        <f t="shared" si="2"/>
        <v>0.32</v>
      </c>
      <c r="J34" s="13">
        <f t="shared" si="3"/>
        <v>75</v>
      </c>
      <c r="K34" s="55">
        <f t="shared" si="4"/>
        <v>0.41333333333333333</v>
      </c>
      <c r="L34" s="55">
        <f t="shared" si="5"/>
        <v>0.25333333333333335</v>
      </c>
      <c r="M34" s="55">
        <f t="shared" si="6"/>
        <v>0.66666666666666663</v>
      </c>
    </row>
    <row r="35" spans="1:13" x14ac:dyDescent="0.25">
      <c r="A35" s="13" t="s">
        <v>29</v>
      </c>
      <c r="B35" s="13"/>
      <c r="C35" s="13"/>
      <c r="D35" s="13"/>
      <c r="E35" s="55"/>
      <c r="F35" s="13">
        <v>5</v>
      </c>
      <c r="G35" s="13">
        <v>1</v>
      </c>
      <c r="H35" s="13">
        <v>6</v>
      </c>
      <c r="I35" s="55">
        <f t="shared" si="2"/>
        <v>0.16666666666666666</v>
      </c>
      <c r="J35" s="13">
        <f t="shared" si="3"/>
        <v>6</v>
      </c>
      <c r="K35" s="55">
        <f t="shared" si="4"/>
        <v>0</v>
      </c>
      <c r="L35" s="55">
        <f t="shared" si="5"/>
        <v>0</v>
      </c>
      <c r="M35" s="55">
        <f t="shared" si="6"/>
        <v>0</v>
      </c>
    </row>
    <row r="36" spans="1:13" ht="15.75" thickBot="1" x14ac:dyDescent="0.3">
      <c r="A36" s="15" t="s">
        <v>17</v>
      </c>
      <c r="B36" s="15">
        <f>SUM(B26:B35)</f>
        <v>339</v>
      </c>
      <c r="C36" s="15">
        <f t="shared" ref="C36:D36" si="7">SUM(C26:C35)</f>
        <v>241</v>
      </c>
      <c r="D36" s="15">
        <f t="shared" si="7"/>
        <v>580</v>
      </c>
      <c r="E36" s="56">
        <f t="shared" si="1"/>
        <v>0.41551724137931034</v>
      </c>
      <c r="F36" s="15">
        <f>SUM(F26:F35)</f>
        <v>323</v>
      </c>
      <c r="G36" s="15">
        <f t="shared" ref="G36:H36" si="8">SUM(G26:G35)</f>
        <v>243</v>
      </c>
      <c r="H36" s="15">
        <f t="shared" si="8"/>
        <v>566</v>
      </c>
      <c r="I36" s="56">
        <f t="shared" si="2"/>
        <v>0.42932862190812721</v>
      </c>
      <c r="J36" s="15">
        <f t="shared" si="3"/>
        <v>1146</v>
      </c>
      <c r="K36" s="56">
        <f t="shared" si="4"/>
        <v>0.29581151832460734</v>
      </c>
      <c r="L36" s="56">
        <f t="shared" si="5"/>
        <v>0.21029668411867364</v>
      </c>
      <c r="M36" s="56">
        <f t="shared" si="6"/>
        <v>0.50610820244328103</v>
      </c>
    </row>
    <row r="37" spans="1:13" ht="15.75" thickTop="1" x14ac:dyDescent="0.25"/>
    <row r="41" spans="1:13" ht="15" customHeight="1" x14ac:dyDescent="0.25">
      <c r="A41" s="36" t="s">
        <v>107</v>
      </c>
      <c r="B41" s="12" t="s">
        <v>6</v>
      </c>
      <c r="C41" s="12"/>
      <c r="D41" s="12" t="s">
        <v>7</v>
      </c>
      <c r="E41" s="12"/>
      <c r="F41" s="25" t="s">
        <v>108</v>
      </c>
      <c r="G41" s="25" t="s">
        <v>109</v>
      </c>
    </row>
    <row r="42" spans="1:13" ht="28.5" customHeight="1" thickBot="1" x14ac:dyDescent="0.3">
      <c r="A42" s="26"/>
      <c r="B42" s="27" t="s">
        <v>110</v>
      </c>
      <c r="C42" s="27" t="s">
        <v>111</v>
      </c>
      <c r="D42" s="27" t="s">
        <v>110</v>
      </c>
      <c r="E42" s="27" t="s">
        <v>111</v>
      </c>
      <c r="F42" s="28"/>
      <c r="G42" s="28"/>
    </row>
    <row r="43" spans="1:13" ht="15.75" thickTop="1" x14ac:dyDescent="0.25">
      <c r="A43" s="29" t="s">
        <v>21</v>
      </c>
      <c r="B43" s="29">
        <v>10</v>
      </c>
      <c r="C43" s="29">
        <v>25</v>
      </c>
      <c r="D43" s="29">
        <v>8</v>
      </c>
      <c r="E43" s="29">
        <v>20</v>
      </c>
      <c r="F43" s="29">
        <v>18</v>
      </c>
      <c r="G43" s="29">
        <v>45</v>
      </c>
    </row>
    <row r="44" spans="1:13" x14ac:dyDescent="0.25">
      <c r="A44" s="13" t="s">
        <v>22</v>
      </c>
      <c r="B44" s="13">
        <v>575</v>
      </c>
      <c r="C44" s="13">
        <v>591</v>
      </c>
      <c r="D44" s="13">
        <v>198</v>
      </c>
      <c r="E44" s="13">
        <v>225</v>
      </c>
      <c r="F44" s="13">
        <v>773</v>
      </c>
      <c r="G44" s="13">
        <v>816</v>
      </c>
    </row>
    <row r="45" spans="1:13" x14ac:dyDescent="0.25">
      <c r="A45" s="13" t="s">
        <v>25</v>
      </c>
      <c r="B45" s="13">
        <v>122</v>
      </c>
      <c r="C45" s="13">
        <v>229</v>
      </c>
      <c r="D45" s="13">
        <v>132</v>
      </c>
      <c r="E45" s="13">
        <v>253</v>
      </c>
      <c r="F45" s="13">
        <v>254</v>
      </c>
      <c r="G45" s="13">
        <v>482</v>
      </c>
    </row>
    <row r="46" spans="1:13" x14ac:dyDescent="0.25">
      <c r="A46" s="13" t="s">
        <v>27</v>
      </c>
      <c r="B46" s="13">
        <v>650</v>
      </c>
      <c r="C46" s="13">
        <v>934</v>
      </c>
      <c r="D46" s="13">
        <v>494</v>
      </c>
      <c r="E46" s="13">
        <v>756</v>
      </c>
      <c r="F46" s="13">
        <v>1144</v>
      </c>
      <c r="G46" s="13">
        <v>1690</v>
      </c>
    </row>
    <row r="47" spans="1:13" ht="15.75" thickBot="1" x14ac:dyDescent="0.3">
      <c r="A47" s="15" t="s">
        <v>17</v>
      </c>
      <c r="B47" s="15">
        <v>1357</v>
      </c>
      <c r="C47" s="15">
        <v>1779</v>
      </c>
      <c r="D47" s="15">
        <v>832</v>
      </c>
      <c r="E47" s="15">
        <v>1254</v>
      </c>
      <c r="F47" s="15">
        <v>2189</v>
      </c>
      <c r="G47" s="15">
        <v>3033</v>
      </c>
    </row>
    <row r="48" spans="1:13" ht="15.75" thickTop="1" x14ac:dyDescent="0.25"/>
    <row r="51" spans="1:7" x14ac:dyDescent="0.25">
      <c r="A51" s="36" t="s">
        <v>112</v>
      </c>
      <c r="B51" s="12" t="s">
        <v>6</v>
      </c>
      <c r="C51" s="12"/>
      <c r="D51" s="12" t="s">
        <v>7</v>
      </c>
      <c r="E51" s="12"/>
      <c r="F51" s="25" t="s">
        <v>108</v>
      </c>
      <c r="G51" s="25" t="s">
        <v>109</v>
      </c>
    </row>
    <row r="52" spans="1:7" ht="36" customHeight="1" thickBot="1" x14ac:dyDescent="0.3">
      <c r="A52" s="26"/>
      <c r="B52" s="27" t="s">
        <v>110</v>
      </c>
      <c r="C52" s="27" t="s">
        <v>111</v>
      </c>
      <c r="D52" s="27" t="s">
        <v>110</v>
      </c>
      <c r="E52" s="27" t="s">
        <v>111</v>
      </c>
      <c r="F52" s="28"/>
      <c r="G52" s="28"/>
    </row>
    <row r="53" spans="1:7" ht="15.75" thickTop="1" x14ac:dyDescent="0.25">
      <c r="A53" s="29" t="s">
        <v>54</v>
      </c>
      <c r="B53" s="29">
        <v>160</v>
      </c>
      <c r="C53" s="29">
        <v>219</v>
      </c>
      <c r="D53" s="29">
        <v>136</v>
      </c>
      <c r="E53" s="29">
        <v>227</v>
      </c>
      <c r="F53" s="29">
        <v>296</v>
      </c>
      <c r="G53" s="29">
        <v>446</v>
      </c>
    </row>
    <row r="54" spans="1:7" x14ac:dyDescent="0.25">
      <c r="A54" s="13" t="s">
        <v>55</v>
      </c>
      <c r="B54" s="13">
        <v>488</v>
      </c>
      <c r="C54" s="13">
        <v>528</v>
      </c>
      <c r="D54" s="13">
        <v>288</v>
      </c>
      <c r="E54" s="13">
        <v>362</v>
      </c>
      <c r="F54" s="13">
        <v>776</v>
      </c>
      <c r="G54" s="13">
        <v>890</v>
      </c>
    </row>
    <row r="55" spans="1:7" x14ac:dyDescent="0.25">
      <c r="A55" s="13" t="s">
        <v>56</v>
      </c>
      <c r="B55" s="13">
        <v>52</v>
      </c>
      <c r="C55" s="13">
        <v>60</v>
      </c>
      <c r="D55" s="13">
        <v>50</v>
      </c>
      <c r="E55" s="13">
        <v>73</v>
      </c>
      <c r="F55" s="13">
        <v>102</v>
      </c>
      <c r="G55" s="13">
        <v>133</v>
      </c>
    </row>
    <row r="56" spans="1:7" x14ac:dyDescent="0.25">
      <c r="A56" s="13" t="s">
        <v>57</v>
      </c>
      <c r="B56" s="13">
        <v>209</v>
      </c>
      <c r="C56" s="13">
        <v>400</v>
      </c>
      <c r="D56" s="13">
        <v>188</v>
      </c>
      <c r="E56" s="13">
        <v>405</v>
      </c>
      <c r="F56" s="13">
        <v>397</v>
      </c>
      <c r="G56" s="13">
        <v>805</v>
      </c>
    </row>
    <row r="57" spans="1:7" x14ac:dyDescent="0.25">
      <c r="A57" s="13" t="s">
        <v>58</v>
      </c>
      <c r="B57" s="13">
        <v>448</v>
      </c>
      <c r="C57" s="13">
        <v>572</v>
      </c>
      <c r="D57" s="13">
        <v>170</v>
      </c>
      <c r="E57" s="13">
        <v>187</v>
      </c>
      <c r="F57" s="13">
        <v>618</v>
      </c>
      <c r="G57" s="13">
        <v>759</v>
      </c>
    </row>
    <row r="58" spans="1:7" ht="15.75" thickBot="1" x14ac:dyDescent="0.3">
      <c r="A58" s="15" t="s">
        <v>17</v>
      </c>
      <c r="B58" s="15">
        <v>1357</v>
      </c>
      <c r="C58" s="15">
        <v>1779</v>
      </c>
      <c r="D58" s="15">
        <v>832</v>
      </c>
      <c r="E58" s="15">
        <v>1254</v>
      </c>
      <c r="F58" s="15">
        <v>2189</v>
      </c>
      <c r="G58" s="15">
        <v>3033</v>
      </c>
    </row>
    <row r="59" spans="1:7" ht="15.75" thickTop="1" x14ac:dyDescent="0.25"/>
    <row r="61" spans="1:7" x14ac:dyDescent="0.25">
      <c r="A61" s="36" t="s">
        <v>113</v>
      </c>
      <c r="B61" s="57" t="s">
        <v>6</v>
      </c>
      <c r="C61" s="57" t="s">
        <v>7</v>
      </c>
      <c r="D61" s="57" t="s">
        <v>17</v>
      </c>
    </row>
    <row r="62" spans="1:7" ht="15.75" thickBot="1" x14ac:dyDescent="0.3">
      <c r="A62" s="26"/>
      <c r="B62" s="58"/>
      <c r="C62" s="58"/>
      <c r="D62" s="58"/>
    </row>
    <row r="63" spans="1:7" ht="15.75" thickTop="1" x14ac:dyDescent="0.25">
      <c r="A63" s="29" t="s">
        <v>21</v>
      </c>
      <c r="B63" s="29">
        <v>29</v>
      </c>
      <c r="C63" s="29">
        <v>28</v>
      </c>
      <c r="D63" s="29">
        <v>57</v>
      </c>
    </row>
    <row r="64" spans="1:7" x14ac:dyDescent="0.25">
      <c r="A64" s="13" t="s">
        <v>22</v>
      </c>
      <c r="B64" s="13">
        <v>745</v>
      </c>
      <c r="C64" s="13">
        <v>264</v>
      </c>
      <c r="D64" s="13">
        <v>1009</v>
      </c>
    </row>
    <row r="65" spans="1:4" x14ac:dyDescent="0.25">
      <c r="A65" s="13" t="s">
        <v>25</v>
      </c>
      <c r="B65" s="13">
        <v>308</v>
      </c>
      <c r="C65" s="13">
        <v>347</v>
      </c>
      <c r="D65" s="13">
        <v>655</v>
      </c>
    </row>
    <row r="66" spans="1:4" x14ac:dyDescent="0.25">
      <c r="A66" s="13" t="s">
        <v>26</v>
      </c>
      <c r="B66" s="13">
        <v>124</v>
      </c>
      <c r="C66" s="13">
        <v>64</v>
      </c>
      <c r="D66" s="13">
        <v>188</v>
      </c>
    </row>
    <row r="67" spans="1:4" x14ac:dyDescent="0.25">
      <c r="A67" s="13" t="s">
        <v>27</v>
      </c>
      <c r="B67" s="13">
        <v>1359</v>
      </c>
      <c r="C67" s="13">
        <v>1011</v>
      </c>
      <c r="D67" s="13">
        <v>2370</v>
      </c>
    </row>
    <row r="68" spans="1:4" ht="15.75" thickBot="1" x14ac:dyDescent="0.3">
      <c r="A68" s="15" t="s">
        <v>17</v>
      </c>
      <c r="B68" s="15">
        <v>2565</v>
      </c>
      <c r="C68" s="15">
        <v>1714</v>
      </c>
      <c r="D68" s="15">
        <v>4279</v>
      </c>
    </row>
    <row r="69" spans="1:4" ht="15.75" thickTop="1" x14ac:dyDescent="0.25"/>
  </sheetData>
  <mergeCells count="20">
    <mergeCell ref="A61:A62"/>
    <mergeCell ref="B61:B62"/>
    <mergeCell ref="C61:C62"/>
    <mergeCell ref="D61:D62"/>
    <mergeCell ref="A41:A42"/>
    <mergeCell ref="B41:C41"/>
    <mergeCell ref="D41:E41"/>
    <mergeCell ref="F41:F42"/>
    <mergeCell ref="G41:G42"/>
    <mergeCell ref="A51:A52"/>
    <mergeCell ref="B51:C51"/>
    <mergeCell ref="D51:E51"/>
    <mergeCell ref="F51:F52"/>
    <mergeCell ref="G51:G52"/>
    <mergeCell ref="O1:R1"/>
    <mergeCell ref="K23:M24"/>
    <mergeCell ref="A24:A25"/>
    <mergeCell ref="B24:E24"/>
    <mergeCell ref="F24:I24"/>
    <mergeCell ref="J24:J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1170-F628-447E-95E6-D843D4E1A78F}">
  <dimension ref="A1:IT39"/>
  <sheetViews>
    <sheetView workbookViewId="0">
      <selection activeCell="F11" sqref="F11"/>
    </sheetView>
  </sheetViews>
  <sheetFormatPr baseColWidth="10" defaultRowHeight="15" x14ac:dyDescent="0.25"/>
  <cols>
    <col min="1" max="1" width="39.28515625" customWidth="1"/>
    <col min="4" max="4" width="12.42578125" customWidth="1"/>
    <col min="8" max="8" width="24.85546875" customWidth="1"/>
    <col min="11" max="11" width="12.42578125" customWidth="1"/>
  </cols>
  <sheetData>
    <row r="1" spans="1:254" s="7" customFormat="1" ht="59.25" customHeight="1" thickBot="1" x14ac:dyDescent="0.25">
      <c r="A1" s="1"/>
      <c r="B1" s="2"/>
      <c r="C1" s="2"/>
      <c r="D1" s="3"/>
      <c r="E1" s="4"/>
      <c r="F1" s="4"/>
      <c r="G1" s="2"/>
      <c r="H1" s="5" t="s">
        <v>0</v>
      </c>
      <c r="I1" s="5"/>
      <c r="J1" s="5"/>
      <c r="K1" s="5"/>
      <c r="L1" s="6"/>
      <c r="M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9" customFormat="1" ht="52.5" customHeight="1" x14ac:dyDescent="0.2">
      <c r="A2" s="59" t="s">
        <v>114</v>
      </c>
    </row>
    <row r="3" spans="1:254" s="9" customFormat="1" ht="20.25" customHeight="1" x14ac:dyDescent="0.2">
      <c r="A3" s="60" t="s">
        <v>115</v>
      </c>
      <c r="B3" s="60"/>
      <c r="C3" s="60"/>
      <c r="D3" s="60"/>
      <c r="E3" s="60"/>
      <c r="F3" s="60"/>
      <c r="G3" s="61"/>
    </row>
    <row r="4" spans="1:254" s="9" customFormat="1" x14ac:dyDescent="0.25">
      <c r="A4" t="s">
        <v>3</v>
      </c>
    </row>
    <row r="5" spans="1:254" s="9" customFormat="1" x14ac:dyDescent="0.25">
      <c r="A5" t="s">
        <v>4</v>
      </c>
      <c r="F5" s="62"/>
      <c r="G5" s="62"/>
    </row>
    <row r="7" spans="1:254" ht="15" customHeight="1" x14ac:dyDescent="0.25">
      <c r="H7" s="63"/>
    </row>
    <row r="8" spans="1:254" x14ac:dyDescent="0.25">
      <c r="A8" t="s">
        <v>116</v>
      </c>
      <c r="B8" t="s">
        <v>6</v>
      </c>
      <c r="C8" t="s">
        <v>7</v>
      </c>
      <c r="D8" t="s">
        <v>14</v>
      </c>
      <c r="H8" s="64" t="s">
        <v>117</v>
      </c>
      <c r="I8" t="s">
        <v>6</v>
      </c>
      <c r="J8" t="s">
        <v>7</v>
      </c>
      <c r="K8" t="s">
        <v>14</v>
      </c>
    </row>
    <row r="9" spans="1:254" x14ac:dyDescent="0.25">
      <c r="A9" t="s">
        <v>118</v>
      </c>
      <c r="B9">
        <v>1</v>
      </c>
      <c r="D9">
        <v>1</v>
      </c>
      <c r="H9" t="s">
        <v>118</v>
      </c>
      <c r="I9" s="21">
        <v>0.69589041095890414</v>
      </c>
      <c r="J9" s="21"/>
      <c r="K9" s="21">
        <v>0.69589041095890414</v>
      </c>
    </row>
    <row r="10" spans="1:254" x14ac:dyDescent="0.25">
      <c r="A10" t="s">
        <v>20</v>
      </c>
      <c r="B10">
        <v>43</v>
      </c>
      <c r="C10">
        <v>35</v>
      </c>
      <c r="D10">
        <v>78</v>
      </c>
      <c r="H10" t="s">
        <v>20</v>
      </c>
      <c r="I10" s="21">
        <v>32.487671232876714</v>
      </c>
      <c r="J10" s="21">
        <v>23.57260273972603</v>
      </c>
      <c r="K10" s="21">
        <v>56.060273972602737</v>
      </c>
    </row>
    <row r="11" spans="1:254" x14ac:dyDescent="0.25">
      <c r="A11" t="s">
        <v>21</v>
      </c>
      <c r="B11">
        <v>8</v>
      </c>
      <c r="C11">
        <v>5</v>
      </c>
      <c r="D11">
        <v>13</v>
      </c>
      <c r="H11" t="s">
        <v>21</v>
      </c>
      <c r="I11" s="21">
        <v>6.4648401826484019</v>
      </c>
      <c r="J11" s="21">
        <v>5</v>
      </c>
      <c r="K11" s="21">
        <v>11.464840182648402</v>
      </c>
    </row>
    <row r="12" spans="1:254" x14ac:dyDescent="0.25">
      <c r="A12" t="s">
        <v>22</v>
      </c>
      <c r="B12">
        <v>146</v>
      </c>
      <c r="C12">
        <v>51</v>
      </c>
      <c r="D12">
        <v>197</v>
      </c>
      <c r="H12" t="s">
        <v>22</v>
      </c>
      <c r="I12" s="21">
        <v>143.92968036529683</v>
      </c>
      <c r="J12" s="21">
        <v>50.084931506849315</v>
      </c>
      <c r="K12" s="21">
        <v>194.01461187214613</v>
      </c>
    </row>
    <row r="13" spans="1:254" x14ac:dyDescent="0.25">
      <c r="A13" t="s">
        <v>23</v>
      </c>
      <c r="B13">
        <v>65</v>
      </c>
      <c r="C13">
        <v>114</v>
      </c>
      <c r="D13">
        <v>179</v>
      </c>
      <c r="H13" t="s">
        <v>23</v>
      </c>
      <c r="I13" s="21">
        <v>7.6954155251141581</v>
      </c>
      <c r="J13" s="21">
        <v>14.911086757990869</v>
      </c>
      <c r="K13" s="21">
        <v>22.606502283105026</v>
      </c>
    </row>
    <row r="14" spans="1:254" x14ac:dyDescent="0.25">
      <c r="A14" t="s">
        <v>24</v>
      </c>
      <c r="B14">
        <v>4</v>
      </c>
      <c r="C14">
        <v>3</v>
      </c>
      <c r="D14">
        <v>7</v>
      </c>
      <c r="H14" t="s">
        <v>24</v>
      </c>
      <c r="I14" s="21">
        <v>1.6547945205479451</v>
      </c>
      <c r="J14" s="21">
        <v>1.6657534246575343</v>
      </c>
      <c r="K14" s="21">
        <v>3.32054794520548</v>
      </c>
    </row>
    <row r="15" spans="1:254" x14ac:dyDescent="0.25">
      <c r="A15" t="s">
        <v>25</v>
      </c>
      <c r="B15">
        <v>121</v>
      </c>
      <c r="C15">
        <v>129</v>
      </c>
      <c r="D15">
        <v>250</v>
      </c>
      <c r="H15" t="s">
        <v>25</v>
      </c>
      <c r="I15" s="21">
        <v>114.61541552511416</v>
      </c>
      <c r="J15" s="21">
        <v>125.06805479452053</v>
      </c>
      <c r="K15" s="21">
        <v>239.68347031963478</v>
      </c>
    </row>
    <row r="16" spans="1:254" x14ac:dyDescent="0.25">
      <c r="A16" t="s">
        <v>26</v>
      </c>
      <c r="B16">
        <v>26</v>
      </c>
      <c r="C16">
        <v>14</v>
      </c>
      <c r="D16">
        <v>40</v>
      </c>
      <c r="H16" t="s">
        <v>26</v>
      </c>
      <c r="I16" s="21">
        <v>24.997260273972604</v>
      </c>
      <c r="J16" s="21">
        <v>13.665753424657535</v>
      </c>
      <c r="K16" s="21">
        <v>38.663013698630138</v>
      </c>
    </row>
    <row r="17" spans="1:12" x14ac:dyDescent="0.25">
      <c r="A17" t="s">
        <v>27</v>
      </c>
      <c r="B17">
        <v>312</v>
      </c>
      <c r="C17">
        <v>237</v>
      </c>
      <c r="D17">
        <v>549</v>
      </c>
      <c r="H17" t="s">
        <v>27</v>
      </c>
      <c r="I17" s="21">
        <v>299.77643835616425</v>
      </c>
      <c r="J17" s="21">
        <v>223.29863013698625</v>
      </c>
      <c r="K17" s="21">
        <v>523.07506849315064</v>
      </c>
    </row>
    <row r="18" spans="1:12" x14ac:dyDescent="0.25">
      <c r="A18" t="s">
        <v>28</v>
      </c>
      <c r="B18">
        <v>230</v>
      </c>
      <c r="C18">
        <v>136</v>
      </c>
      <c r="D18">
        <v>366</v>
      </c>
      <c r="H18" t="s">
        <v>28</v>
      </c>
      <c r="I18" s="21">
        <v>41.140420091324152</v>
      </c>
      <c r="J18" s="21">
        <v>24.540858447488571</v>
      </c>
      <c r="K18" s="21">
        <v>65.681278538812691</v>
      </c>
    </row>
    <row r="19" spans="1:12" x14ac:dyDescent="0.25">
      <c r="A19" t="s">
        <v>29</v>
      </c>
      <c r="B19">
        <v>7</v>
      </c>
      <c r="C19">
        <v>2</v>
      </c>
      <c r="D19">
        <v>9</v>
      </c>
      <c r="H19" t="s">
        <v>29</v>
      </c>
      <c r="I19" s="21">
        <v>5.6657534246575345</v>
      </c>
      <c r="J19" s="21">
        <v>1.6657534246575343</v>
      </c>
      <c r="K19" s="21">
        <v>7.331506849315069</v>
      </c>
    </row>
    <row r="20" spans="1:12" x14ac:dyDescent="0.25">
      <c r="A20" s="19" t="s">
        <v>17</v>
      </c>
      <c r="B20" s="19">
        <f>SUM(B9:B19)</f>
        <v>963</v>
      </c>
      <c r="C20" s="19">
        <f t="shared" ref="C20:D20" si="0">SUM(C9:C19)</f>
        <v>726</v>
      </c>
      <c r="D20" s="19">
        <f t="shared" si="0"/>
        <v>1689</v>
      </c>
      <c r="H20" s="19" t="s">
        <v>17</v>
      </c>
      <c r="I20" s="22">
        <f>SUM(I9:I19)</f>
        <v>679.12357990867565</v>
      </c>
      <c r="J20" s="22">
        <f t="shared" ref="J20:K20" si="1">SUM(J9:J19)</f>
        <v>483.47342465753417</v>
      </c>
      <c r="K20" s="22">
        <f t="shared" si="1"/>
        <v>1162.5970045662098</v>
      </c>
    </row>
    <row r="25" spans="1:12" x14ac:dyDescent="0.25">
      <c r="A25" s="65" t="s">
        <v>119</v>
      </c>
      <c r="B25" s="66" t="s">
        <v>54</v>
      </c>
      <c r="C25" s="66"/>
      <c r="D25" s="66" t="s">
        <v>55</v>
      </c>
      <c r="E25" s="66"/>
      <c r="F25" s="66" t="s">
        <v>56</v>
      </c>
      <c r="G25" s="66"/>
      <c r="H25" s="66" t="s">
        <v>57</v>
      </c>
      <c r="I25" s="66"/>
      <c r="J25" s="66" t="s">
        <v>58</v>
      </c>
      <c r="K25" s="66"/>
      <c r="L25" s="66" t="s">
        <v>120</v>
      </c>
    </row>
    <row r="26" spans="1:12" ht="15.75" thickBot="1" x14ac:dyDescent="0.3">
      <c r="A26" s="67"/>
      <c r="B26" s="68" t="s">
        <v>6</v>
      </c>
      <c r="C26" s="68" t="s">
        <v>7</v>
      </c>
      <c r="D26" s="68" t="s">
        <v>6</v>
      </c>
      <c r="E26" s="68" t="s">
        <v>7</v>
      </c>
      <c r="F26" s="68" t="s">
        <v>6</v>
      </c>
      <c r="G26" s="68" t="s">
        <v>7</v>
      </c>
      <c r="H26" s="68" t="s">
        <v>6</v>
      </c>
      <c r="I26" s="68" t="s">
        <v>7</v>
      </c>
      <c r="J26" s="68" t="s">
        <v>6</v>
      </c>
      <c r="K26" s="68" t="s">
        <v>7</v>
      </c>
      <c r="L26" s="69"/>
    </row>
    <row r="27" spans="1:12" ht="15.75" thickTop="1" x14ac:dyDescent="0.25">
      <c r="A27" s="29" t="s">
        <v>118</v>
      </c>
      <c r="B27" s="37"/>
      <c r="C27" s="37"/>
      <c r="D27" s="37"/>
      <c r="E27" s="37"/>
      <c r="F27" s="37"/>
      <c r="G27" s="37"/>
      <c r="H27" s="37"/>
      <c r="I27" s="37"/>
      <c r="J27" s="37">
        <v>0.69589041095890414</v>
      </c>
      <c r="K27" s="37"/>
      <c r="L27" s="37">
        <v>0.69589041095890414</v>
      </c>
    </row>
    <row r="28" spans="1:12" x14ac:dyDescent="0.25">
      <c r="A28" s="13" t="s">
        <v>20</v>
      </c>
      <c r="B28" s="14">
        <v>2.7287671232876711</v>
      </c>
      <c r="C28" s="14">
        <v>1.7561643835616438</v>
      </c>
      <c r="D28" s="14">
        <v>2.0356164383561643</v>
      </c>
      <c r="E28" s="14">
        <v>2.3835616438356162</v>
      </c>
      <c r="F28" s="14">
        <v>1</v>
      </c>
      <c r="G28" s="14">
        <v>2.6849315068493151</v>
      </c>
      <c r="H28" s="14">
        <v>13.778082191780822</v>
      </c>
      <c r="I28" s="14">
        <v>13.747945205479454</v>
      </c>
      <c r="J28" s="14">
        <v>12.945205479452055</v>
      </c>
      <c r="K28" s="14">
        <v>3</v>
      </c>
      <c r="L28" s="14">
        <v>56.060273972602737</v>
      </c>
    </row>
    <row r="29" spans="1:12" x14ac:dyDescent="0.25">
      <c r="A29" s="13" t="s">
        <v>21</v>
      </c>
      <c r="B29" s="14">
        <v>1.6657534246575343</v>
      </c>
      <c r="C29" s="14"/>
      <c r="D29" s="14">
        <v>1</v>
      </c>
      <c r="E29" s="14">
        <v>3</v>
      </c>
      <c r="F29" s="14">
        <v>0.13333333333333333</v>
      </c>
      <c r="G29" s="14"/>
      <c r="H29" s="14">
        <v>1.6657534246575343</v>
      </c>
      <c r="I29" s="14">
        <v>2</v>
      </c>
      <c r="J29" s="14">
        <v>2</v>
      </c>
      <c r="K29" s="14"/>
      <c r="L29" s="14">
        <v>11.464840182648402</v>
      </c>
    </row>
    <row r="30" spans="1:12" x14ac:dyDescent="0.25">
      <c r="A30" s="13" t="s">
        <v>22</v>
      </c>
      <c r="B30" s="14">
        <v>10.331506849315069</v>
      </c>
      <c r="C30" s="14">
        <v>6</v>
      </c>
      <c r="D30" s="14">
        <v>53</v>
      </c>
      <c r="E30" s="14">
        <v>20</v>
      </c>
      <c r="F30" s="14">
        <v>6</v>
      </c>
      <c r="G30" s="14">
        <v>3</v>
      </c>
      <c r="H30" s="14">
        <v>22.9324200913242</v>
      </c>
      <c r="I30" s="14">
        <v>16.084931506849315</v>
      </c>
      <c r="J30" s="14">
        <v>51.665753424657538</v>
      </c>
      <c r="K30" s="14">
        <v>5</v>
      </c>
      <c r="L30" s="14">
        <v>194.01461187214613</v>
      </c>
    </row>
    <row r="31" spans="1:12" x14ac:dyDescent="0.25">
      <c r="A31" s="13" t="s">
        <v>23</v>
      </c>
      <c r="B31" s="14">
        <v>0.7518538812785388</v>
      </c>
      <c r="C31" s="14">
        <v>3.4852602739726026</v>
      </c>
      <c r="D31" s="14">
        <v>1.0981917808219179</v>
      </c>
      <c r="E31" s="14">
        <v>1.5415525114155251</v>
      </c>
      <c r="F31" s="14"/>
      <c r="G31" s="14">
        <v>0.9015159817351599</v>
      </c>
      <c r="H31" s="14">
        <v>3.2108858447488582</v>
      </c>
      <c r="I31" s="14">
        <v>8.3043287671232946</v>
      </c>
      <c r="J31" s="14">
        <v>2.6344840182648399</v>
      </c>
      <c r="K31" s="14">
        <v>0.67842922374429226</v>
      </c>
      <c r="L31" s="14">
        <v>22.606502283105026</v>
      </c>
    </row>
    <row r="32" spans="1:12" x14ac:dyDescent="0.25">
      <c r="A32" s="13" t="s">
        <v>24</v>
      </c>
      <c r="B32" s="14">
        <v>1.6547945205479451</v>
      </c>
      <c r="C32" s="14">
        <v>1.6657534246575343</v>
      </c>
      <c r="D32" s="14"/>
      <c r="E32" s="14"/>
      <c r="F32" s="14"/>
      <c r="G32" s="14"/>
      <c r="H32" s="14"/>
      <c r="I32" s="14"/>
      <c r="J32" s="14"/>
      <c r="K32" s="14"/>
      <c r="L32" s="14">
        <v>3.32054794520548</v>
      </c>
    </row>
    <row r="33" spans="1:12" x14ac:dyDescent="0.25">
      <c r="A33" s="13" t="s">
        <v>25</v>
      </c>
      <c r="B33" s="14">
        <v>10.665753424657535</v>
      </c>
      <c r="C33" s="14">
        <v>25.745205479452054</v>
      </c>
      <c r="D33" s="14">
        <v>6.6328767123287662</v>
      </c>
      <c r="E33" s="14">
        <v>10.657095890410959</v>
      </c>
      <c r="F33" s="14">
        <v>1.9150684931506849</v>
      </c>
      <c r="G33" s="14">
        <v>6.9150684931506845</v>
      </c>
      <c r="H33" s="14">
        <v>47.852054794520548</v>
      </c>
      <c r="I33" s="14">
        <v>60.090410958904116</v>
      </c>
      <c r="J33" s="14">
        <v>47.549662100456615</v>
      </c>
      <c r="K33" s="14">
        <v>21.660273972602738</v>
      </c>
      <c r="L33" s="14">
        <v>239.68347031963478</v>
      </c>
    </row>
    <row r="34" spans="1:12" x14ac:dyDescent="0.25">
      <c r="A34" s="13" t="s">
        <v>26</v>
      </c>
      <c r="B34" s="14">
        <v>1</v>
      </c>
      <c r="C34" s="14">
        <v>3.6657534246575345</v>
      </c>
      <c r="D34" s="14">
        <v>3</v>
      </c>
      <c r="E34" s="14"/>
      <c r="F34" s="14"/>
      <c r="G34" s="14"/>
      <c r="H34" s="14">
        <v>9</v>
      </c>
      <c r="I34" s="14">
        <v>6</v>
      </c>
      <c r="J34" s="14">
        <v>11.997260273972604</v>
      </c>
      <c r="K34" s="14">
        <v>4</v>
      </c>
      <c r="L34" s="14">
        <v>38.663013698630138</v>
      </c>
    </row>
    <row r="35" spans="1:12" x14ac:dyDescent="0.25">
      <c r="A35" s="13" t="s">
        <v>27</v>
      </c>
      <c r="B35" s="14">
        <v>48.690410958904103</v>
      </c>
      <c r="C35" s="14">
        <v>39.920547945205485</v>
      </c>
      <c r="D35" s="14">
        <v>85.049315068493158</v>
      </c>
      <c r="E35" s="14">
        <v>63.904109589041099</v>
      </c>
      <c r="F35" s="14">
        <v>8.0849315068493155</v>
      </c>
      <c r="G35" s="14">
        <v>13.75068493150685</v>
      </c>
      <c r="H35" s="14">
        <v>69.892420091324198</v>
      </c>
      <c r="I35" s="14">
        <v>65.254794520547946</v>
      </c>
      <c r="J35" s="14">
        <v>88.059360730593625</v>
      </c>
      <c r="K35" s="14">
        <v>40.468493150684935</v>
      </c>
      <c r="L35" s="14">
        <v>523.07506849315064</v>
      </c>
    </row>
    <row r="36" spans="1:12" x14ac:dyDescent="0.25">
      <c r="A36" s="13" t="s">
        <v>28</v>
      </c>
      <c r="B36" s="14">
        <v>3.438940639269406</v>
      </c>
      <c r="C36" s="14">
        <v>5.5956164383561653</v>
      </c>
      <c r="D36" s="14">
        <v>0.51375342465753426</v>
      </c>
      <c r="E36" s="14">
        <v>0.35178082191780818</v>
      </c>
      <c r="F36" s="14">
        <v>1.9015525114155249</v>
      </c>
      <c r="G36" s="14">
        <v>2.3722374429223749</v>
      </c>
      <c r="H36" s="14">
        <v>20.542027397260274</v>
      </c>
      <c r="I36" s="14">
        <v>14.528986301369875</v>
      </c>
      <c r="J36" s="14">
        <v>14.744146118721472</v>
      </c>
      <c r="K36" s="14">
        <v>1.6922374429223743</v>
      </c>
      <c r="L36" s="14">
        <v>65.681278538812691</v>
      </c>
    </row>
    <row r="37" spans="1:12" x14ac:dyDescent="0.25">
      <c r="A37" s="13" t="s">
        <v>29</v>
      </c>
      <c r="B37" s="14">
        <v>2</v>
      </c>
      <c r="C37" s="14">
        <v>1.6657534246575343</v>
      </c>
      <c r="D37" s="14">
        <v>2</v>
      </c>
      <c r="E37" s="14"/>
      <c r="F37" s="14"/>
      <c r="G37" s="14"/>
      <c r="H37" s="14">
        <v>1.6657534246575343</v>
      </c>
      <c r="I37" s="14"/>
      <c r="J37" s="14"/>
      <c r="K37" s="14"/>
      <c r="L37" s="14">
        <v>7.331506849315069</v>
      </c>
    </row>
    <row r="38" spans="1:12" ht="15.75" thickBot="1" x14ac:dyDescent="0.3">
      <c r="A38" s="70" t="s">
        <v>14</v>
      </c>
      <c r="B38" s="71">
        <f>SUM(B28:B37)</f>
        <v>82.927780821917807</v>
      </c>
      <c r="C38" s="71">
        <f t="shared" ref="C38:L38" si="2">SUM(C28:C37)</f>
        <v>89.500054794520551</v>
      </c>
      <c r="D38" s="71">
        <f t="shared" si="2"/>
        <v>154.32975342465755</v>
      </c>
      <c r="E38" s="71">
        <f t="shared" si="2"/>
        <v>101.83810045662101</v>
      </c>
      <c r="F38" s="71">
        <f t="shared" si="2"/>
        <v>19.034885844748857</v>
      </c>
      <c r="G38" s="71">
        <f t="shared" si="2"/>
        <v>29.624438356164386</v>
      </c>
      <c r="H38" s="71">
        <f t="shared" si="2"/>
        <v>190.53939726027397</v>
      </c>
      <c r="I38" s="71">
        <f t="shared" si="2"/>
        <v>186.01139726027401</v>
      </c>
      <c r="J38" s="71">
        <f t="shared" si="2"/>
        <v>231.59587214611875</v>
      </c>
      <c r="K38" s="71">
        <f t="shared" si="2"/>
        <v>76.499433789954338</v>
      </c>
      <c r="L38" s="71">
        <f t="shared" si="2"/>
        <v>1161.901114155251</v>
      </c>
    </row>
    <row r="39" spans="1:12" ht="15.75" thickTop="1" x14ac:dyDescent="0.25"/>
  </sheetData>
  <mergeCells count="9">
    <mergeCell ref="L25:L26"/>
    <mergeCell ref="H1:K1"/>
    <mergeCell ref="F5:G5"/>
    <mergeCell ref="A25:A26"/>
    <mergeCell ref="B25:C25"/>
    <mergeCell ref="D25:E25"/>
    <mergeCell ref="F25:G25"/>
    <mergeCell ref="H25:I25"/>
    <mergeCell ref="J25:K25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2021_Datos xerais</vt:lpstr>
      <vt:lpstr>2021_PDI_distribución</vt:lpstr>
      <vt:lpstr>2021_PDI_doutor</vt:lpstr>
      <vt:lpstr>2021_PDI ao longo do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2022-03-14T09:24:31Z</dcterms:created>
  <dcterms:modified xsi:type="dcterms:W3CDTF">2022-03-14T09:26:29Z</dcterms:modified>
</cp:coreProperties>
</file>