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cheros\comun\Unidade de Estudos e Programas\PUBLICACIÓNS PORTAL E UVIGO EN CIFRAS\UVIGO DAT\UVIGODAT_Indicadores mobilidade\Mobilidade ALUMNADO\"/>
    </mc:Choice>
  </mc:AlternateContent>
  <bookViews>
    <workbookView xWindow="0" yWindow="0" windowWidth="28800" windowHeight="12300" activeTab="2"/>
  </bookViews>
  <sheets>
    <sheet name="Mobilidade nacional" sheetId="1" r:id="rId1"/>
    <sheet name="Mobilidade internacional" sheetId="2" r:id="rId2"/>
    <sheet name="2019_2020_Mobilidade total" sheetId="3" r:id="rId3"/>
  </sheets>
  <definedNames>
    <definedName name="_xlnm._FilterDatabase" localSheetId="2" hidden="1">'2019_2020_Mobilidade total'!$A$8:$I$97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8" i="3" l="1"/>
  <c r="G98" i="3"/>
  <c r="H98" i="3"/>
  <c r="I98" i="3"/>
  <c r="J98" i="3"/>
  <c r="E98" i="3"/>
  <c r="J10" i="3" l="1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2" i="3"/>
  <c r="J33" i="3"/>
  <c r="J34" i="3"/>
  <c r="J35" i="3"/>
  <c r="J36" i="3"/>
  <c r="J37" i="3"/>
  <c r="J38" i="3"/>
  <c r="J39" i="3"/>
  <c r="J40" i="3"/>
  <c r="J42" i="3"/>
  <c r="J43" i="3"/>
  <c r="J44" i="3"/>
  <c r="J41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60" i="3"/>
  <c r="J61" i="3"/>
  <c r="J62" i="3"/>
  <c r="J59" i="3"/>
  <c r="J63" i="3"/>
  <c r="J84" i="3"/>
  <c r="J83" i="3"/>
  <c r="J85" i="3"/>
  <c r="J86" i="3"/>
  <c r="J87" i="3"/>
  <c r="J88" i="3"/>
  <c r="J90" i="3"/>
  <c r="J91" i="3"/>
  <c r="J82" i="3"/>
  <c r="J89" i="3"/>
  <c r="J92" i="3"/>
  <c r="J65" i="3"/>
  <c r="J64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93" i="3"/>
  <c r="J94" i="3"/>
  <c r="J95" i="3"/>
  <c r="J96" i="3"/>
  <c r="J97" i="3"/>
  <c r="J31" i="3"/>
  <c r="J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2" i="3"/>
  <c r="G33" i="3"/>
  <c r="G34" i="3"/>
  <c r="G35" i="3"/>
  <c r="G36" i="3"/>
  <c r="G37" i="3"/>
  <c r="G38" i="3"/>
  <c r="G39" i="3"/>
  <c r="G40" i="3"/>
  <c r="G42" i="3"/>
  <c r="G43" i="3"/>
  <c r="G44" i="3"/>
  <c r="G41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60" i="3"/>
  <c r="G61" i="3"/>
  <c r="G62" i="3"/>
  <c r="G59" i="3"/>
  <c r="G63" i="3"/>
  <c r="G84" i="3"/>
  <c r="G83" i="3"/>
  <c r="G85" i="3"/>
  <c r="G86" i="3"/>
  <c r="G87" i="3"/>
  <c r="G88" i="3"/>
  <c r="G90" i="3"/>
  <c r="G91" i="3"/>
  <c r="G82" i="3"/>
  <c r="G89" i="3"/>
  <c r="G92" i="3"/>
  <c r="G65" i="3"/>
  <c r="G64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93" i="3"/>
  <c r="G94" i="3"/>
  <c r="G95" i="3"/>
  <c r="G96" i="3"/>
  <c r="G97" i="3"/>
  <c r="G31" i="3"/>
  <c r="G9" i="3"/>
  <c r="L22" i="2" l="1"/>
  <c r="L21" i="2"/>
  <c r="L20" i="2"/>
  <c r="L19" i="2"/>
  <c r="L18" i="2"/>
  <c r="L17" i="2"/>
  <c r="L16" i="2"/>
  <c r="L15" i="2"/>
  <c r="L14" i="2"/>
  <c r="L13" i="2"/>
  <c r="L12" i="2"/>
  <c r="L11" i="2"/>
  <c r="E18" i="2" l="1"/>
  <c r="E17" i="2"/>
  <c r="E16" i="2"/>
  <c r="E15" i="2"/>
  <c r="E14" i="2"/>
  <c r="E13" i="2"/>
  <c r="E12" i="2"/>
  <c r="E11" i="2"/>
  <c r="M29" i="1" l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</calcChain>
</file>

<file path=xl/sharedStrings.xml><?xml version="1.0" encoding="utf-8"?>
<sst xmlns="http://schemas.openxmlformats.org/spreadsheetml/2006/main" count="557" uniqueCount="225">
  <si>
    <t>Unidade de Análises e Programas</t>
  </si>
  <si>
    <t>MOBILIDADE NACIONAL SAÍNTES</t>
  </si>
  <si>
    <t>MOBILIDADE NACIONAL ENTRANTES</t>
  </si>
  <si>
    <t>Homes</t>
  </si>
  <si>
    <t>Mulleres</t>
  </si>
  <si>
    <t>Total</t>
  </si>
  <si>
    <t>% mulleres</t>
  </si>
  <si>
    <t>Universidade de orixe</t>
  </si>
  <si>
    <t>Universidade Autónoma de Madrid</t>
  </si>
  <si>
    <t>Universidade Carlos III de Madrid</t>
  </si>
  <si>
    <t>Universidade de Alicante</t>
  </si>
  <si>
    <t>Universidade Complutense de Madrid</t>
  </si>
  <si>
    <t>Universidade de Cádiz</t>
  </si>
  <si>
    <t>Universidade da Coruña</t>
  </si>
  <si>
    <t>Universidade de Granada</t>
  </si>
  <si>
    <t>Universidade de Barcelona</t>
  </si>
  <si>
    <t>Universidade de Burgos</t>
  </si>
  <si>
    <t>Universidade de León</t>
  </si>
  <si>
    <t>Universidade de Lleida</t>
  </si>
  <si>
    <t>Universidade de Las Palmas de Gran Canaria</t>
  </si>
  <si>
    <t>Universidade de Murcia</t>
  </si>
  <si>
    <t>Universidade de Salamanca</t>
  </si>
  <si>
    <t>Universidade de Málaga</t>
  </si>
  <si>
    <t>Universidade de Sevilla</t>
  </si>
  <si>
    <t>Universidade de Valladolid</t>
  </si>
  <si>
    <t>Universidade de Santiago de Compostela</t>
  </si>
  <si>
    <t>Universidade Pablo de Olavide</t>
  </si>
  <si>
    <t>Universidade de València</t>
  </si>
  <si>
    <t>Universidade de Zaragoza</t>
  </si>
  <si>
    <t>Universidade del País Vasco</t>
  </si>
  <si>
    <t>Universidade Politécnica de Catalunya</t>
  </si>
  <si>
    <t>Universidade Politécnica de Madrid</t>
  </si>
  <si>
    <t>Universidade Politécnica de València</t>
  </si>
  <si>
    <t>Universidade Rey Juan Carlos</t>
  </si>
  <si>
    <t>CURSO 2019-2020</t>
  </si>
  <si>
    <t>% alumnado por universidade</t>
  </si>
  <si>
    <t>Universidade de Alcalá de Henares</t>
  </si>
  <si>
    <t>Universidade de La Laguna</t>
  </si>
  <si>
    <t>% alumnado 
por universidade</t>
  </si>
  <si>
    <t>Universidade das Illas Baleares</t>
  </si>
  <si>
    <t>Universidade do País Vasco</t>
  </si>
  <si>
    <t>Universidade Miguel Hernández</t>
  </si>
  <si>
    <t>Universidade Politécnica de Cartaxena</t>
  </si>
  <si>
    <t>Data de actualización: xaneiro 2021</t>
  </si>
  <si>
    <t>MOBILIDADE INTERNACIONAL SAÍNTE</t>
  </si>
  <si>
    <t>Programa de intercambio</t>
  </si>
  <si>
    <t>COU</t>
  </si>
  <si>
    <t>Erasmus + Estudos</t>
  </si>
  <si>
    <t>Erasmus + Prácticas</t>
  </si>
  <si>
    <t>GE4</t>
  </si>
  <si>
    <t>ISEP</t>
  </si>
  <si>
    <t>Libre Mobilidade</t>
  </si>
  <si>
    <t>Santander Grao</t>
  </si>
  <si>
    <t>Por país de destino</t>
  </si>
  <si>
    <t>% país</t>
  </si>
  <si>
    <t>Alemaña</t>
  </si>
  <si>
    <t>Arxentina</t>
  </si>
  <si>
    <t>Austria</t>
  </si>
  <si>
    <t>Bélxica</t>
  </si>
  <si>
    <t>Brasil</t>
  </si>
  <si>
    <t>Bulgaria</t>
  </si>
  <si>
    <t>Canadá</t>
  </si>
  <si>
    <t>Chile</t>
  </si>
  <si>
    <t>China</t>
  </si>
  <si>
    <t>Colombia</t>
  </si>
  <si>
    <t>Croacia</t>
  </si>
  <si>
    <t>Dinamarca</t>
  </si>
  <si>
    <t>Eslovaquia</t>
  </si>
  <si>
    <t>Eslovenia</t>
  </si>
  <si>
    <t>Estados Unidos de América</t>
  </si>
  <si>
    <t>Finlandia</t>
  </si>
  <si>
    <t>Francia</t>
  </si>
  <si>
    <t>Grecia</t>
  </si>
  <si>
    <t>Hungría</t>
  </si>
  <si>
    <t>Irlanda</t>
  </si>
  <si>
    <t>Italia</t>
  </si>
  <si>
    <t>Letonia</t>
  </si>
  <si>
    <t>Lituania</t>
  </si>
  <si>
    <t>Macedonia</t>
  </si>
  <si>
    <t>Malasia</t>
  </si>
  <si>
    <t>México</t>
  </si>
  <si>
    <t>Noruega</t>
  </si>
  <si>
    <t>Países Baixos</t>
  </si>
  <si>
    <t>Perú</t>
  </si>
  <si>
    <t>Polonia</t>
  </si>
  <si>
    <t>Portugal</t>
  </si>
  <si>
    <t>Reino Unido</t>
  </si>
  <si>
    <t>República Checa</t>
  </si>
  <si>
    <t>República de Corea</t>
  </si>
  <si>
    <t>Romanía</t>
  </si>
  <si>
    <t>Suecia</t>
  </si>
  <si>
    <t>Taiwán</t>
  </si>
  <si>
    <t>Turquía</t>
  </si>
  <si>
    <t>Uruguai</t>
  </si>
  <si>
    <t>Xapón</t>
  </si>
  <si>
    <t>MOBILIDADE INTERNACIONAL ENTRANTE</t>
  </si>
  <si>
    <t>Bolsas Santander</t>
  </si>
  <si>
    <t>Convenio específico de colaboración para o recoñecemento mutuo de estudos EM</t>
  </si>
  <si>
    <t>Convenios bilaterais</t>
  </si>
  <si>
    <t>Erasmus +</t>
  </si>
  <si>
    <t>Erasmus + K107</t>
  </si>
  <si>
    <t>Erasmus+ KA2 CBHE ANL-MED</t>
  </si>
  <si>
    <t>Estudante Visitante Extranxeiro</t>
  </si>
  <si>
    <t>Prácticas NON Erasmus</t>
  </si>
  <si>
    <t>País universidade de procedencia</t>
  </si>
  <si>
    <t>% por país</t>
  </si>
  <si>
    <t>Arxelia</t>
  </si>
  <si>
    <t>Estonia</t>
  </si>
  <si>
    <t>Kazajstan</t>
  </si>
  <si>
    <t>Taiwan</t>
  </si>
  <si>
    <t>Titulación</t>
  </si>
  <si>
    <t>(101)  Facultade de Ciencias</t>
  </si>
  <si>
    <t>Grao en Ciencia e Tecnoloxía dos Alimentos</t>
  </si>
  <si>
    <t>Grao en Ciencias Ambientais</t>
  </si>
  <si>
    <t>Grao en Enxeñaría Agraria</t>
  </si>
  <si>
    <t>(102)  Facultade de Historia</t>
  </si>
  <si>
    <t>Grao en Xeografía e Historia</t>
  </si>
  <si>
    <t>(103)  Facultade de Dereito</t>
  </si>
  <si>
    <t>Grao en Dereito</t>
  </si>
  <si>
    <t>PCEO Grao en Administración e Dirección de Empresas/Grao en Dereito</t>
  </si>
  <si>
    <t>(104)  Facultade de Ciencias Empresariais e Turismo</t>
  </si>
  <si>
    <t>Grao en Administración e Dirección de Empresas</t>
  </si>
  <si>
    <t>Grao en Turismo</t>
  </si>
  <si>
    <t>PCEO Grao en Turismo/Grao en Xeografía e Historia</t>
  </si>
  <si>
    <t>(105)  Facultade de Educación e Traballo Social</t>
  </si>
  <si>
    <t>Grao en Educación Infantil</t>
  </si>
  <si>
    <t>Grao en Educación Primaria</t>
  </si>
  <si>
    <t>Grao en Educación Social</t>
  </si>
  <si>
    <t>Grao en Traballo Social</t>
  </si>
  <si>
    <t>(106)  E. S. de Enxeñaría Informática</t>
  </si>
  <si>
    <t>Grao en Enxeñaría Informática</t>
  </si>
  <si>
    <t>PCEO Grao en Administración e Dirección de Empresas/Grao en Enxeñaría Informática</t>
  </si>
  <si>
    <t>(107)  Escola de Enxeñaría Aeronáutica e do Espazo</t>
  </si>
  <si>
    <t>Grao en Enxeñaría Aeroespacial</t>
  </si>
  <si>
    <t>(151)  E. U. de Enfermaría (Ourense)</t>
  </si>
  <si>
    <t>Grao en Enfermaría</t>
  </si>
  <si>
    <t>(201)  Facultade de Belas Artes</t>
  </si>
  <si>
    <t>Grao en Belas Artes</t>
  </si>
  <si>
    <t>Máster Universitario en Deseño e Direción Creativa en Moda</t>
  </si>
  <si>
    <t>(202)  Facultade de Ciencias da Educación e do Deporte</t>
  </si>
  <si>
    <t>Grao en Ciencias da Actividade Física e do Deporte</t>
  </si>
  <si>
    <t>Máster Universitario en Investigación en Actividade Física, Deporte e Saúde</t>
  </si>
  <si>
    <t>(203)  Escola de Enxeñaría Forestal</t>
  </si>
  <si>
    <t>Grao en Enxeñaría Forestal</t>
  </si>
  <si>
    <t>(204)  Facultade de CC. Sociais e da Comunicación</t>
  </si>
  <si>
    <t>Grao en Comunicación Audiovisual</t>
  </si>
  <si>
    <t>Grao en Publicidade e Relacións Públicas</t>
  </si>
  <si>
    <t>Programa de Doutoramento en Creatividade e Innovación Social Sostible</t>
  </si>
  <si>
    <t>(205)  Facultade de Fisioterapia</t>
  </si>
  <si>
    <t>Grao en Fisioterapia</t>
  </si>
  <si>
    <t>(251)  E. U. de Enfermaría (Pontevedra)</t>
  </si>
  <si>
    <t>(301)  Facultade de Filoloxía e Tradución</t>
  </si>
  <si>
    <t>Grao en Ciencias da Linguaxe e Estudos Literarios</t>
  </si>
  <si>
    <t>Grao en Linguas Estranxeiras</t>
  </si>
  <si>
    <t>Grao en Tradución e Interpretación (Español-Francés)</t>
  </si>
  <si>
    <t>Grao en Tradución e Interpretación (Español-Inglés)</t>
  </si>
  <si>
    <t>Grao en Tradución e Interpretación (Galego-Francés)</t>
  </si>
  <si>
    <t>Grao en Tradución e Interpretación (Galego-Inglés)</t>
  </si>
  <si>
    <t>(302)  Facultade de Bioloxía</t>
  </si>
  <si>
    <t>Grao en Bioloxía</t>
  </si>
  <si>
    <t>Máster Universitario en Bioloxía Mariña</t>
  </si>
  <si>
    <t>Máster Universitario en Biotecnoloxía Avanzada</t>
  </si>
  <si>
    <t>(303)  Facultade de CC. Económicas e Empresariais</t>
  </si>
  <si>
    <t>Grao en Economía</t>
  </si>
  <si>
    <t>Grao en Enxeñaría en Electrónica Industrial e Automática</t>
  </si>
  <si>
    <t>Grao en Enxeñaría en Organización Industrial</t>
  </si>
  <si>
    <t>Grao en Enxeñaría en Tecnoloxías Industriais</t>
  </si>
  <si>
    <t>Grao en Enxeñaría Mecánica</t>
  </si>
  <si>
    <t>Grao en Enxeñaría Química Industrial</t>
  </si>
  <si>
    <t>Máster Universitario en Enxeñaría Industrial</t>
  </si>
  <si>
    <t>Programa de Doutoramento en Enxeñaría Química</t>
  </si>
  <si>
    <t>(305)  Escola de Enxeñaría de Telecomunicación</t>
  </si>
  <si>
    <t>Máster Universitario en Enxeñaría de Minas</t>
  </si>
  <si>
    <t>Máster Universitario en Enxeñaría de Telecomunicación</t>
  </si>
  <si>
    <t>(306)  E. U. de Estudos Empresariais</t>
  </si>
  <si>
    <t>Grao en Comercio</t>
  </si>
  <si>
    <t>(308)  Facultade de Ciencias Xurídicas e do Traballo</t>
  </si>
  <si>
    <t>Grao en Relacións Laborais e Recursos Humanos</t>
  </si>
  <si>
    <t>(309)  Escola de Enxeñaría de Minas e Enerxía</t>
  </si>
  <si>
    <t>Grao en Enxeñaría da Enerxía</t>
  </si>
  <si>
    <t>Grao en Enxeñaría dos Recursos Mineiros e Enerxéticos</t>
  </si>
  <si>
    <t>(310)  Facultade de Ciencias do Mar</t>
  </si>
  <si>
    <t>Grao en Ciencias do Mar</t>
  </si>
  <si>
    <t>(311)  Facultade de Química</t>
  </si>
  <si>
    <t>Grao en Química</t>
  </si>
  <si>
    <t>(351)  E. U. de Profesorado de E.X.B. "María Sedes Sapientiae"</t>
  </si>
  <si>
    <t>(352)  E. U. de Enfermaría (Meixoeiro)</t>
  </si>
  <si>
    <t>(353)  E. U. de Enfermaría (Povisa)</t>
  </si>
  <si>
    <t>(355)  Instituto de Educación Superior Intercontinental da Empresa (IESIDE)</t>
  </si>
  <si>
    <t>Tipo de estudo</t>
  </si>
  <si>
    <t>Campus</t>
  </si>
  <si>
    <t xml:space="preserve">Centro  </t>
  </si>
  <si>
    <t>Internacional 
Saínte</t>
  </si>
  <si>
    <t>Ourense</t>
  </si>
  <si>
    <t>Pontevedra</t>
  </si>
  <si>
    <t>Vigo</t>
  </si>
  <si>
    <t>(252) Centro Universitario da Defensa da Escola Naval de Marín</t>
  </si>
  <si>
    <t>Grao</t>
  </si>
  <si>
    <t>Máster</t>
  </si>
  <si>
    <t>Doutoramento</t>
  </si>
  <si>
    <t>Internacional 
Entrante</t>
  </si>
  <si>
    <t>Máster Universitario en Ciencias e Tecnoloxía Agroalimentaria e Ambiental</t>
  </si>
  <si>
    <t>Sen asignar</t>
  </si>
  <si>
    <t>Grao en Dirección e Xestión Pública</t>
  </si>
  <si>
    <t>Oferta de Materias Específicas de Departamentos para Alumnos ISEP,  Erasmus e Visitantes</t>
  </si>
  <si>
    <t>Programa de doutoramento en Análise económica e estratexia empresarial</t>
  </si>
  <si>
    <t>Grao en Enxeñaría Eléctrica</t>
  </si>
  <si>
    <t>Máster Universitario en Prevención de Riscos Laborais</t>
  </si>
  <si>
    <t>Grao en Enxeñaría de Telecomunicación</t>
  </si>
  <si>
    <t>VIgo</t>
  </si>
  <si>
    <t>Máster Universitario en Oceanografía</t>
  </si>
  <si>
    <t>Máster Universitario en Investigación Química e Química Industrial</t>
  </si>
  <si>
    <t>Máster Universitario en Comercio Internacional</t>
  </si>
  <si>
    <t>Área de benestar, deporte e saúde</t>
  </si>
  <si>
    <t>Nacional
Saínte</t>
  </si>
  <si>
    <t>Nacional
Entrante</t>
  </si>
  <si>
    <t>Grao en Enxeñaría de Tecnoloxías de Telecomunicación</t>
  </si>
  <si>
    <t>Total
Entrante</t>
  </si>
  <si>
    <t>Total
Saínte</t>
  </si>
  <si>
    <t>* A asignación de titulación aos alumnado de intercambio internacional entrante faise en función do maior número de créditos matriculados</t>
  </si>
  <si>
    <t>Fonte: Oficina de Relacións Internacionais; SIIU; xescampus</t>
  </si>
  <si>
    <t>Fonte: Oficina de Relacións Internacionais; SIIU; Xescampus</t>
  </si>
  <si>
    <t>TOTAL</t>
  </si>
  <si>
    <t>** Nalgúns centros aparece alumnado sen asignar á titulación porque teñen materias matriculadas en varias titulacións ou ben é alumnado de Erasmus + Prácticas, que non está obrigado a realizar matrícula ordinaria</t>
  </si>
  <si>
    <t>(312)  Escola de Enxeñaría Industrial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</si>
</sst>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4"/>
      <name val="Calibri"/>
      <family val="2"/>
      <scheme val="minor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i/>
      <sz val="11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60">
    <xf numFmtId="0" fontId="0" fillId="0" borderId="0" xfId="0"/>
    <xf numFmtId="0" fontId="3" fillId="0" borderId="1" xfId="2" applyBorder="1" applyAlignment="1">
      <alignment vertical="center"/>
    </xf>
    <xf numFmtId="0" fontId="4" fillId="0" borderId="1" xfId="3" applyFont="1" applyBorder="1" applyAlignment="1">
      <alignment vertical="center" wrapText="1"/>
    </xf>
    <xf numFmtId="0" fontId="3" fillId="0" borderId="1" xfId="3" applyBorder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1" fontId="7" fillId="0" borderId="0" xfId="2" applyNumberFormat="1" applyFont="1" applyAlignment="1">
      <alignment horizontal="center" vertical="center"/>
    </xf>
    <xf numFmtId="0" fontId="3" fillId="0" borderId="0" xfId="2"/>
    <xf numFmtId="0" fontId="3" fillId="0" borderId="0" xfId="2" applyAlignment="1">
      <alignment vertical="center"/>
    </xf>
    <xf numFmtId="0" fontId="8" fillId="0" borderId="0" xfId="4" applyFont="1" applyAlignment="1">
      <alignment vertical="center"/>
    </xf>
    <xf numFmtId="1" fontId="6" fillId="0" borderId="0" xfId="2" applyNumberFormat="1" applyFont="1" applyAlignment="1">
      <alignment horizontal="center" vertical="center"/>
    </xf>
    <xf numFmtId="0" fontId="9" fillId="0" borderId="0" xfId="2" applyFont="1" applyAlignment="1">
      <alignment vertical="center"/>
    </xf>
    <xf numFmtId="1" fontId="8" fillId="0" borderId="0" xfId="2" applyNumberFormat="1" applyFont="1" applyAlignment="1">
      <alignment horizontal="center" vertical="center"/>
    </xf>
    <xf numFmtId="0" fontId="0" fillId="0" borderId="7" xfId="0" applyBorder="1"/>
    <xf numFmtId="0" fontId="0" fillId="0" borderId="6" xfId="0" applyBorder="1"/>
    <xf numFmtId="10" fontId="0" fillId="0" borderId="6" xfId="1" applyNumberFormat="1" applyFont="1" applyBorder="1"/>
    <xf numFmtId="10" fontId="0" fillId="0" borderId="7" xfId="1" applyNumberFormat="1" applyFont="1" applyBorder="1"/>
    <xf numFmtId="0" fontId="0" fillId="2" borderId="5" xfId="0" applyFill="1" applyBorder="1" applyAlignment="1">
      <alignment horizontal="left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5" xfId="0" applyFill="1" applyBorder="1"/>
    <xf numFmtId="10" fontId="0" fillId="2" borderId="5" xfId="1" applyNumberFormat="1" applyFont="1" applyFill="1" applyBorder="1"/>
    <xf numFmtId="0" fontId="2" fillId="2" borderId="3" xfId="0" applyFont="1" applyFill="1" applyBorder="1" applyAlignment="1"/>
    <xf numFmtId="0" fontId="0" fillId="0" borderId="1" xfId="0" applyBorder="1"/>
    <xf numFmtId="0" fontId="2" fillId="3" borderId="5" xfId="0" applyFont="1" applyFill="1" applyBorder="1"/>
    <xf numFmtId="0" fontId="2" fillId="3" borderId="5" xfId="0" applyFont="1" applyFill="1" applyBorder="1" applyAlignment="1">
      <alignment horizontal="center" vertical="center"/>
    </xf>
    <xf numFmtId="10" fontId="2" fillId="3" borderId="5" xfId="1" applyNumberFormat="1" applyFont="1" applyFill="1" applyBorder="1"/>
    <xf numFmtId="0" fontId="2" fillId="3" borderId="6" xfId="0" applyFont="1" applyFill="1" applyBorder="1"/>
    <xf numFmtId="0" fontId="2" fillId="3" borderId="6" xfId="0" applyFont="1" applyFill="1" applyBorder="1" applyAlignment="1">
      <alignment horizontal="center" vertical="center"/>
    </xf>
    <xf numFmtId="0" fontId="2" fillId="0" borderId="0" xfId="0" applyFont="1" applyFill="1" applyBorder="1"/>
    <xf numFmtId="10" fontId="2" fillId="0" borderId="0" xfId="1" applyNumberFormat="1" applyFont="1" applyFill="1" applyBorder="1"/>
    <xf numFmtId="0" fontId="0" fillId="0" borderId="0" xfId="0" applyBorder="1"/>
    <xf numFmtId="0" fontId="10" fillId="0" borderId="1" xfId="2" applyFont="1" applyBorder="1" applyAlignment="1">
      <alignment vertical="center"/>
    </xf>
    <xf numFmtId="0" fontId="11" fillId="0" borderId="1" xfId="3" applyFont="1" applyBorder="1" applyAlignment="1">
      <alignment vertical="center" wrapText="1"/>
    </xf>
    <xf numFmtId="0" fontId="1" fillId="0" borderId="1" xfId="0" applyFont="1" applyBorder="1"/>
    <xf numFmtId="0" fontId="1" fillId="0" borderId="0" xfId="0" applyFont="1"/>
    <xf numFmtId="0" fontId="13" fillId="0" borderId="0" xfId="2" applyFont="1" applyAlignment="1">
      <alignment vertical="center"/>
    </xf>
    <xf numFmtId="0" fontId="14" fillId="0" borderId="0" xfId="2" applyFont="1" applyAlignment="1">
      <alignment vertical="center"/>
    </xf>
    <xf numFmtId="1" fontId="14" fillId="0" borderId="0" xfId="2" applyNumberFormat="1" applyFont="1" applyAlignment="1">
      <alignment horizontal="center" vertical="center"/>
    </xf>
    <xf numFmtId="0" fontId="10" fillId="0" borderId="0" xfId="2" applyFont="1"/>
    <xf numFmtId="0" fontId="15" fillId="0" borderId="0" xfId="4" applyFont="1" applyAlignment="1">
      <alignment vertical="center"/>
    </xf>
    <xf numFmtId="1" fontId="13" fillId="0" borderId="0" xfId="2" applyNumberFormat="1" applyFont="1" applyAlignment="1">
      <alignment horizontal="center" vertical="center"/>
    </xf>
    <xf numFmtId="0" fontId="16" fillId="0" borderId="0" xfId="0" applyFont="1"/>
    <xf numFmtId="0" fontId="17" fillId="0" borderId="0" xfId="2" applyFont="1" applyAlignment="1">
      <alignment vertical="center"/>
    </xf>
    <xf numFmtId="1" fontId="15" fillId="0" borderId="0" xfId="2" applyNumberFormat="1" applyFont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2" fillId="0" borderId="1" xfId="3" applyFont="1" applyBorder="1" applyAlignment="1">
      <alignment horizontal="right" wrapText="1"/>
    </xf>
    <xf numFmtId="0" fontId="2" fillId="3" borderId="5" xfId="0" applyFont="1" applyFill="1" applyBorder="1" applyAlignment="1">
      <alignment horizontal="right" vertical="center"/>
    </xf>
  </cellXfs>
  <cellStyles count="5">
    <cellStyle name="Normal" xfId="0" builtinId="0"/>
    <cellStyle name="Normal 2" xfId="2"/>
    <cellStyle name="Normal 2 3" xfId="3"/>
    <cellStyle name="Normal 4" xfId="4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152402</xdr:colOff>
      <xdr:row>0</xdr:row>
      <xdr:rowOff>57151</xdr:rowOff>
    </xdr:from>
    <xdr:to>
      <xdr:col>2</xdr:col>
      <xdr:colOff>142876</xdr:colOff>
      <xdr:row>0</xdr:row>
      <xdr:rowOff>466725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2" y="57151"/>
          <a:ext cx="2867024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152402</xdr:colOff>
      <xdr:row>0</xdr:row>
      <xdr:rowOff>57151</xdr:rowOff>
    </xdr:from>
    <xdr:to>
      <xdr:col>2</xdr:col>
      <xdr:colOff>142876</xdr:colOff>
      <xdr:row>0</xdr:row>
      <xdr:rowOff>466725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2" y="57151"/>
          <a:ext cx="2867024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0</xdr:row>
      <xdr:rowOff>104775</xdr:rowOff>
    </xdr:from>
    <xdr:to>
      <xdr:col>1</xdr:col>
      <xdr:colOff>2105025</xdr:colOff>
      <xdr:row>0</xdr:row>
      <xdr:rowOff>561975</xdr:rowOff>
    </xdr:to>
    <xdr:pic>
      <xdr:nvPicPr>
        <xdr:cNvPr id="3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104775"/>
          <a:ext cx="1390651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workbookViewId="0">
      <selection activeCell="F3" sqref="F3"/>
    </sheetView>
  </sheetViews>
  <sheetFormatPr baseColWidth="10" defaultRowHeight="15" x14ac:dyDescent="0.25"/>
  <cols>
    <col min="1" max="1" width="34.28515625" customWidth="1"/>
    <col min="2" max="2" width="8.85546875" customWidth="1"/>
    <col min="3" max="3" width="9.42578125" customWidth="1"/>
    <col min="4" max="4" width="8.42578125" customWidth="1"/>
    <col min="6" max="6" width="16.7109375" customWidth="1"/>
    <col min="9" max="9" width="34.85546875" bestFit="1" customWidth="1"/>
    <col min="10" max="10" width="9.140625" customWidth="1"/>
    <col min="11" max="11" width="10.42578125" customWidth="1"/>
    <col min="12" max="12" width="7.140625" customWidth="1"/>
    <col min="14" max="14" width="17.28515625" customWidth="1"/>
    <col min="16" max="16" width="16.5703125" customWidth="1"/>
  </cols>
  <sheetData>
    <row r="1" spans="1:14" ht="47.25" customHeight="1" thickBot="1" x14ac:dyDescent="0.3">
      <c r="A1" s="1"/>
      <c r="B1" s="2"/>
      <c r="C1" s="3"/>
      <c r="D1" s="3"/>
      <c r="E1" s="3"/>
      <c r="F1" s="3"/>
      <c r="G1" s="3"/>
      <c r="H1" s="3"/>
      <c r="I1" s="3"/>
      <c r="J1" s="48" t="s">
        <v>0</v>
      </c>
      <c r="K1" s="48"/>
      <c r="L1" s="48"/>
      <c r="M1" s="48"/>
      <c r="N1" s="23"/>
    </row>
    <row r="2" spans="1:14" ht="18.75" x14ac:dyDescent="0.25">
      <c r="A2" s="4" t="s">
        <v>34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7"/>
      <c r="N2" s="8"/>
    </row>
    <row r="3" spans="1:14" ht="18.75" x14ac:dyDescent="0.25">
      <c r="A3" s="9" t="s">
        <v>220</v>
      </c>
      <c r="B3" s="5"/>
      <c r="C3" s="10"/>
      <c r="D3" s="10"/>
      <c r="E3" s="10"/>
      <c r="F3" s="10"/>
      <c r="G3" s="10"/>
      <c r="H3" s="10"/>
      <c r="I3" s="10"/>
      <c r="J3" s="10"/>
      <c r="K3" s="10"/>
      <c r="L3" s="10"/>
      <c r="M3" s="7"/>
      <c r="N3" s="8"/>
    </row>
    <row r="4" spans="1:14" x14ac:dyDescent="0.25">
      <c r="A4" s="11" t="s">
        <v>43</v>
      </c>
      <c r="B4" s="5"/>
      <c r="C4" s="12"/>
      <c r="D4" s="12"/>
      <c r="E4" s="12"/>
      <c r="F4" s="12"/>
      <c r="G4" s="12"/>
      <c r="H4" s="12"/>
      <c r="I4" s="12"/>
      <c r="J4" s="12"/>
      <c r="K4" s="12"/>
      <c r="L4" s="12"/>
      <c r="M4" s="7"/>
      <c r="N4" s="8"/>
    </row>
    <row r="8" spans="1:14" ht="15.75" thickBot="1" x14ac:dyDescent="0.3"/>
    <row r="9" spans="1:14" ht="15.75" thickBot="1" x14ac:dyDescent="0.3">
      <c r="A9" s="49" t="s">
        <v>1</v>
      </c>
      <c r="B9" s="50"/>
      <c r="C9" s="50"/>
      <c r="D9" s="50"/>
      <c r="E9" s="50"/>
      <c r="F9" s="51"/>
      <c r="G9" s="22"/>
      <c r="H9" s="22"/>
      <c r="I9" s="49" t="s">
        <v>2</v>
      </c>
      <c r="J9" s="50"/>
      <c r="K9" s="50"/>
      <c r="L9" s="50"/>
      <c r="M9" s="50"/>
      <c r="N9" s="51"/>
    </row>
    <row r="11" spans="1:14" ht="30.75" thickBot="1" x14ac:dyDescent="0.3">
      <c r="A11" s="17" t="s">
        <v>7</v>
      </c>
      <c r="B11" s="18" t="s">
        <v>3</v>
      </c>
      <c r="C11" s="18" t="s">
        <v>4</v>
      </c>
      <c r="D11" s="18" t="s">
        <v>5</v>
      </c>
      <c r="E11" s="18" t="s">
        <v>6</v>
      </c>
      <c r="F11" s="19" t="s">
        <v>38</v>
      </c>
      <c r="I11" s="17" t="s">
        <v>7</v>
      </c>
      <c r="J11" s="18" t="s">
        <v>3</v>
      </c>
      <c r="K11" s="18" t="s">
        <v>4</v>
      </c>
      <c r="L11" s="18" t="s">
        <v>5</v>
      </c>
      <c r="M11" s="18" t="s">
        <v>6</v>
      </c>
      <c r="N11" s="19" t="s">
        <v>35</v>
      </c>
    </row>
    <row r="12" spans="1:14" ht="15.75" thickTop="1" x14ac:dyDescent="0.25">
      <c r="A12" s="13" t="s">
        <v>8</v>
      </c>
      <c r="B12" s="13">
        <v>1</v>
      </c>
      <c r="C12" s="13">
        <v>2</v>
      </c>
      <c r="D12" s="13">
        <v>3</v>
      </c>
      <c r="E12" s="16">
        <v>0.66666666666666663</v>
      </c>
      <c r="F12" s="16">
        <v>0.03</v>
      </c>
      <c r="I12" s="14" t="s">
        <v>11</v>
      </c>
      <c r="J12" s="14"/>
      <c r="K12" s="14">
        <v>1</v>
      </c>
      <c r="L12" s="14">
        <v>1</v>
      </c>
      <c r="M12" s="15">
        <f>K12/L12</f>
        <v>1</v>
      </c>
      <c r="N12" s="15">
        <v>3.5714285714285712E-2</v>
      </c>
    </row>
    <row r="13" spans="1:14" x14ac:dyDescent="0.25">
      <c r="A13" s="14" t="s">
        <v>9</v>
      </c>
      <c r="B13" s="14">
        <v>1</v>
      </c>
      <c r="C13" s="14">
        <v>1</v>
      </c>
      <c r="D13" s="14">
        <v>2</v>
      </c>
      <c r="E13" s="15">
        <v>0.5</v>
      </c>
      <c r="F13" s="15">
        <v>0.02</v>
      </c>
      <c r="I13" s="14" t="s">
        <v>39</v>
      </c>
      <c r="J13" s="14"/>
      <c r="K13" s="14">
        <v>1</v>
      </c>
      <c r="L13" s="14">
        <v>1</v>
      </c>
      <c r="M13" s="15">
        <f t="shared" ref="M13:M29" si="0">K13/L13</f>
        <v>1</v>
      </c>
      <c r="N13" s="15">
        <v>3.5714285714285712E-2</v>
      </c>
    </row>
    <row r="14" spans="1:14" x14ac:dyDescent="0.25">
      <c r="A14" s="14" t="s">
        <v>11</v>
      </c>
      <c r="B14" s="14">
        <v>4</v>
      </c>
      <c r="C14" s="14">
        <v>8</v>
      </c>
      <c r="D14" s="14">
        <v>12</v>
      </c>
      <c r="E14" s="15">
        <v>0.66666666666666663</v>
      </c>
      <c r="F14" s="15">
        <v>0.12</v>
      </c>
      <c r="I14" s="14" t="s">
        <v>10</v>
      </c>
      <c r="J14" s="14"/>
      <c r="K14" s="14">
        <v>1</v>
      </c>
      <c r="L14" s="14">
        <v>1</v>
      </c>
      <c r="M14" s="15">
        <f t="shared" si="0"/>
        <v>1</v>
      </c>
      <c r="N14" s="15">
        <v>3.5714285714285712E-2</v>
      </c>
    </row>
    <row r="15" spans="1:14" x14ac:dyDescent="0.25">
      <c r="A15" s="14" t="s">
        <v>13</v>
      </c>
      <c r="B15" s="14">
        <v>1</v>
      </c>
      <c r="C15" s="14"/>
      <c r="D15" s="14">
        <v>1</v>
      </c>
      <c r="E15" s="15">
        <v>0</v>
      </c>
      <c r="F15" s="15">
        <v>0.01</v>
      </c>
      <c r="I15" s="14" t="s">
        <v>15</v>
      </c>
      <c r="J15" s="14"/>
      <c r="K15" s="14">
        <v>1</v>
      </c>
      <c r="L15" s="14">
        <v>1</v>
      </c>
      <c r="M15" s="15">
        <f t="shared" si="0"/>
        <v>1</v>
      </c>
      <c r="N15" s="15">
        <v>3.5714285714285712E-2</v>
      </c>
    </row>
    <row r="16" spans="1:14" x14ac:dyDescent="0.25">
      <c r="A16" s="14" t="s">
        <v>36</v>
      </c>
      <c r="B16" s="14">
        <v>1</v>
      </c>
      <c r="C16" s="14"/>
      <c r="D16" s="14">
        <v>1</v>
      </c>
      <c r="E16" s="15">
        <v>0</v>
      </c>
      <c r="F16" s="15">
        <v>0.01</v>
      </c>
      <c r="I16" s="14" t="s">
        <v>16</v>
      </c>
      <c r="J16" s="14"/>
      <c r="K16" s="14">
        <v>1</v>
      </c>
      <c r="L16" s="14">
        <v>1</v>
      </c>
      <c r="M16" s="15">
        <f t="shared" si="0"/>
        <v>1</v>
      </c>
      <c r="N16" s="15">
        <v>3.5714285714285712E-2</v>
      </c>
    </row>
    <row r="17" spans="1:14" x14ac:dyDescent="0.25">
      <c r="A17" s="14" t="s">
        <v>10</v>
      </c>
      <c r="B17" s="14">
        <v>1</v>
      </c>
      <c r="C17" s="14">
        <v>4</v>
      </c>
      <c r="D17" s="14">
        <v>5</v>
      </c>
      <c r="E17" s="15">
        <v>0.8</v>
      </c>
      <c r="F17" s="15">
        <v>0.05</v>
      </c>
      <c r="I17" s="14" t="s">
        <v>12</v>
      </c>
      <c r="J17" s="14">
        <v>1</v>
      </c>
      <c r="K17" s="14"/>
      <c r="L17" s="14">
        <v>1</v>
      </c>
      <c r="M17" s="15">
        <f t="shared" si="0"/>
        <v>0</v>
      </c>
      <c r="N17" s="15">
        <v>3.5714285714285712E-2</v>
      </c>
    </row>
    <row r="18" spans="1:14" x14ac:dyDescent="0.25">
      <c r="A18" s="14" t="s">
        <v>15</v>
      </c>
      <c r="B18" s="14">
        <v>2</v>
      </c>
      <c r="C18" s="14">
        <v>2</v>
      </c>
      <c r="D18" s="14">
        <v>4</v>
      </c>
      <c r="E18" s="15">
        <v>0.5</v>
      </c>
      <c r="F18" s="15">
        <v>0.04</v>
      </c>
      <c r="I18" s="14" t="s">
        <v>14</v>
      </c>
      <c r="J18" s="14">
        <v>2</v>
      </c>
      <c r="K18" s="14">
        <v>3</v>
      </c>
      <c r="L18" s="14">
        <v>5</v>
      </c>
      <c r="M18" s="15">
        <f t="shared" si="0"/>
        <v>0.6</v>
      </c>
      <c r="N18" s="15">
        <v>0.17857142857142858</v>
      </c>
    </row>
    <row r="19" spans="1:14" x14ac:dyDescent="0.25">
      <c r="A19" s="14" t="s">
        <v>12</v>
      </c>
      <c r="B19" s="14">
        <v>2</v>
      </c>
      <c r="C19" s="14">
        <v>1</v>
      </c>
      <c r="D19" s="14">
        <v>3</v>
      </c>
      <c r="E19" s="15">
        <v>0.33333333333333331</v>
      </c>
      <c r="F19" s="15">
        <v>0.03</v>
      </c>
      <c r="I19" s="14" t="s">
        <v>17</v>
      </c>
      <c r="J19" s="14">
        <v>1</v>
      </c>
      <c r="K19" s="14"/>
      <c r="L19" s="14">
        <v>1</v>
      </c>
      <c r="M19" s="15">
        <f t="shared" si="0"/>
        <v>0</v>
      </c>
      <c r="N19" s="15">
        <v>3.5714285714285712E-2</v>
      </c>
    </row>
    <row r="20" spans="1:14" x14ac:dyDescent="0.25">
      <c r="A20" s="14" t="s">
        <v>14</v>
      </c>
      <c r="B20" s="14">
        <v>8</v>
      </c>
      <c r="C20" s="14">
        <v>10</v>
      </c>
      <c r="D20" s="14">
        <v>18</v>
      </c>
      <c r="E20" s="15">
        <v>0.55555555555555558</v>
      </c>
      <c r="F20" s="15">
        <v>0.18</v>
      </c>
      <c r="I20" s="14" t="s">
        <v>18</v>
      </c>
      <c r="J20" s="14">
        <v>2</v>
      </c>
      <c r="K20" s="14"/>
      <c r="L20" s="14">
        <v>2</v>
      </c>
      <c r="M20" s="15">
        <f t="shared" si="0"/>
        <v>0</v>
      </c>
      <c r="N20" s="15">
        <v>7.1428571428571425E-2</v>
      </c>
    </row>
    <row r="21" spans="1:14" x14ac:dyDescent="0.25">
      <c r="A21" s="14" t="s">
        <v>37</v>
      </c>
      <c r="B21" s="14">
        <v>1</v>
      </c>
      <c r="C21" s="14"/>
      <c r="D21" s="14">
        <v>1</v>
      </c>
      <c r="E21" s="15">
        <v>0</v>
      </c>
      <c r="F21" s="15">
        <v>0.01</v>
      </c>
      <c r="I21" s="14" t="s">
        <v>22</v>
      </c>
      <c r="J21" s="14">
        <v>2</v>
      </c>
      <c r="K21" s="14"/>
      <c r="L21" s="14">
        <v>2</v>
      </c>
      <c r="M21" s="15">
        <f t="shared" si="0"/>
        <v>0</v>
      </c>
      <c r="N21" s="15">
        <v>7.1428571428571425E-2</v>
      </c>
    </row>
    <row r="22" spans="1:14" x14ac:dyDescent="0.25">
      <c r="A22" s="14" t="s">
        <v>19</v>
      </c>
      <c r="B22" s="14">
        <v>4</v>
      </c>
      <c r="C22" s="14">
        <v>3</v>
      </c>
      <c r="D22" s="14">
        <v>7</v>
      </c>
      <c r="E22" s="15">
        <v>0.42857142857142855</v>
      </c>
      <c r="F22" s="15">
        <v>7.0000000000000007E-2</v>
      </c>
      <c r="I22" s="14" t="s">
        <v>20</v>
      </c>
      <c r="J22" s="14"/>
      <c r="K22" s="14">
        <v>2</v>
      </c>
      <c r="L22" s="14">
        <v>2</v>
      </c>
      <c r="M22" s="15">
        <f t="shared" si="0"/>
        <v>1</v>
      </c>
      <c r="N22" s="15">
        <v>7.1428571428571425E-2</v>
      </c>
    </row>
    <row r="23" spans="1:14" x14ac:dyDescent="0.25">
      <c r="A23" s="14" t="s">
        <v>17</v>
      </c>
      <c r="B23" s="14">
        <v>1</v>
      </c>
      <c r="C23" s="14">
        <v>1</v>
      </c>
      <c r="D23" s="14">
        <v>2</v>
      </c>
      <c r="E23" s="15">
        <v>0.5</v>
      </c>
      <c r="F23" s="15">
        <v>0.02</v>
      </c>
      <c r="I23" s="14" t="s">
        <v>21</v>
      </c>
      <c r="J23" s="14"/>
      <c r="K23" s="14">
        <v>1</v>
      </c>
      <c r="L23" s="14">
        <v>1</v>
      </c>
      <c r="M23" s="15">
        <f t="shared" si="0"/>
        <v>1</v>
      </c>
      <c r="N23" s="15">
        <v>3.5714285714285712E-2</v>
      </c>
    </row>
    <row r="24" spans="1:14" x14ac:dyDescent="0.25">
      <c r="A24" s="14" t="s">
        <v>22</v>
      </c>
      <c r="B24" s="14">
        <v>2</v>
      </c>
      <c r="C24" s="14">
        <v>4</v>
      </c>
      <c r="D24" s="14">
        <v>6</v>
      </c>
      <c r="E24" s="15">
        <v>0.66666666666666663</v>
      </c>
      <c r="F24" s="15">
        <v>0.06</v>
      </c>
      <c r="I24" s="14" t="s">
        <v>24</v>
      </c>
      <c r="J24" s="14">
        <v>1</v>
      </c>
      <c r="K24" s="14">
        <v>2</v>
      </c>
      <c r="L24" s="14">
        <v>3</v>
      </c>
      <c r="M24" s="15">
        <f t="shared" si="0"/>
        <v>0.66666666666666663</v>
      </c>
      <c r="N24" s="15">
        <v>0.10714285714285714</v>
      </c>
    </row>
    <row r="25" spans="1:14" x14ac:dyDescent="0.25">
      <c r="A25" s="14" t="s">
        <v>20</v>
      </c>
      <c r="B25" s="14">
        <v>1</v>
      </c>
      <c r="C25" s="14">
        <v>1</v>
      </c>
      <c r="D25" s="14">
        <v>2</v>
      </c>
      <c r="E25" s="15">
        <v>0.5</v>
      </c>
      <c r="F25" s="15">
        <v>0.02</v>
      </c>
      <c r="I25" s="14" t="s">
        <v>40</v>
      </c>
      <c r="J25" s="14"/>
      <c r="K25" s="14">
        <v>1</v>
      </c>
      <c r="L25" s="14">
        <v>1</v>
      </c>
      <c r="M25" s="15">
        <f t="shared" si="0"/>
        <v>1</v>
      </c>
      <c r="N25" s="15">
        <v>3.5714285714285712E-2</v>
      </c>
    </row>
    <row r="26" spans="1:14" x14ac:dyDescent="0.25">
      <c r="A26" s="14" t="s">
        <v>21</v>
      </c>
      <c r="B26" s="14">
        <v>3</v>
      </c>
      <c r="C26" s="14">
        <v>2</v>
      </c>
      <c r="D26" s="14">
        <v>5</v>
      </c>
      <c r="E26" s="15">
        <v>0.4</v>
      </c>
      <c r="F26" s="15">
        <v>0.05</v>
      </c>
      <c r="I26" s="14" t="s">
        <v>41</v>
      </c>
      <c r="J26" s="14"/>
      <c r="K26" s="14">
        <v>2</v>
      </c>
      <c r="L26" s="14">
        <v>2</v>
      </c>
      <c r="M26" s="15">
        <f t="shared" si="0"/>
        <v>1</v>
      </c>
      <c r="N26" s="15">
        <v>7.1428571428571425E-2</v>
      </c>
    </row>
    <row r="27" spans="1:14" x14ac:dyDescent="0.25">
      <c r="A27" s="14" t="s">
        <v>25</v>
      </c>
      <c r="B27" s="14">
        <v>3</v>
      </c>
      <c r="C27" s="14">
        <v>1</v>
      </c>
      <c r="D27" s="14">
        <v>4</v>
      </c>
      <c r="E27" s="15">
        <v>0.25</v>
      </c>
      <c r="F27" s="15">
        <v>0.04</v>
      </c>
      <c r="I27" s="14" t="s">
        <v>42</v>
      </c>
      <c r="J27" s="14">
        <v>1</v>
      </c>
      <c r="K27" s="14"/>
      <c r="L27" s="14">
        <v>1</v>
      </c>
      <c r="M27" s="15">
        <f t="shared" si="0"/>
        <v>0</v>
      </c>
      <c r="N27" s="15">
        <v>3.5714285714285712E-2</v>
      </c>
    </row>
    <row r="28" spans="1:14" x14ac:dyDescent="0.25">
      <c r="A28" s="14" t="s">
        <v>23</v>
      </c>
      <c r="B28" s="14">
        <v>1</v>
      </c>
      <c r="C28" s="14">
        <v>4</v>
      </c>
      <c r="D28" s="14">
        <v>5</v>
      </c>
      <c r="E28" s="15">
        <v>0.8</v>
      </c>
      <c r="F28" s="15">
        <v>0.05</v>
      </c>
      <c r="I28" s="14" t="s">
        <v>31</v>
      </c>
      <c r="J28" s="14">
        <v>1</v>
      </c>
      <c r="K28" s="14">
        <v>1</v>
      </c>
      <c r="L28" s="14">
        <v>2</v>
      </c>
      <c r="M28" s="15">
        <f t="shared" si="0"/>
        <v>0.5</v>
      </c>
      <c r="N28" s="15">
        <v>7.1428571428571425E-2</v>
      </c>
    </row>
    <row r="29" spans="1:14" ht="15.75" thickBot="1" x14ac:dyDescent="0.3">
      <c r="A29" s="14" t="s">
        <v>27</v>
      </c>
      <c r="B29" s="14"/>
      <c r="C29" s="14">
        <v>3</v>
      </c>
      <c r="D29" s="14">
        <v>3</v>
      </c>
      <c r="E29" s="15">
        <v>1</v>
      </c>
      <c r="F29" s="15">
        <v>0.03</v>
      </c>
      <c r="I29" s="20" t="s">
        <v>5</v>
      </c>
      <c r="J29" s="20">
        <v>11</v>
      </c>
      <c r="K29" s="20">
        <v>17</v>
      </c>
      <c r="L29" s="20">
        <v>28</v>
      </c>
      <c r="M29" s="21">
        <f t="shared" si="0"/>
        <v>0.6071428571428571</v>
      </c>
      <c r="N29" s="21">
        <v>1</v>
      </c>
    </row>
    <row r="30" spans="1:14" ht="15.75" thickTop="1" x14ac:dyDescent="0.25">
      <c r="A30" s="14" t="s">
        <v>28</v>
      </c>
      <c r="B30" s="14">
        <v>1</v>
      </c>
      <c r="C30" s="14"/>
      <c r="D30" s="14">
        <v>1</v>
      </c>
      <c r="E30" s="15">
        <v>0</v>
      </c>
      <c r="F30" s="15">
        <v>0.01</v>
      </c>
    </row>
    <row r="31" spans="1:14" x14ac:dyDescent="0.25">
      <c r="A31" s="14" t="s">
        <v>29</v>
      </c>
      <c r="B31" s="14"/>
      <c r="C31" s="14">
        <v>2</v>
      </c>
      <c r="D31" s="14">
        <v>2</v>
      </c>
      <c r="E31" s="15">
        <v>1</v>
      </c>
      <c r="F31" s="15">
        <v>0.02</v>
      </c>
    </row>
    <row r="32" spans="1:14" x14ac:dyDescent="0.25">
      <c r="A32" s="14" t="s">
        <v>26</v>
      </c>
      <c r="B32" s="14"/>
      <c r="C32" s="14">
        <v>2</v>
      </c>
      <c r="D32" s="14">
        <v>2</v>
      </c>
      <c r="E32" s="15">
        <v>1</v>
      </c>
      <c r="F32" s="15">
        <v>0.02</v>
      </c>
    </row>
    <row r="33" spans="1:6" x14ac:dyDescent="0.25">
      <c r="A33" s="14" t="s">
        <v>30</v>
      </c>
      <c r="B33" s="14">
        <v>1</v>
      </c>
      <c r="C33" s="14">
        <v>2</v>
      </c>
      <c r="D33" s="14">
        <v>3</v>
      </c>
      <c r="E33" s="15">
        <v>0.66666666666666663</v>
      </c>
      <c r="F33" s="15">
        <v>0.03</v>
      </c>
    </row>
    <row r="34" spans="1:6" x14ac:dyDescent="0.25">
      <c r="A34" s="14" t="s">
        <v>31</v>
      </c>
      <c r="B34" s="14"/>
      <c r="C34" s="14">
        <v>1</v>
      </c>
      <c r="D34" s="14">
        <v>1</v>
      </c>
      <c r="E34" s="15">
        <v>1</v>
      </c>
      <c r="F34" s="15">
        <v>0.01</v>
      </c>
    </row>
    <row r="35" spans="1:6" x14ac:dyDescent="0.25">
      <c r="A35" s="14" t="s">
        <v>32</v>
      </c>
      <c r="B35" s="14">
        <v>2</v>
      </c>
      <c r="C35" s="14">
        <v>1</v>
      </c>
      <c r="D35" s="14">
        <v>3</v>
      </c>
      <c r="E35" s="15">
        <v>0.33333333333333331</v>
      </c>
      <c r="F35" s="15">
        <v>0.03</v>
      </c>
    </row>
    <row r="36" spans="1:6" x14ac:dyDescent="0.25">
      <c r="A36" s="14" t="s">
        <v>33</v>
      </c>
      <c r="B36" s="14">
        <v>1</v>
      </c>
      <c r="C36" s="14">
        <v>3</v>
      </c>
      <c r="D36" s="14">
        <v>4</v>
      </c>
      <c r="E36" s="15">
        <v>0.75</v>
      </c>
      <c r="F36" s="15">
        <v>0.04</v>
      </c>
    </row>
    <row r="37" spans="1:6" ht="15.75" thickBot="1" x14ac:dyDescent="0.3">
      <c r="A37" s="20" t="s">
        <v>5</v>
      </c>
      <c r="B37" s="20">
        <v>42</v>
      </c>
      <c r="C37" s="20">
        <v>58</v>
      </c>
      <c r="D37" s="20">
        <v>100</v>
      </c>
      <c r="E37" s="21">
        <v>0.57999999999999996</v>
      </c>
      <c r="F37" s="21">
        <v>1</v>
      </c>
    </row>
    <row r="38" spans="1:6" ht="15.75" thickTop="1" x14ac:dyDescent="0.25"/>
  </sheetData>
  <mergeCells count="3">
    <mergeCell ref="J1:M1"/>
    <mergeCell ref="A9:F9"/>
    <mergeCell ref="I9:N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workbookViewId="0">
      <selection activeCell="G3" sqref="G3"/>
    </sheetView>
  </sheetViews>
  <sheetFormatPr baseColWidth="10" defaultRowHeight="15" x14ac:dyDescent="0.25"/>
  <cols>
    <col min="1" max="1" width="24.5703125" customWidth="1"/>
    <col min="5" max="5" width="10.85546875" bestFit="1" customWidth="1"/>
    <col min="8" max="8" width="33.28515625" customWidth="1"/>
  </cols>
  <sheetData>
    <row r="1" spans="1:13" ht="47.25" customHeight="1" thickBot="1" x14ac:dyDescent="0.3">
      <c r="A1" s="1"/>
      <c r="B1" s="2"/>
      <c r="C1" s="3"/>
      <c r="D1" s="3"/>
      <c r="E1" s="3"/>
      <c r="F1" s="3"/>
      <c r="G1" s="3"/>
      <c r="H1" s="3"/>
      <c r="I1" s="48" t="s">
        <v>0</v>
      </c>
      <c r="J1" s="48"/>
      <c r="K1" s="48"/>
      <c r="L1" s="48"/>
      <c r="M1" s="31"/>
    </row>
    <row r="2" spans="1:13" ht="18.75" x14ac:dyDescent="0.25">
      <c r="A2" s="4" t="s">
        <v>34</v>
      </c>
      <c r="B2" s="5"/>
      <c r="C2" s="6"/>
      <c r="D2" s="6"/>
      <c r="E2" s="6"/>
      <c r="F2" s="6"/>
      <c r="G2" s="6"/>
      <c r="H2" s="6"/>
      <c r="I2" s="6"/>
      <c r="J2" s="6"/>
      <c r="K2" s="6"/>
      <c r="L2" s="7"/>
      <c r="M2" s="8"/>
    </row>
    <row r="3" spans="1:13" ht="18.75" x14ac:dyDescent="0.25">
      <c r="A3" s="9" t="s">
        <v>220</v>
      </c>
      <c r="B3" s="5"/>
      <c r="C3" s="10"/>
      <c r="D3" s="10"/>
      <c r="E3" s="10"/>
      <c r="F3" s="10"/>
      <c r="G3" s="10"/>
      <c r="H3" s="10"/>
      <c r="I3" s="10"/>
      <c r="J3" s="10"/>
      <c r="K3" s="10"/>
      <c r="L3" s="7"/>
      <c r="M3" s="8"/>
    </row>
    <row r="4" spans="1:13" x14ac:dyDescent="0.25">
      <c r="A4" s="11" t="s">
        <v>43</v>
      </c>
      <c r="B4" s="5"/>
      <c r="C4" s="12"/>
      <c r="D4" s="12"/>
      <c r="E4" s="12"/>
      <c r="F4" s="12"/>
      <c r="G4" s="12"/>
      <c r="H4" s="12"/>
      <c r="I4" s="12"/>
      <c r="J4" s="12"/>
      <c r="K4" s="12"/>
      <c r="L4" s="7"/>
      <c r="M4" s="8"/>
    </row>
    <row r="7" spans="1:13" ht="15.75" thickBot="1" x14ac:dyDescent="0.3"/>
    <row r="8" spans="1:13" ht="15.75" thickBot="1" x14ac:dyDescent="0.3">
      <c r="A8" s="52" t="s">
        <v>44</v>
      </c>
      <c r="B8" s="53"/>
      <c r="C8" s="53"/>
      <c r="D8" s="53"/>
      <c r="E8" s="54"/>
      <c r="H8" s="55" t="s">
        <v>95</v>
      </c>
      <c r="I8" s="56"/>
      <c r="J8" s="56"/>
      <c r="K8" s="56"/>
      <c r="L8" s="57"/>
    </row>
    <row r="10" spans="1:13" ht="15.75" thickBot="1" x14ac:dyDescent="0.3">
      <c r="A10" s="24" t="s">
        <v>45</v>
      </c>
      <c r="B10" s="25" t="s">
        <v>3</v>
      </c>
      <c r="C10" s="25" t="s">
        <v>4</v>
      </c>
      <c r="D10" s="25" t="s">
        <v>5</v>
      </c>
      <c r="E10" s="25" t="s">
        <v>6</v>
      </c>
      <c r="H10" s="24" t="s">
        <v>45</v>
      </c>
      <c r="I10" s="25" t="s">
        <v>3</v>
      </c>
      <c r="J10" s="25" t="s">
        <v>4</v>
      </c>
      <c r="K10" s="25" t="s">
        <v>5</v>
      </c>
      <c r="L10" s="25" t="s">
        <v>6</v>
      </c>
    </row>
    <row r="11" spans="1:13" ht="15.75" thickTop="1" x14ac:dyDescent="0.25">
      <c r="A11" s="13" t="s">
        <v>46</v>
      </c>
      <c r="B11" s="13">
        <v>20</v>
      </c>
      <c r="C11" s="13">
        <v>27</v>
      </c>
      <c r="D11" s="13">
        <v>47</v>
      </c>
      <c r="E11" s="16">
        <f>C11/D11</f>
        <v>0.57446808510638303</v>
      </c>
      <c r="H11" s="13" t="s">
        <v>96</v>
      </c>
      <c r="I11" s="13">
        <v>3</v>
      </c>
      <c r="J11" s="13">
        <v>3</v>
      </c>
      <c r="K11" s="13">
        <v>6</v>
      </c>
      <c r="L11" s="16">
        <f>J11/K11</f>
        <v>0.5</v>
      </c>
    </row>
    <row r="12" spans="1:13" x14ac:dyDescent="0.25">
      <c r="A12" s="14" t="s">
        <v>47</v>
      </c>
      <c r="B12" s="14">
        <v>217</v>
      </c>
      <c r="C12" s="14">
        <v>336</v>
      </c>
      <c r="D12" s="14">
        <v>553</v>
      </c>
      <c r="E12" s="16">
        <f t="shared" ref="E12:E18" si="0">C12/D12</f>
        <v>0.60759493670886078</v>
      </c>
      <c r="H12" s="14" t="s">
        <v>97</v>
      </c>
      <c r="I12" s="14">
        <v>4</v>
      </c>
      <c r="J12" s="14">
        <v>4</v>
      </c>
      <c r="K12" s="14">
        <v>8</v>
      </c>
      <c r="L12" s="15">
        <f t="shared" ref="L12:L22" si="1">J12/K12</f>
        <v>0.5</v>
      </c>
    </row>
    <row r="13" spans="1:13" x14ac:dyDescent="0.25">
      <c r="A13" s="14" t="s">
        <v>48</v>
      </c>
      <c r="B13" s="14">
        <v>15</v>
      </c>
      <c r="C13" s="14">
        <v>29</v>
      </c>
      <c r="D13" s="14">
        <v>44</v>
      </c>
      <c r="E13" s="16">
        <f t="shared" si="0"/>
        <v>0.65909090909090906</v>
      </c>
      <c r="H13" s="14" t="s">
        <v>98</v>
      </c>
      <c r="I13" s="14">
        <v>61</v>
      </c>
      <c r="J13" s="14">
        <v>93</v>
      </c>
      <c r="K13" s="14">
        <v>154</v>
      </c>
      <c r="L13" s="15">
        <f t="shared" si="1"/>
        <v>0.60389610389610393</v>
      </c>
    </row>
    <row r="14" spans="1:13" x14ac:dyDescent="0.25">
      <c r="A14" s="14" t="s">
        <v>49</v>
      </c>
      <c r="B14" s="14">
        <v>1</v>
      </c>
      <c r="C14" s="14">
        <v>1</v>
      </c>
      <c r="D14" s="14">
        <v>2</v>
      </c>
      <c r="E14" s="16">
        <f t="shared" si="0"/>
        <v>0.5</v>
      </c>
      <c r="H14" s="14" t="s">
        <v>99</v>
      </c>
      <c r="I14" s="14">
        <v>162</v>
      </c>
      <c r="J14" s="14">
        <v>208</v>
      </c>
      <c r="K14" s="14">
        <v>370</v>
      </c>
      <c r="L14" s="15">
        <f t="shared" si="1"/>
        <v>0.56216216216216219</v>
      </c>
    </row>
    <row r="15" spans="1:13" x14ac:dyDescent="0.25">
      <c r="A15" s="14" t="s">
        <v>50</v>
      </c>
      <c r="B15" s="14">
        <v>5</v>
      </c>
      <c r="C15" s="14">
        <v>3</v>
      </c>
      <c r="D15" s="14">
        <v>8</v>
      </c>
      <c r="E15" s="16">
        <f t="shared" si="0"/>
        <v>0.375</v>
      </c>
      <c r="H15" s="14" t="s">
        <v>100</v>
      </c>
      <c r="I15" s="14"/>
      <c r="J15" s="14">
        <v>4</v>
      </c>
      <c r="K15" s="14">
        <v>4</v>
      </c>
      <c r="L15" s="15">
        <f t="shared" si="1"/>
        <v>1</v>
      </c>
    </row>
    <row r="16" spans="1:13" x14ac:dyDescent="0.25">
      <c r="A16" s="14" t="s">
        <v>51</v>
      </c>
      <c r="B16" s="14">
        <v>3</v>
      </c>
      <c r="C16" s="14">
        <v>3</v>
      </c>
      <c r="D16" s="14">
        <v>6</v>
      </c>
      <c r="E16" s="16">
        <f t="shared" si="0"/>
        <v>0.5</v>
      </c>
      <c r="H16" s="14" t="s">
        <v>48</v>
      </c>
      <c r="I16" s="14">
        <v>14</v>
      </c>
      <c r="J16" s="14">
        <v>16</v>
      </c>
      <c r="K16" s="14">
        <v>30</v>
      </c>
      <c r="L16" s="15">
        <f t="shared" si="1"/>
        <v>0.53333333333333333</v>
      </c>
    </row>
    <row r="17" spans="1:12" x14ac:dyDescent="0.25">
      <c r="A17" s="14" t="s">
        <v>52</v>
      </c>
      <c r="B17" s="14">
        <v>8</v>
      </c>
      <c r="C17" s="14">
        <v>11</v>
      </c>
      <c r="D17" s="14">
        <v>19</v>
      </c>
      <c r="E17" s="16">
        <f t="shared" si="0"/>
        <v>0.57894736842105265</v>
      </c>
      <c r="H17" s="14" t="s">
        <v>101</v>
      </c>
      <c r="I17" s="14"/>
      <c r="J17" s="14">
        <v>2</v>
      </c>
      <c r="K17" s="14">
        <v>2</v>
      </c>
      <c r="L17" s="15">
        <f t="shared" si="1"/>
        <v>1</v>
      </c>
    </row>
    <row r="18" spans="1:12" ht="15.75" thickBot="1" x14ac:dyDescent="0.3">
      <c r="A18" s="24" t="s">
        <v>5</v>
      </c>
      <c r="B18" s="24">
        <v>266</v>
      </c>
      <c r="C18" s="24">
        <v>402</v>
      </c>
      <c r="D18" s="24">
        <v>668</v>
      </c>
      <c r="E18" s="26">
        <f t="shared" si="0"/>
        <v>0.60179640718562877</v>
      </c>
      <c r="H18" s="14" t="s">
        <v>102</v>
      </c>
      <c r="I18" s="14">
        <v>3</v>
      </c>
      <c r="J18" s="14">
        <v>6</v>
      </c>
      <c r="K18" s="14">
        <v>9</v>
      </c>
      <c r="L18" s="15">
        <f t="shared" si="1"/>
        <v>0.66666666666666663</v>
      </c>
    </row>
    <row r="19" spans="1:12" ht="15.75" thickTop="1" x14ac:dyDescent="0.25">
      <c r="A19" s="29"/>
      <c r="B19" s="29"/>
      <c r="C19" s="29"/>
      <c r="D19" s="29"/>
      <c r="E19" s="30"/>
      <c r="H19" s="14" t="s">
        <v>49</v>
      </c>
      <c r="I19" s="14">
        <v>1</v>
      </c>
      <c r="J19" s="14"/>
      <c r="K19" s="14">
        <v>1</v>
      </c>
      <c r="L19" s="15">
        <f t="shared" si="1"/>
        <v>0</v>
      </c>
    </row>
    <row r="20" spans="1:12" x14ac:dyDescent="0.25">
      <c r="A20" s="29"/>
      <c r="B20" s="29"/>
      <c r="C20" s="29"/>
      <c r="D20" s="29"/>
      <c r="E20" s="30"/>
      <c r="H20" s="14" t="s">
        <v>50</v>
      </c>
      <c r="I20" s="14">
        <v>6</v>
      </c>
      <c r="J20" s="14">
        <v>12</v>
      </c>
      <c r="K20" s="14">
        <v>18</v>
      </c>
      <c r="L20" s="15">
        <f t="shared" si="1"/>
        <v>0.66666666666666663</v>
      </c>
    </row>
    <row r="21" spans="1:12" x14ac:dyDescent="0.25">
      <c r="A21" s="29"/>
      <c r="B21" s="29"/>
      <c r="C21" s="29"/>
      <c r="D21" s="29"/>
      <c r="E21" s="30"/>
      <c r="H21" s="14" t="s">
        <v>103</v>
      </c>
      <c r="I21" s="14">
        <v>1</v>
      </c>
      <c r="J21" s="14">
        <v>1</v>
      </c>
      <c r="K21" s="14">
        <v>2</v>
      </c>
      <c r="L21" s="15">
        <f t="shared" si="1"/>
        <v>0.5</v>
      </c>
    </row>
    <row r="22" spans="1:12" ht="15.75" thickBot="1" x14ac:dyDescent="0.3">
      <c r="H22" s="24" t="s">
        <v>5</v>
      </c>
      <c r="I22" s="24">
        <v>255</v>
      </c>
      <c r="J22" s="24">
        <v>349</v>
      </c>
      <c r="K22" s="24">
        <v>604</v>
      </c>
      <c r="L22" s="26">
        <f t="shared" si="1"/>
        <v>0.57781456953642385</v>
      </c>
    </row>
    <row r="23" spans="1:12" ht="15.75" thickTop="1" x14ac:dyDescent="0.25"/>
    <row r="25" spans="1:12" ht="15.75" thickBot="1" x14ac:dyDescent="0.3">
      <c r="A25" s="27" t="s">
        <v>53</v>
      </c>
      <c r="B25" s="28" t="s">
        <v>3</v>
      </c>
      <c r="C25" s="28" t="s">
        <v>4</v>
      </c>
      <c r="D25" s="28" t="s">
        <v>5</v>
      </c>
      <c r="E25" s="28" t="s">
        <v>54</v>
      </c>
      <c r="H25" s="24" t="s">
        <v>104</v>
      </c>
      <c r="I25" s="25" t="s">
        <v>3</v>
      </c>
      <c r="J25" s="25" t="s">
        <v>4</v>
      </c>
      <c r="K25" s="25" t="s">
        <v>5</v>
      </c>
      <c r="L25" s="25" t="s">
        <v>105</v>
      </c>
    </row>
    <row r="26" spans="1:12" ht="15.75" thickTop="1" x14ac:dyDescent="0.25">
      <c r="A26" s="14" t="s">
        <v>55</v>
      </c>
      <c r="B26" s="14">
        <v>16</v>
      </c>
      <c r="C26" s="14">
        <v>27</v>
      </c>
      <c r="D26" s="14">
        <v>43</v>
      </c>
      <c r="E26" s="15">
        <v>6.4371257485029934E-2</v>
      </c>
      <c r="H26" s="13" t="s">
        <v>55</v>
      </c>
      <c r="I26" s="13">
        <v>35</v>
      </c>
      <c r="J26" s="13">
        <v>47</v>
      </c>
      <c r="K26" s="13">
        <v>82</v>
      </c>
      <c r="L26" s="16">
        <v>0.13576158940397351</v>
      </c>
    </row>
    <row r="27" spans="1:12" x14ac:dyDescent="0.25">
      <c r="A27" s="14" t="s">
        <v>56</v>
      </c>
      <c r="B27" s="14">
        <v>1</v>
      </c>
      <c r="C27" s="14">
        <v>1</v>
      </c>
      <c r="D27" s="14">
        <v>2</v>
      </c>
      <c r="E27" s="15">
        <v>2.9940119760479044E-3</v>
      </c>
      <c r="H27" s="14" t="s">
        <v>106</v>
      </c>
      <c r="I27" s="14"/>
      <c r="J27" s="14">
        <v>2</v>
      </c>
      <c r="K27" s="14">
        <v>2</v>
      </c>
      <c r="L27" s="16">
        <v>3.3112582781456954E-3</v>
      </c>
    </row>
    <row r="28" spans="1:12" x14ac:dyDescent="0.25">
      <c r="A28" s="14" t="s">
        <v>57</v>
      </c>
      <c r="B28" s="14">
        <v>1</v>
      </c>
      <c r="C28" s="14">
        <v>6</v>
      </c>
      <c r="D28" s="14">
        <v>7</v>
      </c>
      <c r="E28" s="15">
        <v>1.0479041916167664E-2</v>
      </c>
      <c r="H28" s="14" t="s">
        <v>56</v>
      </c>
      <c r="I28" s="14">
        <v>5</v>
      </c>
      <c r="J28" s="14">
        <v>4</v>
      </c>
      <c r="K28" s="14">
        <v>9</v>
      </c>
      <c r="L28" s="16">
        <v>1.4900662251655629E-2</v>
      </c>
    </row>
    <row r="29" spans="1:12" x14ac:dyDescent="0.25">
      <c r="A29" s="14" t="s">
        <v>58</v>
      </c>
      <c r="B29" s="14">
        <v>10</v>
      </c>
      <c r="C29" s="14">
        <v>19</v>
      </c>
      <c r="D29" s="14">
        <v>29</v>
      </c>
      <c r="E29" s="15">
        <v>4.3413173652694613E-2</v>
      </c>
      <c r="H29" s="14" t="s">
        <v>57</v>
      </c>
      <c r="I29" s="14">
        <v>2</v>
      </c>
      <c r="J29" s="14">
        <v>1</v>
      </c>
      <c r="K29" s="14">
        <v>3</v>
      </c>
      <c r="L29" s="16">
        <v>4.9668874172185433E-3</v>
      </c>
    </row>
    <row r="30" spans="1:12" x14ac:dyDescent="0.25">
      <c r="A30" s="14" t="s">
        <v>59</v>
      </c>
      <c r="B30" s="14">
        <v>1</v>
      </c>
      <c r="C30" s="14">
        <v>7</v>
      </c>
      <c r="D30" s="14">
        <v>8</v>
      </c>
      <c r="E30" s="15">
        <v>1.1976047904191617E-2</v>
      </c>
      <c r="H30" s="14" t="s">
        <v>58</v>
      </c>
      <c r="I30" s="14">
        <v>4</v>
      </c>
      <c r="J30" s="14">
        <v>8</v>
      </c>
      <c r="K30" s="14">
        <v>12</v>
      </c>
      <c r="L30" s="16">
        <v>1.9867549668874173E-2</v>
      </c>
    </row>
    <row r="31" spans="1:12" x14ac:dyDescent="0.25">
      <c r="A31" s="14" t="s">
        <v>60</v>
      </c>
      <c r="B31" s="14">
        <v>1</v>
      </c>
      <c r="C31" s="14">
        <v>3</v>
      </c>
      <c r="D31" s="14">
        <v>4</v>
      </c>
      <c r="E31" s="15">
        <v>5.9880239520958087E-3</v>
      </c>
      <c r="H31" s="14" t="s">
        <v>59</v>
      </c>
      <c r="I31" s="14">
        <v>27</v>
      </c>
      <c r="J31" s="14">
        <v>20</v>
      </c>
      <c r="K31" s="14">
        <v>47</v>
      </c>
      <c r="L31" s="16">
        <v>7.7814569536423836E-2</v>
      </c>
    </row>
    <row r="32" spans="1:12" x14ac:dyDescent="0.25">
      <c r="A32" s="14" t="s">
        <v>61</v>
      </c>
      <c r="B32" s="14">
        <v>1</v>
      </c>
      <c r="C32" s="14">
        <v>3</v>
      </c>
      <c r="D32" s="14">
        <v>4</v>
      </c>
      <c r="E32" s="15">
        <v>5.9880239520958087E-3</v>
      </c>
      <c r="H32" s="14" t="s">
        <v>60</v>
      </c>
      <c r="I32" s="14">
        <v>3</v>
      </c>
      <c r="J32" s="14"/>
      <c r="K32" s="14">
        <v>3</v>
      </c>
      <c r="L32" s="16">
        <v>4.9668874172185433E-3</v>
      </c>
    </row>
    <row r="33" spans="1:12" x14ac:dyDescent="0.25">
      <c r="A33" s="14" t="s">
        <v>62</v>
      </c>
      <c r="B33" s="14">
        <v>8</v>
      </c>
      <c r="C33" s="14">
        <v>10</v>
      </c>
      <c r="D33" s="14">
        <v>18</v>
      </c>
      <c r="E33" s="15">
        <v>2.6946107784431138E-2</v>
      </c>
      <c r="H33" s="14" t="s">
        <v>62</v>
      </c>
      <c r="I33" s="14">
        <v>11</v>
      </c>
      <c r="J33" s="14">
        <v>4</v>
      </c>
      <c r="K33" s="14">
        <v>15</v>
      </c>
      <c r="L33" s="16">
        <v>2.4834437086092714E-2</v>
      </c>
    </row>
    <row r="34" spans="1:12" x14ac:dyDescent="0.25">
      <c r="A34" s="14" t="s">
        <v>63</v>
      </c>
      <c r="B34" s="14">
        <v>1</v>
      </c>
      <c r="C34" s="14">
        <v>1</v>
      </c>
      <c r="D34" s="14">
        <v>2</v>
      </c>
      <c r="E34" s="15">
        <v>2.9940119760479044E-3</v>
      </c>
      <c r="H34" s="14" t="s">
        <v>63</v>
      </c>
      <c r="I34" s="14">
        <v>3</v>
      </c>
      <c r="J34" s="14">
        <v>9</v>
      </c>
      <c r="K34" s="14">
        <v>12</v>
      </c>
      <c r="L34" s="16">
        <v>1.9867549668874173E-2</v>
      </c>
    </row>
    <row r="35" spans="1:12" x14ac:dyDescent="0.25">
      <c r="A35" s="14" t="s">
        <v>64</v>
      </c>
      <c r="B35" s="14"/>
      <c r="C35" s="14">
        <v>1</v>
      </c>
      <c r="D35" s="14">
        <v>1</v>
      </c>
      <c r="E35" s="15">
        <v>1.4970059880239522E-3</v>
      </c>
      <c r="H35" s="14" t="s">
        <v>64</v>
      </c>
      <c r="I35" s="14">
        <v>5</v>
      </c>
      <c r="J35" s="14">
        <v>6</v>
      </c>
      <c r="K35" s="14">
        <v>11</v>
      </c>
      <c r="L35" s="16">
        <v>1.8211920529801324E-2</v>
      </c>
    </row>
    <row r="36" spans="1:12" x14ac:dyDescent="0.25">
      <c r="A36" s="14" t="s">
        <v>65</v>
      </c>
      <c r="B36" s="14">
        <v>7</v>
      </c>
      <c r="C36" s="14">
        <v>5</v>
      </c>
      <c r="D36" s="14">
        <v>12</v>
      </c>
      <c r="E36" s="15">
        <v>1.7964071856287425E-2</v>
      </c>
      <c r="H36" s="14" t="s">
        <v>66</v>
      </c>
      <c r="I36" s="14">
        <v>2</v>
      </c>
      <c r="J36" s="14">
        <v>1</v>
      </c>
      <c r="K36" s="14">
        <v>3</v>
      </c>
      <c r="L36" s="16">
        <v>4.9668874172185433E-3</v>
      </c>
    </row>
    <row r="37" spans="1:12" x14ac:dyDescent="0.25">
      <c r="A37" s="14" t="s">
        <v>66</v>
      </c>
      <c r="B37" s="14"/>
      <c r="C37" s="14">
        <v>1</v>
      </c>
      <c r="D37" s="14">
        <v>1</v>
      </c>
      <c r="E37" s="15">
        <v>1.4970059880239522E-3</v>
      </c>
      <c r="H37" s="14" t="s">
        <v>67</v>
      </c>
      <c r="I37" s="14">
        <v>7</v>
      </c>
      <c r="J37" s="14">
        <v>4</v>
      </c>
      <c r="K37" s="14">
        <v>11</v>
      </c>
      <c r="L37" s="16">
        <v>1.8211920529801324E-2</v>
      </c>
    </row>
    <row r="38" spans="1:12" x14ac:dyDescent="0.25">
      <c r="A38" s="14" t="s">
        <v>67</v>
      </c>
      <c r="B38" s="14">
        <v>4</v>
      </c>
      <c r="C38" s="14">
        <v>2</v>
      </c>
      <c r="D38" s="14">
        <v>6</v>
      </c>
      <c r="E38" s="15">
        <v>8.9820359281437123E-3</v>
      </c>
      <c r="H38" s="14" t="s">
        <v>68</v>
      </c>
      <c r="I38" s="14">
        <v>2</v>
      </c>
      <c r="J38" s="14">
        <v>1</v>
      </c>
      <c r="K38" s="14">
        <v>3</v>
      </c>
      <c r="L38" s="16">
        <v>4.9668874172185433E-3</v>
      </c>
    </row>
    <row r="39" spans="1:12" x14ac:dyDescent="0.25">
      <c r="A39" s="14" t="s">
        <v>68</v>
      </c>
      <c r="B39" s="14">
        <v>3</v>
      </c>
      <c r="C39" s="14">
        <v>3</v>
      </c>
      <c r="D39" s="14">
        <v>6</v>
      </c>
      <c r="E39" s="15">
        <v>8.9820359281437123E-3</v>
      </c>
      <c r="H39" s="14" t="s">
        <v>69</v>
      </c>
      <c r="I39" s="14">
        <v>5</v>
      </c>
      <c r="J39" s="14">
        <v>10</v>
      </c>
      <c r="K39" s="14">
        <v>15</v>
      </c>
      <c r="L39" s="16">
        <v>2.4834437086092714E-2</v>
      </c>
    </row>
    <row r="40" spans="1:12" x14ac:dyDescent="0.25">
      <c r="A40" s="14" t="s">
        <v>69</v>
      </c>
      <c r="B40" s="14">
        <v>7</v>
      </c>
      <c r="C40" s="14">
        <v>3</v>
      </c>
      <c r="D40" s="14">
        <v>10</v>
      </c>
      <c r="E40" s="15">
        <v>1.4970059880239521E-2</v>
      </c>
      <c r="H40" s="14" t="s">
        <v>107</v>
      </c>
      <c r="I40" s="14">
        <v>1</v>
      </c>
      <c r="J40" s="14">
        <v>1</v>
      </c>
      <c r="K40" s="14">
        <v>2</v>
      </c>
      <c r="L40" s="16">
        <v>3.3112582781456954E-3</v>
      </c>
    </row>
    <row r="41" spans="1:12" x14ac:dyDescent="0.25">
      <c r="A41" s="14" t="s">
        <v>70</v>
      </c>
      <c r="B41" s="14">
        <v>6</v>
      </c>
      <c r="C41" s="14">
        <v>2</v>
      </c>
      <c r="D41" s="14">
        <v>8</v>
      </c>
      <c r="E41" s="15">
        <v>1.1976047904191617E-2</v>
      </c>
      <c r="H41" s="14" t="s">
        <v>70</v>
      </c>
      <c r="I41" s="14">
        <v>3</v>
      </c>
      <c r="J41" s="14">
        <v>6</v>
      </c>
      <c r="K41" s="14">
        <v>9</v>
      </c>
      <c r="L41" s="16">
        <v>1.4900662251655629E-2</v>
      </c>
    </row>
    <row r="42" spans="1:12" x14ac:dyDescent="0.25">
      <c r="A42" s="14" t="s">
        <v>71</v>
      </c>
      <c r="B42" s="14">
        <v>18</v>
      </c>
      <c r="C42" s="14">
        <v>22</v>
      </c>
      <c r="D42" s="14">
        <v>40</v>
      </c>
      <c r="E42" s="15">
        <v>5.9880239520958084E-2</v>
      </c>
      <c r="H42" s="14" t="s">
        <v>71</v>
      </c>
      <c r="I42" s="14">
        <v>20</v>
      </c>
      <c r="J42" s="14">
        <v>34</v>
      </c>
      <c r="K42" s="14">
        <v>54</v>
      </c>
      <c r="L42" s="16">
        <v>8.9403973509933773E-2</v>
      </c>
    </row>
    <row r="43" spans="1:12" x14ac:dyDescent="0.25">
      <c r="A43" s="14" t="s">
        <v>72</v>
      </c>
      <c r="B43" s="14">
        <v>1</v>
      </c>
      <c r="C43" s="14">
        <v>7</v>
      </c>
      <c r="D43" s="14">
        <v>8</v>
      </c>
      <c r="E43" s="15">
        <v>1.1976047904191617E-2</v>
      </c>
      <c r="H43" s="14" t="s">
        <v>72</v>
      </c>
      <c r="I43" s="14">
        <v>4</v>
      </c>
      <c r="J43" s="14">
        <v>5</v>
      </c>
      <c r="K43" s="14">
        <v>9</v>
      </c>
      <c r="L43" s="16">
        <v>1.4900662251655629E-2</v>
      </c>
    </row>
    <row r="44" spans="1:12" x14ac:dyDescent="0.25">
      <c r="A44" s="14" t="s">
        <v>73</v>
      </c>
      <c r="B44" s="14">
        <v>2</v>
      </c>
      <c r="C44" s="14">
        <v>1</v>
      </c>
      <c r="D44" s="14">
        <v>3</v>
      </c>
      <c r="E44" s="15">
        <v>4.4910179640718561E-3</v>
      </c>
      <c r="H44" s="14" t="s">
        <v>75</v>
      </c>
      <c r="I44" s="14">
        <v>39</v>
      </c>
      <c r="J44" s="14">
        <v>42</v>
      </c>
      <c r="K44" s="14">
        <v>81</v>
      </c>
      <c r="L44" s="16">
        <v>0.13410596026490065</v>
      </c>
    </row>
    <row r="45" spans="1:12" x14ac:dyDescent="0.25">
      <c r="A45" s="14" t="s">
        <v>74</v>
      </c>
      <c r="B45" s="14">
        <v>4</v>
      </c>
      <c r="C45" s="14">
        <v>5</v>
      </c>
      <c r="D45" s="14">
        <v>9</v>
      </c>
      <c r="E45" s="15">
        <v>1.3473053892215569E-2</v>
      </c>
      <c r="H45" s="14" t="s">
        <v>108</v>
      </c>
      <c r="I45" s="14">
        <v>1</v>
      </c>
      <c r="J45" s="14">
        <v>11</v>
      </c>
      <c r="K45" s="14">
        <v>12</v>
      </c>
      <c r="L45" s="16">
        <v>1.9867549668874173E-2</v>
      </c>
    </row>
    <row r="46" spans="1:12" x14ac:dyDescent="0.25">
      <c r="A46" s="14" t="s">
        <v>75</v>
      </c>
      <c r="B46" s="14">
        <v>49</v>
      </c>
      <c r="C46" s="14">
        <v>78</v>
      </c>
      <c r="D46" s="14">
        <v>127</v>
      </c>
      <c r="E46" s="15">
        <v>0.19011976047904192</v>
      </c>
      <c r="H46" s="14" t="s">
        <v>76</v>
      </c>
      <c r="I46" s="14"/>
      <c r="J46" s="14">
        <v>1</v>
      </c>
      <c r="K46" s="14">
        <v>1</v>
      </c>
      <c r="L46" s="16">
        <v>1.6556291390728477E-3</v>
      </c>
    </row>
    <row r="47" spans="1:12" x14ac:dyDescent="0.25">
      <c r="A47" s="14" t="s">
        <v>76</v>
      </c>
      <c r="B47" s="14">
        <v>1</v>
      </c>
      <c r="C47" s="14">
        <v>3</v>
      </c>
      <c r="D47" s="14">
        <v>4</v>
      </c>
      <c r="E47" s="15">
        <v>5.9880239520958087E-3</v>
      </c>
      <c r="H47" s="14" t="s">
        <v>77</v>
      </c>
      <c r="I47" s="14">
        <v>1</v>
      </c>
      <c r="J47" s="14">
        <v>1</v>
      </c>
      <c r="K47" s="14">
        <v>2</v>
      </c>
      <c r="L47" s="16">
        <v>3.3112582781456954E-3</v>
      </c>
    </row>
    <row r="48" spans="1:12" x14ac:dyDescent="0.25">
      <c r="A48" s="14" t="s">
        <v>77</v>
      </c>
      <c r="B48" s="14">
        <v>7</v>
      </c>
      <c r="C48" s="14">
        <v>5</v>
      </c>
      <c r="D48" s="14">
        <v>12</v>
      </c>
      <c r="E48" s="15">
        <v>1.7964071856287425E-2</v>
      </c>
      <c r="H48" s="14" t="s">
        <v>80</v>
      </c>
      <c r="I48" s="14">
        <v>20</v>
      </c>
      <c r="J48" s="14">
        <v>44</v>
      </c>
      <c r="K48" s="14">
        <v>64</v>
      </c>
      <c r="L48" s="16">
        <v>0.10596026490066225</v>
      </c>
    </row>
    <row r="49" spans="1:12" x14ac:dyDescent="0.25">
      <c r="A49" s="14" t="s">
        <v>78</v>
      </c>
      <c r="B49" s="14">
        <v>1</v>
      </c>
      <c r="C49" s="14">
        <v>1</v>
      </c>
      <c r="D49" s="14">
        <v>2</v>
      </c>
      <c r="E49" s="15">
        <v>2.9940119760479044E-3</v>
      </c>
      <c r="H49" s="14" t="s">
        <v>82</v>
      </c>
      <c r="I49" s="14">
        <v>1</v>
      </c>
      <c r="J49" s="14"/>
      <c r="K49" s="14">
        <v>1</v>
      </c>
      <c r="L49" s="16">
        <v>1.6556291390728477E-3</v>
      </c>
    </row>
    <row r="50" spans="1:12" x14ac:dyDescent="0.25">
      <c r="A50" s="14" t="s">
        <v>79</v>
      </c>
      <c r="B50" s="14"/>
      <c r="C50" s="14">
        <v>1</v>
      </c>
      <c r="D50" s="14">
        <v>1</v>
      </c>
      <c r="E50" s="15">
        <v>1.4970059880239522E-3</v>
      </c>
      <c r="H50" s="14" t="s">
        <v>83</v>
      </c>
      <c r="I50" s="14"/>
      <c r="J50" s="14">
        <v>2</v>
      </c>
      <c r="K50" s="14">
        <v>2</v>
      </c>
      <c r="L50" s="16">
        <v>3.3112582781456954E-3</v>
      </c>
    </row>
    <row r="51" spans="1:12" x14ac:dyDescent="0.25">
      <c r="A51" s="14" t="s">
        <v>80</v>
      </c>
      <c r="B51" s="14">
        <v>6</v>
      </c>
      <c r="C51" s="14">
        <v>5</v>
      </c>
      <c r="D51" s="14">
        <v>11</v>
      </c>
      <c r="E51" s="15">
        <v>1.6467065868263474E-2</v>
      </c>
      <c r="H51" s="14" t="s">
        <v>84</v>
      </c>
      <c r="I51" s="14">
        <v>11</v>
      </c>
      <c r="J51" s="14">
        <v>31</v>
      </c>
      <c r="K51" s="14">
        <v>42</v>
      </c>
      <c r="L51" s="16">
        <v>6.9536423841059597E-2</v>
      </c>
    </row>
    <row r="52" spans="1:12" x14ac:dyDescent="0.25">
      <c r="A52" s="14" t="s">
        <v>81</v>
      </c>
      <c r="B52" s="14">
        <v>2</v>
      </c>
      <c r="C52" s="14">
        <v>3</v>
      </c>
      <c r="D52" s="14">
        <v>5</v>
      </c>
      <c r="E52" s="15">
        <v>7.4850299401197605E-3</v>
      </c>
      <c r="H52" s="14" t="s">
        <v>85</v>
      </c>
      <c r="I52" s="14">
        <v>18</v>
      </c>
      <c r="J52" s="14">
        <v>21</v>
      </c>
      <c r="K52" s="14">
        <v>39</v>
      </c>
      <c r="L52" s="16">
        <v>6.4569536423841056E-2</v>
      </c>
    </row>
    <row r="53" spans="1:12" x14ac:dyDescent="0.25">
      <c r="A53" s="14" t="s">
        <v>82</v>
      </c>
      <c r="B53" s="14">
        <v>1</v>
      </c>
      <c r="C53" s="14">
        <v>4</v>
      </c>
      <c r="D53" s="14">
        <v>5</v>
      </c>
      <c r="E53" s="15">
        <v>7.4850299401197605E-3</v>
      </c>
      <c r="H53" s="14" t="s">
        <v>86</v>
      </c>
      <c r="I53" s="14">
        <v>3</v>
      </c>
      <c r="J53" s="14">
        <v>6</v>
      </c>
      <c r="K53" s="14">
        <v>9</v>
      </c>
      <c r="L53" s="16">
        <v>1.4900662251655629E-2</v>
      </c>
    </row>
    <row r="54" spans="1:12" x14ac:dyDescent="0.25">
      <c r="A54" s="14" t="s">
        <v>83</v>
      </c>
      <c r="B54" s="14">
        <v>1</v>
      </c>
      <c r="C54" s="14">
        <v>2</v>
      </c>
      <c r="D54" s="14">
        <v>3</v>
      </c>
      <c r="E54" s="15">
        <v>4.4910179640718561E-3</v>
      </c>
      <c r="H54" s="14" t="s">
        <v>87</v>
      </c>
      <c r="I54" s="14">
        <v>10</v>
      </c>
      <c r="J54" s="14">
        <v>5</v>
      </c>
      <c r="K54" s="14">
        <v>15</v>
      </c>
      <c r="L54" s="16">
        <v>2.4834437086092714E-2</v>
      </c>
    </row>
    <row r="55" spans="1:12" x14ac:dyDescent="0.25">
      <c r="A55" s="14" t="s">
        <v>84</v>
      </c>
      <c r="B55" s="14">
        <v>42</v>
      </c>
      <c r="C55" s="14">
        <v>61</v>
      </c>
      <c r="D55" s="14">
        <v>103</v>
      </c>
      <c r="E55" s="15">
        <v>0.15419161676646706</v>
      </c>
      <c r="H55" s="14" t="s">
        <v>88</v>
      </c>
      <c r="I55" s="14"/>
      <c r="J55" s="14">
        <v>5</v>
      </c>
      <c r="K55" s="14">
        <v>5</v>
      </c>
      <c r="L55" s="16">
        <v>8.2781456953642391E-3</v>
      </c>
    </row>
    <row r="56" spans="1:12" x14ac:dyDescent="0.25">
      <c r="A56" s="14" t="s">
        <v>85</v>
      </c>
      <c r="B56" s="14">
        <v>37</v>
      </c>
      <c r="C56" s="14">
        <v>74</v>
      </c>
      <c r="D56" s="14">
        <v>111</v>
      </c>
      <c r="E56" s="15">
        <v>0.16616766467065869</v>
      </c>
      <c r="H56" s="14" t="s">
        <v>89</v>
      </c>
      <c r="I56" s="14">
        <v>2</v>
      </c>
      <c r="J56" s="14">
        <v>6</v>
      </c>
      <c r="K56" s="14">
        <v>8</v>
      </c>
      <c r="L56" s="16">
        <v>1.3245033112582781E-2</v>
      </c>
    </row>
    <row r="57" spans="1:12" x14ac:dyDescent="0.25">
      <c r="A57" s="14" t="s">
        <v>86</v>
      </c>
      <c r="B57" s="14"/>
      <c r="C57" s="14">
        <v>3</v>
      </c>
      <c r="D57" s="14">
        <v>3</v>
      </c>
      <c r="E57" s="15">
        <v>4.4910179640718561E-3</v>
      </c>
      <c r="H57" s="14" t="s">
        <v>109</v>
      </c>
      <c r="I57" s="14"/>
      <c r="J57" s="14">
        <v>2</v>
      </c>
      <c r="K57" s="14">
        <v>2</v>
      </c>
      <c r="L57" s="16">
        <v>3.3112582781456954E-3</v>
      </c>
    </row>
    <row r="58" spans="1:12" x14ac:dyDescent="0.25">
      <c r="A58" s="14" t="s">
        <v>87</v>
      </c>
      <c r="B58" s="14">
        <v>9</v>
      </c>
      <c r="C58" s="14">
        <v>9</v>
      </c>
      <c r="D58" s="14">
        <v>18</v>
      </c>
      <c r="E58" s="15">
        <v>2.6946107784431138E-2</v>
      </c>
      <c r="H58" s="14" t="s">
        <v>92</v>
      </c>
      <c r="I58" s="14">
        <v>9</v>
      </c>
      <c r="J58" s="14">
        <v>8</v>
      </c>
      <c r="K58" s="14">
        <v>17</v>
      </c>
      <c r="L58" s="16">
        <v>2.8145695364238412E-2</v>
      </c>
    </row>
    <row r="59" spans="1:12" x14ac:dyDescent="0.25">
      <c r="A59" s="14" t="s">
        <v>88</v>
      </c>
      <c r="B59" s="14"/>
      <c r="C59" s="14">
        <v>4</v>
      </c>
      <c r="D59" s="14">
        <v>4</v>
      </c>
      <c r="E59" s="15">
        <v>5.9880239520958087E-3</v>
      </c>
      <c r="H59" s="14" t="s">
        <v>93</v>
      </c>
      <c r="I59" s="14">
        <v>1</v>
      </c>
      <c r="J59" s="14">
        <v>1</v>
      </c>
      <c r="K59" s="14">
        <v>2</v>
      </c>
      <c r="L59" s="16">
        <v>3.3112582781456954E-3</v>
      </c>
    </row>
    <row r="60" spans="1:12" ht="15.75" thickBot="1" x14ac:dyDescent="0.3">
      <c r="A60" s="14" t="s">
        <v>89</v>
      </c>
      <c r="B60" s="14">
        <v>9</v>
      </c>
      <c r="C60" s="14">
        <v>18</v>
      </c>
      <c r="D60" s="14">
        <v>27</v>
      </c>
      <c r="E60" s="15">
        <v>4.0419161676646706E-2</v>
      </c>
      <c r="H60" s="24" t="s">
        <v>5</v>
      </c>
      <c r="I60" s="24">
        <v>255</v>
      </c>
      <c r="J60" s="24">
        <v>349</v>
      </c>
      <c r="K60" s="24">
        <v>604</v>
      </c>
      <c r="L60" s="26">
        <v>1</v>
      </c>
    </row>
    <row r="61" spans="1:12" ht="15.75" thickTop="1" x14ac:dyDescent="0.25">
      <c r="A61" s="14" t="s">
        <v>90</v>
      </c>
      <c r="B61" s="14">
        <v>1</v>
      </c>
      <c r="C61" s="14">
        <v>1</v>
      </c>
      <c r="D61" s="14">
        <v>2</v>
      </c>
      <c r="E61" s="15">
        <v>2.9940119760479044E-3</v>
      </c>
    </row>
    <row r="62" spans="1:12" x14ac:dyDescent="0.25">
      <c r="A62" s="14" t="s">
        <v>91</v>
      </c>
      <c r="B62" s="14">
        <v>1</v>
      </c>
      <c r="C62" s="14">
        <v>1</v>
      </c>
      <c r="D62" s="14">
        <v>2</v>
      </c>
      <c r="E62" s="15">
        <v>2.9940119760479044E-3</v>
      </c>
    </row>
    <row r="63" spans="1:12" x14ac:dyDescent="0.25">
      <c r="A63" s="14" t="s">
        <v>92</v>
      </c>
      <c r="B63" s="14">
        <v>6</v>
      </c>
      <c r="C63" s="14">
        <v>4</v>
      </c>
      <c r="D63" s="14">
        <v>10</v>
      </c>
      <c r="E63" s="15">
        <v>1.4970059880239521E-2</v>
      </c>
    </row>
    <row r="64" spans="1:12" x14ac:dyDescent="0.25">
      <c r="A64" s="14" t="s">
        <v>93</v>
      </c>
      <c r="B64" s="14">
        <v>2</v>
      </c>
      <c r="C64" s="14"/>
      <c r="D64" s="14">
        <v>2</v>
      </c>
      <c r="E64" s="15">
        <v>2.9940119760479044E-3</v>
      </c>
    </row>
    <row r="65" spans="1:5" x14ac:dyDescent="0.25">
      <c r="A65" s="14" t="s">
        <v>94</v>
      </c>
      <c r="B65" s="14">
        <v>1</v>
      </c>
      <c r="C65" s="14"/>
      <c r="D65" s="14">
        <v>1</v>
      </c>
      <c r="E65" s="15">
        <v>1.4970059880239522E-3</v>
      </c>
    </row>
    <row r="66" spans="1:5" ht="15.75" thickBot="1" x14ac:dyDescent="0.3">
      <c r="A66" s="24" t="s">
        <v>5</v>
      </c>
      <c r="B66" s="24">
        <v>266</v>
      </c>
      <c r="C66" s="24">
        <v>402</v>
      </c>
      <c r="D66" s="24">
        <v>668</v>
      </c>
      <c r="E66" s="26">
        <v>1</v>
      </c>
    </row>
    <row r="67" spans="1:5" ht="15.75" thickTop="1" x14ac:dyDescent="0.25"/>
  </sheetData>
  <mergeCells count="3">
    <mergeCell ref="I1:L1"/>
    <mergeCell ref="A8:E8"/>
    <mergeCell ref="H8:L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tabSelected="1" workbookViewId="0">
      <pane ySplit="8" topLeftCell="A9" activePane="bottomLeft" state="frozen"/>
      <selection pane="bottomLeft" activeCell="E98" sqref="E98:J98"/>
    </sheetView>
  </sheetViews>
  <sheetFormatPr baseColWidth="10" defaultRowHeight="15" x14ac:dyDescent="0.25"/>
  <cols>
    <col min="2" max="2" width="68.140625" bestFit="1" customWidth="1"/>
    <col min="3" max="3" width="18.7109375" customWidth="1"/>
    <col min="4" max="4" width="77.85546875" bestFit="1" customWidth="1"/>
    <col min="5" max="5" width="13.5703125" customWidth="1"/>
    <col min="6" max="7" width="21" customWidth="1"/>
    <col min="8" max="8" width="11.42578125" customWidth="1"/>
    <col min="9" max="9" width="18.28515625" bestFit="1" customWidth="1"/>
  </cols>
  <sheetData>
    <row r="1" spans="1:10" s="35" customFormat="1" ht="52.5" customHeight="1" thickBot="1" x14ac:dyDescent="0.4">
      <c r="A1" s="32"/>
      <c r="B1" s="33"/>
      <c r="C1" s="33"/>
      <c r="D1" s="34"/>
      <c r="E1" s="34"/>
      <c r="F1" s="34"/>
      <c r="G1" s="58" t="s">
        <v>0</v>
      </c>
      <c r="H1" s="58"/>
      <c r="I1" s="58"/>
      <c r="J1" s="58"/>
    </row>
    <row r="2" spans="1:10" s="35" customFormat="1" ht="18.75" x14ac:dyDescent="0.25">
      <c r="A2" s="36" t="s">
        <v>34</v>
      </c>
      <c r="B2" s="37"/>
      <c r="C2" s="37"/>
      <c r="D2" s="38"/>
      <c r="E2" s="38"/>
      <c r="F2" s="38"/>
      <c r="G2" s="38"/>
      <c r="H2" s="39"/>
    </row>
    <row r="3" spans="1:10" s="35" customFormat="1" ht="18.75" x14ac:dyDescent="0.25">
      <c r="A3" s="40" t="s">
        <v>221</v>
      </c>
      <c r="B3" s="37"/>
      <c r="C3" s="37"/>
      <c r="D3" s="41"/>
      <c r="E3" s="41"/>
      <c r="F3" s="41"/>
      <c r="G3" s="41"/>
      <c r="H3" s="39"/>
    </row>
    <row r="4" spans="1:10" s="35" customFormat="1" ht="18.75" x14ac:dyDescent="0.25">
      <c r="A4" s="40" t="s">
        <v>219</v>
      </c>
      <c r="B4" s="37"/>
      <c r="C4" s="37"/>
      <c r="D4" s="41"/>
      <c r="E4" s="41"/>
      <c r="F4" s="41"/>
      <c r="G4" s="41"/>
      <c r="H4" s="39"/>
    </row>
    <row r="5" spans="1:10" s="35" customFormat="1" ht="18.75" x14ac:dyDescent="0.25">
      <c r="A5" s="42" t="s">
        <v>223</v>
      </c>
      <c r="B5" s="37"/>
      <c r="C5" s="37"/>
      <c r="D5" s="41"/>
      <c r="E5" s="41"/>
      <c r="F5" s="41"/>
      <c r="G5" s="41"/>
      <c r="H5" s="39"/>
    </row>
    <row r="6" spans="1:10" s="35" customFormat="1" ht="18" customHeight="1" x14ac:dyDescent="0.25">
      <c r="A6" s="43" t="s">
        <v>43</v>
      </c>
      <c r="B6" s="37"/>
      <c r="C6" s="37"/>
      <c r="D6" s="44"/>
      <c r="E6" s="44"/>
      <c r="F6" s="44"/>
      <c r="G6" s="44"/>
      <c r="H6" s="39"/>
    </row>
    <row r="8" spans="1:10" ht="30.75" thickBot="1" x14ac:dyDescent="0.3">
      <c r="A8" s="45" t="s">
        <v>190</v>
      </c>
      <c r="B8" s="45" t="s">
        <v>191</v>
      </c>
      <c r="C8" s="45" t="s">
        <v>189</v>
      </c>
      <c r="D8" s="45" t="s">
        <v>110</v>
      </c>
      <c r="E8" s="47" t="s">
        <v>215</v>
      </c>
      <c r="F8" s="47" t="s">
        <v>200</v>
      </c>
      <c r="G8" s="47" t="s">
        <v>217</v>
      </c>
      <c r="H8" s="46" t="s">
        <v>214</v>
      </c>
      <c r="I8" s="46" t="s">
        <v>192</v>
      </c>
      <c r="J8" s="46" t="s">
        <v>218</v>
      </c>
    </row>
    <row r="9" spans="1:10" ht="15.75" thickTop="1" x14ac:dyDescent="0.25">
      <c r="A9" s="13" t="s">
        <v>193</v>
      </c>
      <c r="B9" s="13" t="s">
        <v>111</v>
      </c>
      <c r="C9" s="13" t="s">
        <v>197</v>
      </c>
      <c r="D9" s="13" t="s">
        <v>112</v>
      </c>
      <c r="E9" s="13">
        <v>1</v>
      </c>
      <c r="F9" s="13">
        <v>2</v>
      </c>
      <c r="G9" s="13">
        <f>SUM(E9:F9)</f>
        <v>3</v>
      </c>
      <c r="H9" s="13"/>
      <c r="I9" s="13">
        <v>5</v>
      </c>
      <c r="J9" s="13">
        <f>SUM(H9:I9)</f>
        <v>5</v>
      </c>
    </row>
    <row r="10" spans="1:10" x14ac:dyDescent="0.25">
      <c r="A10" s="14" t="s">
        <v>193</v>
      </c>
      <c r="B10" s="14" t="s">
        <v>111</v>
      </c>
      <c r="C10" s="14" t="s">
        <v>197</v>
      </c>
      <c r="D10" s="14" t="s">
        <v>113</v>
      </c>
      <c r="E10" s="14"/>
      <c r="F10" s="14">
        <v>3</v>
      </c>
      <c r="G10" s="14">
        <f>SUM(E10:F10)</f>
        <v>3</v>
      </c>
      <c r="H10" s="14">
        <v>2</v>
      </c>
      <c r="I10" s="14">
        <v>6</v>
      </c>
      <c r="J10" s="14">
        <f>SUM(H10:I10)</f>
        <v>8</v>
      </c>
    </row>
    <row r="11" spans="1:10" x14ac:dyDescent="0.25">
      <c r="A11" s="14" t="s">
        <v>193</v>
      </c>
      <c r="B11" s="14" t="s">
        <v>111</v>
      </c>
      <c r="C11" s="14" t="s">
        <v>197</v>
      </c>
      <c r="D11" s="14" t="s">
        <v>114</v>
      </c>
      <c r="E11" s="14"/>
      <c r="F11" s="14">
        <v>1</v>
      </c>
      <c r="G11" s="14">
        <f>SUM(E11:F11)</f>
        <v>1</v>
      </c>
      <c r="H11" s="14"/>
      <c r="I11" s="14">
        <v>3</v>
      </c>
      <c r="J11" s="14">
        <f>SUM(H11:I11)</f>
        <v>3</v>
      </c>
    </row>
    <row r="12" spans="1:10" x14ac:dyDescent="0.25">
      <c r="A12" s="14" t="s">
        <v>193</v>
      </c>
      <c r="B12" s="14" t="s">
        <v>111</v>
      </c>
      <c r="C12" s="14" t="s">
        <v>198</v>
      </c>
      <c r="D12" s="14" t="s">
        <v>201</v>
      </c>
      <c r="E12" s="14"/>
      <c r="F12" s="14">
        <v>2</v>
      </c>
      <c r="G12" s="14">
        <f>SUM(E12:F12)</f>
        <v>2</v>
      </c>
      <c r="H12" s="14"/>
      <c r="I12" s="14">
        <v>1</v>
      </c>
      <c r="J12" s="14">
        <f>SUM(H12:I12)</f>
        <v>1</v>
      </c>
    </row>
    <row r="13" spans="1:10" x14ac:dyDescent="0.25">
      <c r="A13" s="14" t="s">
        <v>193</v>
      </c>
      <c r="B13" s="14" t="s">
        <v>111</v>
      </c>
      <c r="C13" s="14" t="s">
        <v>202</v>
      </c>
      <c r="D13" s="14" t="s">
        <v>202</v>
      </c>
      <c r="E13" s="14"/>
      <c r="F13" s="14">
        <v>2</v>
      </c>
      <c r="G13" s="14">
        <f>SUM(E13:F13)</f>
        <v>2</v>
      </c>
      <c r="H13" s="14"/>
      <c r="I13" s="14"/>
      <c r="J13" s="14">
        <f>SUM(H13:I13)</f>
        <v>0</v>
      </c>
    </row>
    <row r="14" spans="1:10" x14ac:dyDescent="0.25">
      <c r="A14" s="14" t="s">
        <v>193</v>
      </c>
      <c r="B14" s="14" t="s">
        <v>115</v>
      </c>
      <c r="C14" s="14" t="s">
        <v>197</v>
      </c>
      <c r="D14" s="14" t="s">
        <v>116</v>
      </c>
      <c r="E14" s="14"/>
      <c r="F14" s="14">
        <v>1</v>
      </c>
      <c r="G14" s="14">
        <f>SUM(E14:F14)</f>
        <v>1</v>
      </c>
      <c r="H14" s="14">
        <v>5</v>
      </c>
      <c r="I14" s="14">
        <v>5</v>
      </c>
      <c r="J14" s="14">
        <f>SUM(H14:I14)</f>
        <v>10</v>
      </c>
    </row>
    <row r="15" spans="1:10" x14ac:dyDescent="0.25">
      <c r="A15" s="14" t="s">
        <v>193</v>
      </c>
      <c r="B15" s="14" t="s">
        <v>117</v>
      </c>
      <c r="C15" s="14" t="s">
        <v>197</v>
      </c>
      <c r="D15" s="14" t="s">
        <v>118</v>
      </c>
      <c r="E15" s="14"/>
      <c r="F15" s="14">
        <v>6</v>
      </c>
      <c r="G15" s="14">
        <f>SUM(E15:F15)</f>
        <v>6</v>
      </c>
      <c r="H15" s="14">
        <v>1</v>
      </c>
      <c r="I15" s="14">
        <v>2</v>
      </c>
      <c r="J15" s="14">
        <f>SUM(H15:I15)</f>
        <v>3</v>
      </c>
    </row>
    <row r="16" spans="1:10" x14ac:dyDescent="0.25">
      <c r="A16" s="14" t="s">
        <v>193</v>
      </c>
      <c r="B16" s="14" t="s">
        <v>117</v>
      </c>
      <c r="C16" s="14" t="s">
        <v>197</v>
      </c>
      <c r="D16" s="14" t="s">
        <v>119</v>
      </c>
      <c r="E16" s="14"/>
      <c r="F16" s="14"/>
      <c r="G16" s="14">
        <f>SUM(E16:F16)</f>
        <v>0</v>
      </c>
      <c r="H16" s="14">
        <v>2</v>
      </c>
      <c r="I16" s="14">
        <v>17</v>
      </c>
      <c r="J16" s="14">
        <f>SUM(H16:I16)</f>
        <v>19</v>
      </c>
    </row>
    <row r="17" spans="1:10" x14ac:dyDescent="0.25">
      <c r="A17" s="14" t="s">
        <v>193</v>
      </c>
      <c r="B17" s="14" t="s">
        <v>120</v>
      </c>
      <c r="C17" s="14" t="s">
        <v>197</v>
      </c>
      <c r="D17" s="14" t="s">
        <v>121</v>
      </c>
      <c r="E17" s="14"/>
      <c r="F17" s="14">
        <v>15</v>
      </c>
      <c r="G17" s="14">
        <f>SUM(E17:F17)</f>
        <v>15</v>
      </c>
      <c r="H17" s="14"/>
      <c r="I17" s="14">
        <v>13</v>
      </c>
      <c r="J17" s="14">
        <f>SUM(H17:I17)</f>
        <v>13</v>
      </c>
    </row>
    <row r="18" spans="1:10" x14ac:dyDescent="0.25">
      <c r="A18" s="14" t="s">
        <v>193</v>
      </c>
      <c r="B18" s="14" t="s">
        <v>120</v>
      </c>
      <c r="C18" s="14" t="s">
        <v>197</v>
      </c>
      <c r="D18" s="14" t="s">
        <v>122</v>
      </c>
      <c r="E18" s="14">
        <v>1</v>
      </c>
      <c r="F18" s="14">
        <v>7</v>
      </c>
      <c r="G18" s="14">
        <f>SUM(E18:F18)</f>
        <v>8</v>
      </c>
      <c r="H18" s="14">
        <v>1</v>
      </c>
      <c r="I18" s="14">
        <v>26</v>
      </c>
      <c r="J18" s="14">
        <f>SUM(H18:I18)</f>
        <v>27</v>
      </c>
    </row>
    <row r="19" spans="1:10" x14ac:dyDescent="0.25">
      <c r="A19" s="14" t="s">
        <v>193</v>
      </c>
      <c r="B19" s="14" t="s">
        <v>120</v>
      </c>
      <c r="C19" s="14" t="s">
        <v>197</v>
      </c>
      <c r="D19" s="14" t="s">
        <v>123</v>
      </c>
      <c r="E19" s="14"/>
      <c r="F19" s="14"/>
      <c r="G19" s="14">
        <f>SUM(E19:F19)</f>
        <v>0</v>
      </c>
      <c r="H19" s="14"/>
      <c r="I19" s="14">
        <v>1</v>
      </c>
      <c r="J19" s="14">
        <f>SUM(H19:I19)</f>
        <v>1</v>
      </c>
    </row>
    <row r="20" spans="1:10" x14ac:dyDescent="0.25">
      <c r="A20" s="14" t="s">
        <v>193</v>
      </c>
      <c r="B20" s="14" t="s">
        <v>120</v>
      </c>
      <c r="C20" s="14" t="s">
        <v>202</v>
      </c>
      <c r="D20" s="14" t="s">
        <v>202</v>
      </c>
      <c r="E20" s="14"/>
      <c r="F20" s="14">
        <v>1</v>
      </c>
      <c r="G20" s="14">
        <f>SUM(E20:F20)</f>
        <v>1</v>
      </c>
      <c r="H20" s="14"/>
      <c r="I20" s="14"/>
      <c r="J20" s="14">
        <f>SUM(H20:I20)</f>
        <v>0</v>
      </c>
    </row>
    <row r="21" spans="1:10" x14ac:dyDescent="0.25">
      <c r="A21" s="14" t="s">
        <v>193</v>
      </c>
      <c r="B21" s="14" t="s">
        <v>124</v>
      </c>
      <c r="C21" s="14" t="s">
        <v>197</v>
      </c>
      <c r="D21" s="14" t="s">
        <v>125</v>
      </c>
      <c r="E21" s="14"/>
      <c r="F21" s="14"/>
      <c r="G21" s="14">
        <f>SUM(E21:F21)</f>
        <v>0</v>
      </c>
      <c r="H21" s="14">
        <v>2</v>
      </c>
      <c r="I21" s="14">
        <v>17</v>
      </c>
      <c r="J21" s="14">
        <f>SUM(H21:I21)</f>
        <v>19</v>
      </c>
    </row>
    <row r="22" spans="1:10" x14ac:dyDescent="0.25">
      <c r="A22" s="14" t="s">
        <v>193</v>
      </c>
      <c r="B22" s="14" t="s">
        <v>124</v>
      </c>
      <c r="C22" s="14" t="s">
        <v>197</v>
      </c>
      <c r="D22" s="14" t="s">
        <v>126</v>
      </c>
      <c r="E22" s="14">
        <v>1</v>
      </c>
      <c r="F22" s="14"/>
      <c r="G22" s="14">
        <f>SUM(E22:F22)</f>
        <v>1</v>
      </c>
      <c r="H22" s="14">
        <v>1</v>
      </c>
      <c r="I22" s="14">
        <v>7</v>
      </c>
      <c r="J22" s="14">
        <f>SUM(H22:I22)</f>
        <v>8</v>
      </c>
    </row>
    <row r="23" spans="1:10" x14ac:dyDescent="0.25">
      <c r="A23" s="14" t="s">
        <v>193</v>
      </c>
      <c r="B23" s="14" t="s">
        <v>124</v>
      </c>
      <c r="C23" s="14" t="s">
        <v>197</v>
      </c>
      <c r="D23" s="14" t="s">
        <v>127</v>
      </c>
      <c r="E23" s="14"/>
      <c r="F23" s="14">
        <v>3</v>
      </c>
      <c r="G23" s="14">
        <f>SUM(E23:F23)</f>
        <v>3</v>
      </c>
      <c r="H23" s="14">
        <v>1</v>
      </c>
      <c r="I23" s="14">
        <v>20</v>
      </c>
      <c r="J23" s="14">
        <f>SUM(H23:I23)</f>
        <v>21</v>
      </c>
    </row>
    <row r="24" spans="1:10" x14ac:dyDescent="0.25">
      <c r="A24" s="14" t="s">
        <v>193</v>
      </c>
      <c r="B24" s="14" t="s">
        <v>124</v>
      </c>
      <c r="C24" s="14" t="s">
        <v>197</v>
      </c>
      <c r="D24" s="14" t="s">
        <v>128</v>
      </c>
      <c r="E24" s="14"/>
      <c r="F24" s="14">
        <v>5</v>
      </c>
      <c r="G24" s="14">
        <f>SUM(E24:F24)</f>
        <v>5</v>
      </c>
      <c r="H24" s="14">
        <v>1</v>
      </c>
      <c r="I24" s="14">
        <v>11</v>
      </c>
      <c r="J24" s="14">
        <f>SUM(H24:I24)</f>
        <v>12</v>
      </c>
    </row>
    <row r="25" spans="1:10" x14ac:dyDescent="0.25">
      <c r="A25" s="14" t="s">
        <v>193</v>
      </c>
      <c r="B25" s="14" t="s">
        <v>129</v>
      </c>
      <c r="C25" s="14" t="s">
        <v>197</v>
      </c>
      <c r="D25" s="14" t="s">
        <v>130</v>
      </c>
      <c r="E25" s="14"/>
      <c r="F25" s="14">
        <v>1</v>
      </c>
      <c r="G25" s="14">
        <f>SUM(E25:F25)</f>
        <v>1</v>
      </c>
      <c r="H25" s="14"/>
      <c r="I25" s="14">
        <v>20</v>
      </c>
      <c r="J25" s="14">
        <f>SUM(H25:I25)</f>
        <v>20</v>
      </c>
    </row>
    <row r="26" spans="1:10" x14ac:dyDescent="0.25">
      <c r="A26" s="14" t="s">
        <v>193</v>
      </c>
      <c r="B26" s="14" t="s">
        <v>129</v>
      </c>
      <c r="C26" s="14" t="s">
        <v>197</v>
      </c>
      <c r="D26" s="14" t="s">
        <v>131</v>
      </c>
      <c r="E26" s="14"/>
      <c r="F26" s="14"/>
      <c r="G26" s="14">
        <f>SUM(E26:F26)</f>
        <v>0</v>
      </c>
      <c r="H26" s="14"/>
      <c r="I26" s="14">
        <v>1</v>
      </c>
      <c r="J26" s="14">
        <f>SUM(H26:I26)</f>
        <v>1</v>
      </c>
    </row>
    <row r="27" spans="1:10" x14ac:dyDescent="0.25">
      <c r="A27" s="14" t="s">
        <v>193</v>
      </c>
      <c r="B27" s="14" t="s">
        <v>129</v>
      </c>
      <c r="C27" s="14" t="s">
        <v>202</v>
      </c>
      <c r="D27" s="14" t="s">
        <v>202</v>
      </c>
      <c r="E27" s="14"/>
      <c r="F27" s="14">
        <v>1</v>
      </c>
      <c r="G27" s="14">
        <f>SUM(E27:F27)</f>
        <v>1</v>
      </c>
      <c r="H27" s="14"/>
      <c r="I27" s="14"/>
      <c r="J27" s="14">
        <f>SUM(H27:I27)</f>
        <v>0</v>
      </c>
    </row>
    <row r="28" spans="1:10" x14ac:dyDescent="0.25">
      <c r="A28" s="14" t="s">
        <v>193</v>
      </c>
      <c r="B28" s="14" t="s">
        <v>132</v>
      </c>
      <c r="C28" s="14" t="s">
        <v>197</v>
      </c>
      <c r="D28" s="14" t="s">
        <v>133</v>
      </c>
      <c r="E28" s="14">
        <v>1</v>
      </c>
      <c r="F28" s="14"/>
      <c r="G28" s="14">
        <f>SUM(E28:F28)</f>
        <v>1</v>
      </c>
      <c r="H28" s="14">
        <v>3</v>
      </c>
      <c r="I28" s="14">
        <v>14</v>
      </c>
      <c r="J28" s="14">
        <f>SUM(H28:I28)</f>
        <v>17</v>
      </c>
    </row>
    <row r="29" spans="1:10" x14ac:dyDescent="0.25">
      <c r="A29" s="14" t="s">
        <v>193</v>
      </c>
      <c r="B29" s="14" t="s">
        <v>132</v>
      </c>
      <c r="C29" s="14" t="s">
        <v>202</v>
      </c>
      <c r="D29" s="14" t="s">
        <v>202</v>
      </c>
      <c r="E29" s="14"/>
      <c r="F29" s="14">
        <v>3</v>
      </c>
      <c r="G29" s="14">
        <f>SUM(E29:F29)</f>
        <v>3</v>
      </c>
      <c r="H29" s="14"/>
      <c r="I29" s="14"/>
      <c r="J29" s="14">
        <f>SUM(H29:I29)</f>
        <v>0</v>
      </c>
    </row>
    <row r="30" spans="1:10" x14ac:dyDescent="0.25">
      <c r="A30" s="14" t="s">
        <v>193</v>
      </c>
      <c r="B30" s="14" t="s">
        <v>134</v>
      </c>
      <c r="C30" s="14" t="s">
        <v>197</v>
      </c>
      <c r="D30" s="14" t="s">
        <v>135</v>
      </c>
      <c r="E30" s="14"/>
      <c r="F30" s="14">
        <v>3</v>
      </c>
      <c r="G30" s="14">
        <f>SUM(E30:F30)</f>
        <v>3</v>
      </c>
      <c r="H30" s="14"/>
      <c r="I30" s="14">
        <v>1</v>
      </c>
      <c r="J30" s="14">
        <f>SUM(H30:I30)</f>
        <v>1</v>
      </c>
    </row>
    <row r="31" spans="1:10" x14ac:dyDescent="0.25">
      <c r="A31" s="14" t="s">
        <v>193</v>
      </c>
      <c r="B31" s="14" t="s">
        <v>213</v>
      </c>
      <c r="C31" s="14" t="s">
        <v>202</v>
      </c>
      <c r="D31" s="14" t="s">
        <v>202</v>
      </c>
      <c r="E31" s="14"/>
      <c r="F31" s="14">
        <v>1</v>
      </c>
      <c r="G31" s="14">
        <f>SUM(E31:F31)</f>
        <v>1</v>
      </c>
      <c r="H31" s="14"/>
      <c r="I31" s="14"/>
      <c r="J31" s="14">
        <f>SUM(H31:I31)</f>
        <v>0</v>
      </c>
    </row>
    <row r="32" spans="1:10" x14ac:dyDescent="0.25">
      <c r="A32" s="14" t="s">
        <v>194</v>
      </c>
      <c r="B32" s="14" t="s">
        <v>136</v>
      </c>
      <c r="C32" s="14" t="s">
        <v>197</v>
      </c>
      <c r="D32" s="14" t="s">
        <v>137</v>
      </c>
      <c r="E32" s="14">
        <v>6</v>
      </c>
      <c r="F32" s="14">
        <v>21</v>
      </c>
      <c r="G32" s="14">
        <f>SUM(E32:F32)</f>
        <v>27</v>
      </c>
      <c r="H32" s="14">
        <v>8</v>
      </c>
      <c r="I32" s="14">
        <v>34</v>
      </c>
      <c r="J32" s="14">
        <f>SUM(H32:I32)</f>
        <v>42</v>
      </c>
    </row>
    <row r="33" spans="1:10" x14ac:dyDescent="0.25">
      <c r="A33" s="14" t="s">
        <v>194</v>
      </c>
      <c r="B33" s="14" t="s">
        <v>136</v>
      </c>
      <c r="C33" s="14" t="s">
        <v>198</v>
      </c>
      <c r="D33" s="14" t="s">
        <v>138</v>
      </c>
      <c r="E33" s="14"/>
      <c r="F33" s="14"/>
      <c r="G33" s="14">
        <f>SUM(E33:F33)</f>
        <v>0</v>
      </c>
      <c r="H33" s="14"/>
      <c r="I33" s="14">
        <v>1</v>
      </c>
      <c r="J33" s="14">
        <f>SUM(H33:I33)</f>
        <v>1</v>
      </c>
    </row>
    <row r="34" spans="1:10" x14ac:dyDescent="0.25">
      <c r="A34" s="14" t="s">
        <v>194</v>
      </c>
      <c r="B34" s="14" t="s">
        <v>139</v>
      </c>
      <c r="C34" s="14" t="s">
        <v>197</v>
      </c>
      <c r="D34" s="14" t="s">
        <v>140</v>
      </c>
      <c r="E34" s="14">
        <v>7</v>
      </c>
      <c r="F34" s="14">
        <v>11</v>
      </c>
      <c r="G34" s="14">
        <f>SUM(E34:F34)</f>
        <v>18</v>
      </c>
      <c r="H34" s="14">
        <v>9</v>
      </c>
      <c r="I34" s="14">
        <v>22</v>
      </c>
      <c r="J34" s="14">
        <f>SUM(H34:I34)</f>
        <v>31</v>
      </c>
    </row>
    <row r="35" spans="1:10" x14ac:dyDescent="0.25">
      <c r="A35" s="14" t="s">
        <v>194</v>
      </c>
      <c r="B35" s="14" t="s">
        <v>139</v>
      </c>
      <c r="C35" s="14" t="s">
        <v>197</v>
      </c>
      <c r="D35" s="14" t="s">
        <v>125</v>
      </c>
      <c r="E35" s="14"/>
      <c r="F35" s="14">
        <v>1</v>
      </c>
      <c r="G35" s="14">
        <f>SUM(E35:F35)</f>
        <v>1</v>
      </c>
      <c r="H35" s="14"/>
      <c r="I35" s="14">
        <v>7</v>
      </c>
      <c r="J35" s="14">
        <f>SUM(H35:I35)</f>
        <v>7</v>
      </c>
    </row>
    <row r="36" spans="1:10" x14ac:dyDescent="0.25">
      <c r="A36" s="14" t="s">
        <v>194</v>
      </c>
      <c r="B36" s="14" t="s">
        <v>139</v>
      </c>
      <c r="C36" s="14" t="s">
        <v>197</v>
      </c>
      <c r="D36" s="14" t="s">
        <v>126</v>
      </c>
      <c r="E36" s="14">
        <v>1</v>
      </c>
      <c r="F36" s="14">
        <v>3</v>
      </c>
      <c r="G36" s="14">
        <f>SUM(E36:F36)</f>
        <v>4</v>
      </c>
      <c r="H36" s="14"/>
      <c r="I36" s="14">
        <v>17</v>
      </c>
      <c r="J36" s="14">
        <f>SUM(H36:I36)</f>
        <v>17</v>
      </c>
    </row>
    <row r="37" spans="1:10" x14ac:dyDescent="0.25">
      <c r="A37" s="14" t="s">
        <v>194</v>
      </c>
      <c r="B37" s="14" t="s">
        <v>139</v>
      </c>
      <c r="C37" s="14" t="s">
        <v>198</v>
      </c>
      <c r="D37" s="14" t="s">
        <v>141</v>
      </c>
      <c r="E37" s="14"/>
      <c r="F37" s="14"/>
      <c r="G37" s="14">
        <f>SUM(E37:F37)</f>
        <v>0</v>
      </c>
      <c r="H37" s="14"/>
      <c r="I37" s="14">
        <v>1</v>
      </c>
      <c r="J37" s="14">
        <f>SUM(H37:I37)</f>
        <v>1</v>
      </c>
    </row>
    <row r="38" spans="1:10" x14ac:dyDescent="0.25">
      <c r="A38" s="14" t="s">
        <v>194</v>
      </c>
      <c r="B38" s="14" t="s">
        <v>139</v>
      </c>
      <c r="C38" s="14" t="s">
        <v>202</v>
      </c>
      <c r="D38" s="14" t="s">
        <v>202</v>
      </c>
      <c r="E38" s="14"/>
      <c r="F38" s="14">
        <v>1</v>
      </c>
      <c r="G38" s="14">
        <f>SUM(E38:F38)</f>
        <v>1</v>
      </c>
      <c r="H38" s="14"/>
      <c r="I38" s="14"/>
      <c r="J38" s="14">
        <f>SUM(H38:I38)</f>
        <v>0</v>
      </c>
    </row>
    <row r="39" spans="1:10" x14ac:dyDescent="0.25">
      <c r="A39" s="14" t="s">
        <v>194</v>
      </c>
      <c r="B39" s="14" t="s">
        <v>142</v>
      </c>
      <c r="C39" s="14" t="s">
        <v>197</v>
      </c>
      <c r="D39" s="14" t="s">
        <v>143</v>
      </c>
      <c r="E39" s="14"/>
      <c r="F39" s="14">
        <v>2</v>
      </c>
      <c r="G39" s="14">
        <f>SUM(E39:F39)</f>
        <v>2</v>
      </c>
      <c r="H39" s="14"/>
      <c r="I39" s="14">
        <v>2</v>
      </c>
      <c r="J39" s="14">
        <f>SUM(H39:I39)</f>
        <v>2</v>
      </c>
    </row>
    <row r="40" spans="1:10" x14ac:dyDescent="0.25">
      <c r="A40" s="14" t="s">
        <v>194</v>
      </c>
      <c r="B40" s="14" t="s">
        <v>142</v>
      </c>
      <c r="C40" s="14" t="s">
        <v>202</v>
      </c>
      <c r="D40" s="14" t="s">
        <v>202</v>
      </c>
      <c r="E40" s="14"/>
      <c r="F40" s="14">
        <v>2</v>
      </c>
      <c r="G40" s="14">
        <f>SUM(E40:F40)</f>
        <v>2</v>
      </c>
      <c r="H40" s="14"/>
      <c r="I40" s="14"/>
      <c r="J40" s="14">
        <f>SUM(H40:I40)</f>
        <v>0</v>
      </c>
    </row>
    <row r="41" spans="1:10" x14ac:dyDescent="0.25">
      <c r="A41" s="14" t="s">
        <v>194</v>
      </c>
      <c r="B41" s="14" t="s">
        <v>144</v>
      </c>
      <c r="C41" s="14" t="s">
        <v>199</v>
      </c>
      <c r="D41" s="14" t="s">
        <v>147</v>
      </c>
      <c r="E41" s="14"/>
      <c r="F41" s="14"/>
      <c r="G41" s="14">
        <f>SUM(E41:F41)</f>
        <v>0</v>
      </c>
      <c r="H41" s="14"/>
      <c r="I41" s="14">
        <v>1</v>
      </c>
      <c r="J41" s="14">
        <f>SUM(H41:I41)</f>
        <v>1</v>
      </c>
    </row>
    <row r="42" spans="1:10" x14ac:dyDescent="0.25">
      <c r="A42" s="14" t="s">
        <v>194</v>
      </c>
      <c r="B42" s="14" t="s">
        <v>144</v>
      </c>
      <c r="C42" s="14" t="s">
        <v>197</v>
      </c>
      <c r="D42" s="14" t="s">
        <v>145</v>
      </c>
      <c r="E42" s="14"/>
      <c r="F42" s="14">
        <v>11</v>
      </c>
      <c r="G42" s="14">
        <f>SUM(E42:F42)</f>
        <v>11</v>
      </c>
      <c r="H42" s="14">
        <v>6</v>
      </c>
      <c r="I42" s="14">
        <v>13</v>
      </c>
      <c r="J42" s="14">
        <f>SUM(H42:I42)</f>
        <v>19</v>
      </c>
    </row>
    <row r="43" spans="1:10" x14ac:dyDescent="0.25">
      <c r="A43" s="14" t="s">
        <v>194</v>
      </c>
      <c r="B43" s="14" t="s">
        <v>144</v>
      </c>
      <c r="C43" s="14" t="s">
        <v>197</v>
      </c>
      <c r="D43" s="14" t="s">
        <v>203</v>
      </c>
      <c r="E43" s="14"/>
      <c r="F43" s="14">
        <v>17</v>
      </c>
      <c r="G43" s="14">
        <f>SUM(E43:F43)</f>
        <v>17</v>
      </c>
      <c r="H43" s="14"/>
      <c r="I43" s="14"/>
      <c r="J43" s="14">
        <f>SUM(H43:I43)</f>
        <v>0</v>
      </c>
    </row>
    <row r="44" spans="1:10" x14ac:dyDescent="0.25">
      <c r="A44" s="14" t="s">
        <v>194</v>
      </c>
      <c r="B44" s="14" t="s">
        <v>144</v>
      </c>
      <c r="C44" s="14" t="s">
        <v>197</v>
      </c>
      <c r="D44" s="14" t="s">
        <v>146</v>
      </c>
      <c r="E44" s="14">
        <v>2</v>
      </c>
      <c r="F44" s="14">
        <v>13</v>
      </c>
      <c r="G44" s="14">
        <f>SUM(E44:F44)</f>
        <v>15</v>
      </c>
      <c r="H44" s="14">
        <v>9</v>
      </c>
      <c r="I44" s="14">
        <v>39</v>
      </c>
      <c r="J44" s="14">
        <f>SUM(H44:I44)</f>
        <v>48</v>
      </c>
    </row>
    <row r="45" spans="1:10" x14ac:dyDescent="0.25">
      <c r="A45" s="14" t="s">
        <v>194</v>
      </c>
      <c r="B45" s="14" t="s">
        <v>148</v>
      </c>
      <c r="C45" s="14" t="s">
        <v>197</v>
      </c>
      <c r="D45" s="14" t="s">
        <v>149</v>
      </c>
      <c r="E45" s="14"/>
      <c r="F45" s="14">
        <v>5</v>
      </c>
      <c r="G45" s="14">
        <f>SUM(E45:F45)</f>
        <v>5</v>
      </c>
      <c r="H45" s="14">
        <v>3</v>
      </c>
      <c r="I45" s="14">
        <v>13</v>
      </c>
      <c r="J45" s="14">
        <f>SUM(H45:I45)</f>
        <v>16</v>
      </c>
    </row>
    <row r="46" spans="1:10" x14ac:dyDescent="0.25">
      <c r="A46" s="14" t="s">
        <v>194</v>
      </c>
      <c r="B46" s="14" t="s">
        <v>150</v>
      </c>
      <c r="C46" s="14" t="s">
        <v>197</v>
      </c>
      <c r="D46" s="14" t="s">
        <v>135</v>
      </c>
      <c r="E46" s="14"/>
      <c r="F46" s="14">
        <v>6</v>
      </c>
      <c r="G46" s="14">
        <f>SUM(E46:F46)</f>
        <v>6</v>
      </c>
      <c r="H46" s="14"/>
      <c r="I46" s="14">
        <v>5</v>
      </c>
      <c r="J46" s="14">
        <f>SUM(H46:I46)</f>
        <v>5</v>
      </c>
    </row>
    <row r="47" spans="1:10" x14ac:dyDescent="0.25">
      <c r="A47" s="14" t="s">
        <v>195</v>
      </c>
      <c r="B47" s="14" t="s">
        <v>196</v>
      </c>
      <c r="C47" s="14" t="s">
        <v>197</v>
      </c>
      <c r="D47" s="14" t="s">
        <v>167</v>
      </c>
      <c r="E47" s="14"/>
      <c r="F47" s="14"/>
      <c r="G47" s="14">
        <f>SUM(E47:F47)</f>
        <v>0</v>
      </c>
      <c r="H47" s="14"/>
      <c r="I47" s="14">
        <v>4</v>
      </c>
      <c r="J47" s="14">
        <f>SUM(H47:I47)</f>
        <v>4</v>
      </c>
    </row>
    <row r="48" spans="1:10" x14ac:dyDescent="0.25">
      <c r="A48" s="14" t="s">
        <v>195</v>
      </c>
      <c r="B48" s="14" t="s">
        <v>151</v>
      </c>
      <c r="C48" s="14" t="s">
        <v>197</v>
      </c>
      <c r="D48" s="14" t="s">
        <v>152</v>
      </c>
      <c r="E48" s="14"/>
      <c r="F48" s="14">
        <v>12</v>
      </c>
      <c r="G48" s="14">
        <f>SUM(E48:F48)</f>
        <v>12</v>
      </c>
      <c r="H48" s="14"/>
      <c r="I48" s="14">
        <v>2</v>
      </c>
      <c r="J48" s="14">
        <f>SUM(H48:I48)</f>
        <v>2</v>
      </c>
    </row>
    <row r="49" spans="1:10" x14ac:dyDescent="0.25">
      <c r="A49" s="14" t="s">
        <v>195</v>
      </c>
      <c r="B49" s="14" t="s">
        <v>151</v>
      </c>
      <c r="C49" s="14" t="s">
        <v>197</v>
      </c>
      <c r="D49" s="14" t="s">
        <v>153</v>
      </c>
      <c r="E49" s="14"/>
      <c r="F49" s="14">
        <v>56</v>
      </c>
      <c r="G49" s="14">
        <f>SUM(E49:F49)</f>
        <v>56</v>
      </c>
      <c r="H49" s="14"/>
      <c r="I49" s="14">
        <v>23</v>
      </c>
      <c r="J49" s="14">
        <f>SUM(H49:I49)</f>
        <v>23</v>
      </c>
    </row>
    <row r="50" spans="1:10" x14ac:dyDescent="0.25">
      <c r="A50" s="14" t="s">
        <v>195</v>
      </c>
      <c r="B50" s="14" t="s">
        <v>151</v>
      </c>
      <c r="C50" s="14" t="s">
        <v>197</v>
      </c>
      <c r="D50" s="14" t="s">
        <v>154</v>
      </c>
      <c r="E50" s="14"/>
      <c r="F50" s="14">
        <v>4</v>
      </c>
      <c r="G50" s="14">
        <f>SUM(E50:F50)</f>
        <v>4</v>
      </c>
      <c r="H50" s="14">
        <v>2</v>
      </c>
      <c r="I50" s="14">
        <v>8</v>
      </c>
      <c r="J50" s="14">
        <f>SUM(H50:I50)</f>
        <v>10</v>
      </c>
    </row>
    <row r="51" spans="1:10" x14ac:dyDescent="0.25">
      <c r="A51" s="14" t="s">
        <v>195</v>
      </c>
      <c r="B51" s="14" t="s">
        <v>151</v>
      </c>
      <c r="C51" s="14" t="s">
        <v>197</v>
      </c>
      <c r="D51" s="14" t="s">
        <v>155</v>
      </c>
      <c r="E51" s="14">
        <v>2</v>
      </c>
      <c r="F51" s="14">
        <v>8</v>
      </c>
      <c r="G51" s="14">
        <f>SUM(E51:F51)</f>
        <v>10</v>
      </c>
      <c r="H51" s="14">
        <v>3</v>
      </c>
      <c r="I51" s="14">
        <v>39</v>
      </c>
      <c r="J51" s="14">
        <f>SUM(H51:I51)</f>
        <v>42</v>
      </c>
    </row>
    <row r="52" spans="1:10" x14ac:dyDescent="0.25">
      <c r="A52" s="14" t="s">
        <v>195</v>
      </c>
      <c r="B52" s="14" t="s">
        <v>151</v>
      </c>
      <c r="C52" s="14" t="s">
        <v>197</v>
      </c>
      <c r="D52" s="14" t="s">
        <v>156</v>
      </c>
      <c r="E52" s="14"/>
      <c r="F52" s="14"/>
      <c r="G52" s="14">
        <f>SUM(E52:F52)</f>
        <v>0</v>
      </c>
      <c r="H52" s="14"/>
      <c r="I52" s="14">
        <v>1</v>
      </c>
      <c r="J52" s="14">
        <f>SUM(H52:I52)</f>
        <v>1</v>
      </c>
    </row>
    <row r="53" spans="1:10" x14ac:dyDescent="0.25">
      <c r="A53" s="14" t="s">
        <v>195</v>
      </c>
      <c r="B53" s="14" t="s">
        <v>151</v>
      </c>
      <c r="C53" s="14" t="s">
        <v>197</v>
      </c>
      <c r="D53" s="14" t="s">
        <v>157</v>
      </c>
      <c r="E53" s="14"/>
      <c r="F53" s="14"/>
      <c r="G53" s="14">
        <f>SUM(E53:F53)</f>
        <v>0</v>
      </c>
      <c r="H53" s="14">
        <v>1</v>
      </c>
      <c r="I53" s="14">
        <v>15</v>
      </c>
      <c r="J53" s="14">
        <f>SUM(H53:I53)</f>
        <v>16</v>
      </c>
    </row>
    <row r="54" spans="1:10" x14ac:dyDescent="0.25">
      <c r="A54" s="14" t="s">
        <v>195</v>
      </c>
      <c r="B54" s="14" t="s">
        <v>151</v>
      </c>
      <c r="C54" s="14" t="s">
        <v>197</v>
      </c>
      <c r="D54" s="14" t="s">
        <v>204</v>
      </c>
      <c r="E54" s="14"/>
      <c r="F54" s="14">
        <v>65</v>
      </c>
      <c r="G54" s="14">
        <f>SUM(E54:F54)</f>
        <v>65</v>
      </c>
      <c r="H54" s="14"/>
      <c r="I54" s="14"/>
      <c r="J54" s="14">
        <f>SUM(H54:I54)</f>
        <v>0</v>
      </c>
    </row>
    <row r="55" spans="1:10" x14ac:dyDescent="0.25">
      <c r="A55" s="14" t="s">
        <v>195</v>
      </c>
      <c r="B55" s="14" t="s">
        <v>151</v>
      </c>
      <c r="C55" s="14" t="s">
        <v>202</v>
      </c>
      <c r="D55" s="14" t="s">
        <v>202</v>
      </c>
      <c r="E55" s="14"/>
      <c r="F55" s="14">
        <v>1</v>
      </c>
      <c r="G55" s="14">
        <f>SUM(E55:F55)</f>
        <v>1</v>
      </c>
      <c r="H55" s="14"/>
      <c r="I55" s="14"/>
      <c r="J55" s="14">
        <f>SUM(H55:I55)</f>
        <v>0</v>
      </c>
    </row>
    <row r="56" spans="1:10" x14ac:dyDescent="0.25">
      <c r="A56" s="14" t="s">
        <v>195</v>
      </c>
      <c r="B56" s="14" t="s">
        <v>158</v>
      </c>
      <c r="C56" s="14" t="s">
        <v>197</v>
      </c>
      <c r="D56" s="14" t="s">
        <v>159</v>
      </c>
      <c r="E56" s="14"/>
      <c r="F56" s="14">
        <v>14</v>
      </c>
      <c r="G56" s="14">
        <f>SUM(E56:F56)</f>
        <v>14</v>
      </c>
      <c r="H56" s="14">
        <v>4</v>
      </c>
      <c r="I56" s="14">
        <v>9</v>
      </c>
      <c r="J56" s="14">
        <f>SUM(H56:I56)</f>
        <v>13</v>
      </c>
    </row>
    <row r="57" spans="1:10" x14ac:dyDescent="0.25">
      <c r="A57" s="14" t="s">
        <v>195</v>
      </c>
      <c r="B57" s="14" t="s">
        <v>158</v>
      </c>
      <c r="C57" s="14" t="s">
        <v>198</v>
      </c>
      <c r="D57" s="14" t="s">
        <v>160</v>
      </c>
      <c r="E57" s="14"/>
      <c r="F57" s="14"/>
      <c r="G57" s="14">
        <f>SUM(E57:F57)</f>
        <v>0</v>
      </c>
      <c r="H57" s="14"/>
      <c r="I57" s="14">
        <v>2</v>
      </c>
      <c r="J57" s="14">
        <f>SUM(H57:I57)</f>
        <v>2</v>
      </c>
    </row>
    <row r="58" spans="1:10" x14ac:dyDescent="0.25">
      <c r="A58" s="14" t="s">
        <v>195</v>
      </c>
      <c r="B58" s="14" t="s">
        <v>158</v>
      </c>
      <c r="C58" s="14" t="s">
        <v>198</v>
      </c>
      <c r="D58" s="14" t="s">
        <v>161</v>
      </c>
      <c r="E58" s="14"/>
      <c r="F58" s="14"/>
      <c r="G58" s="14">
        <f>SUM(E58:F58)</f>
        <v>0</v>
      </c>
      <c r="H58" s="14"/>
      <c r="I58" s="14">
        <v>3</v>
      </c>
      <c r="J58" s="14">
        <f>SUM(H58:I58)</f>
        <v>3</v>
      </c>
    </row>
    <row r="59" spans="1:10" x14ac:dyDescent="0.25">
      <c r="A59" s="14" t="s">
        <v>195</v>
      </c>
      <c r="B59" s="14" t="s">
        <v>162</v>
      </c>
      <c r="C59" s="14" t="s">
        <v>199</v>
      </c>
      <c r="D59" s="14" t="s">
        <v>205</v>
      </c>
      <c r="E59" s="14"/>
      <c r="F59" s="14">
        <v>1</v>
      </c>
      <c r="G59" s="14">
        <f>SUM(E59:F59)</f>
        <v>1</v>
      </c>
      <c r="H59" s="14"/>
      <c r="I59" s="14"/>
      <c r="J59" s="14">
        <f>SUM(H59:I59)</f>
        <v>0</v>
      </c>
    </row>
    <row r="60" spans="1:10" x14ac:dyDescent="0.25">
      <c r="A60" s="14" t="s">
        <v>195</v>
      </c>
      <c r="B60" s="14" t="s">
        <v>162</v>
      </c>
      <c r="C60" s="14" t="s">
        <v>197</v>
      </c>
      <c r="D60" s="14" t="s">
        <v>121</v>
      </c>
      <c r="E60" s="14">
        <v>1</v>
      </c>
      <c r="F60" s="14">
        <v>68</v>
      </c>
      <c r="G60" s="14">
        <f>SUM(E60:F60)</f>
        <v>69</v>
      </c>
      <c r="H60" s="14">
        <v>7</v>
      </c>
      <c r="I60" s="14">
        <v>38</v>
      </c>
      <c r="J60" s="14">
        <f>SUM(H60:I60)</f>
        <v>45</v>
      </c>
    </row>
    <row r="61" spans="1:10" x14ac:dyDescent="0.25">
      <c r="A61" s="14" t="s">
        <v>195</v>
      </c>
      <c r="B61" s="14" t="s">
        <v>162</v>
      </c>
      <c r="C61" s="14" t="s">
        <v>197</v>
      </c>
      <c r="D61" s="14" t="s">
        <v>163</v>
      </c>
      <c r="E61" s="14"/>
      <c r="F61" s="14">
        <v>31</v>
      </c>
      <c r="G61" s="14">
        <f>SUM(E61:F61)</f>
        <v>31</v>
      </c>
      <c r="H61" s="14">
        <v>4</v>
      </c>
      <c r="I61" s="14">
        <v>17</v>
      </c>
      <c r="J61" s="14">
        <f>SUM(H61:I61)</f>
        <v>21</v>
      </c>
    </row>
    <row r="62" spans="1:10" x14ac:dyDescent="0.25">
      <c r="A62" s="14" t="s">
        <v>195</v>
      </c>
      <c r="B62" s="14" t="s">
        <v>162</v>
      </c>
      <c r="C62" s="14" t="s">
        <v>197</v>
      </c>
      <c r="D62" s="14" t="s">
        <v>119</v>
      </c>
      <c r="E62" s="14"/>
      <c r="F62" s="14"/>
      <c r="G62" s="14">
        <f>SUM(E62:F62)</f>
        <v>0</v>
      </c>
      <c r="H62" s="14">
        <v>5</v>
      </c>
      <c r="I62" s="14">
        <v>22</v>
      </c>
      <c r="J62" s="14">
        <f>SUM(H62:I62)</f>
        <v>27</v>
      </c>
    </row>
    <row r="63" spans="1:10" x14ac:dyDescent="0.25">
      <c r="A63" s="14" t="s">
        <v>195</v>
      </c>
      <c r="B63" s="14" t="s">
        <v>162</v>
      </c>
      <c r="C63" s="14" t="s">
        <v>202</v>
      </c>
      <c r="D63" s="14" t="s">
        <v>202</v>
      </c>
      <c r="E63" s="14"/>
      <c r="F63" s="14">
        <v>2</v>
      </c>
      <c r="G63" s="14">
        <f>SUM(E63:F63)</f>
        <v>2</v>
      </c>
      <c r="H63" s="14"/>
      <c r="I63" s="14"/>
      <c r="J63" s="14">
        <f>SUM(H63:I63)</f>
        <v>0</v>
      </c>
    </row>
    <row r="64" spans="1:10" x14ac:dyDescent="0.25">
      <c r="A64" s="14" t="s">
        <v>195</v>
      </c>
      <c r="B64" s="14" t="s">
        <v>171</v>
      </c>
      <c r="C64" s="14" t="s">
        <v>197</v>
      </c>
      <c r="D64" s="14" t="s">
        <v>216</v>
      </c>
      <c r="E64" s="14">
        <v>1</v>
      </c>
      <c r="F64" s="14"/>
      <c r="G64" s="14">
        <f>SUM(E64:F64)</f>
        <v>1</v>
      </c>
      <c r="H64" s="14"/>
      <c r="I64" s="14"/>
      <c r="J64" s="14">
        <f>SUM(H64:I64)</f>
        <v>0</v>
      </c>
    </row>
    <row r="65" spans="1:10" x14ac:dyDescent="0.25">
      <c r="A65" s="14" t="s">
        <v>195</v>
      </c>
      <c r="B65" s="14" t="s">
        <v>171</v>
      </c>
      <c r="C65" s="14" t="s">
        <v>197</v>
      </c>
      <c r="D65" s="14" t="s">
        <v>208</v>
      </c>
      <c r="E65" s="14"/>
      <c r="F65" s="14">
        <v>17</v>
      </c>
      <c r="G65" s="14">
        <f>SUM(E65:F65)</f>
        <v>17</v>
      </c>
      <c r="H65" s="14"/>
      <c r="I65" s="14"/>
      <c r="J65" s="14">
        <f>SUM(H65:I65)</f>
        <v>0</v>
      </c>
    </row>
    <row r="66" spans="1:10" x14ac:dyDescent="0.25">
      <c r="A66" s="14" t="s">
        <v>195</v>
      </c>
      <c r="B66" s="14" t="s">
        <v>171</v>
      </c>
      <c r="C66" s="14" t="s">
        <v>198</v>
      </c>
      <c r="D66" s="14" t="s">
        <v>173</v>
      </c>
      <c r="E66" s="14"/>
      <c r="F66" s="14">
        <v>2</v>
      </c>
      <c r="G66" s="14">
        <f>SUM(E66:F66)</f>
        <v>2</v>
      </c>
      <c r="H66" s="14"/>
      <c r="I66" s="14">
        <v>2</v>
      </c>
      <c r="J66" s="14">
        <f>SUM(H66:I66)</f>
        <v>2</v>
      </c>
    </row>
    <row r="67" spans="1:10" x14ac:dyDescent="0.25">
      <c r="A67" s="14" t="s">
        <v>195</v>
      </c>
      <c r="B67" s="14" t="s">
        <v>171</v>
      </c>
      <c r="C67" s="14" t="s">
        <v>202</v>
      </c>
      <c r="D67" s="14" t="s">
        <v>202</v>
      </c>
      <c r="E67" s="14"/>
      <c r="F67" s="14">
        <v>2</v>
      </c>
      <c r="G67" s="14">
        <f>SUM(E67:F67)</f>
        <v>2</v>
      </c>
      <c r="H67" s="14"/>
      <c r="I67" s="14"/>
      <c r="J67" s="14">
        <f>SUM(H67:I67)</f>
        <v>0</v>
      </c>
    </row>
    <row r="68" spans="1:10" x14ac:dyDescent="0.25">
      <c r="A68" s="14" t="s">
        <v>195</v>
      </c>
      <c r="B68" s="14" t="s">
        <v>174</v>
      </c>
      <c r="C68" s="14" t="s">
        <v>197</v>
      </c>
      <c r="D68" s="14" t="s">
        <v>175</v>
      </c>
      <c r="E68" s="14"/>
      <c r="F68" s="14">
        <v>33</v>
      </c>
      <c r="G68" s="14">
        <f>SUM(E68:F68)</f>
        <v>33</v>
      </c>
      <c r="H68" s="14"/>
      <c r="I68" s="14">
        <v>34</v>
      </c>
      <c r="J68" s="14">
        <f>SUM(H68:I68)</f>
        <v>34</v>
      </c>
    </row>
    <row r="69" spans="1:10" x14ac:dyDescent="0.25">
      <c r="A69" s="14" t="s">
        <v>195</v>
      </c>
      <c r="B69" s="14" t="s">
        <v>174</v>
      </c>
      <c r="C69" s="14" t="s">
        <v>198</v>
      </c>
      <c r="D69" s="14" t="s">
        <v>212</v>
      </c>
      <c r="E69" s="14"/>
      <c r="F69" s="14">
        <v>3</v>
      </c>
      <c r="G69" s="14">
        <f>SUM(E69:F69)</f>
        <v>3</v>
      </c>
      <c r="H69" s="14"/>
      <c r="I69" s="14"/>
      <c r="J69" s="14">
        <f>SUM(H69:I69)</f>
        <v>0</v>
      </c>
    </row>
    <row r="70" spans="1:10" x14ac:dyDescent="0.25">
      <c r="A70" s="14" t="s">
        <v>195</v>
      </c>
      <c r="B70" s="14" t="s">
        <v>176</v>
      </c>
      <c r="C70" s="14" t="s">
        <v>197</v>
      </c>
      <c r="D70" s="14" t="s">
        <v>118</v>
      </c>
      <c r="E70" s="14"/>
      <c r="F70" s="14">
        <v>28</v>
      </c>
      <c r="G70" s="14">
        <f>SUM(E70:F70)</f>
        <v>28</v>
      </c>
      <c r="H70" s="14">
        <v>1</v>
      </c>
      <c r="I70" s="14">
        <v>3</v>
      </c>
      <c r="J70" s="14">
        <f>SUM(H70:I70)</f>
        <v>4</v>
      </c>
    </row>
    <row r="71" spans="1:10" x14ac:dyDescent="0.25">
      <c r="A71" s="14" t="s">
        <v>195</v>
      </c>
      <c r="B71" s="14" t="s">
        <v>176</v>
      </c>
      <c r="C71" s="14" t="s">
        <v>197</v>
      </c>
      <c r="D71" s="14" t="s">
        <v>177</v>
      </c>
      <c r="E71" s="14"/>
      <c r="F71" s="14">
        <v>5</v>
      </c>
      <c r="G71" s="14">
        <f>SUM(E71:F71)</f>
        <v>5</v>
      </c>
      <c r="H71" s="14"/>
      <c r="I71" s="14">
        <v>14</v>
      </c>
      <c r="J71" s="14">
        <f>SUM(H71:I71)</f>
        <v>14</v>
      </c>
    </row>
    <row r="72" spans="1:10" x14ac:dyDescent="0.25">
      <c r="A72" s="14" t="s">
        <v>195</v>
      </c>
      <c r="B72" s="14" t="s">
        <v>178</v>
      </c>
      <c r="C72" s="14" t="s">
        <v>197</v>
      </c>
      <c r="D72" s="14" t="s">
        <v>179</v>
      </c>
      <c r="E72" s="14">
        <v>1</v>
      </c>
      <c r="F72" s="14">
        <v>8</v>
      </c>
      <c r="G72" s="14">
        <f>SUM(E72:F72)</f>
        <v>9</v>
      </c>
      <c r="H72" s="14"/>
      <c r="I72" s="14">
        <v>11</v>
      </c>
      <c r="J72" s="14">
        <f>SUM(H72:I72)</f>
        <v>11</v>
      </c>
    </row>
    <row r="73" spans="1:10" x14ac:dyDescent="0.25">
      <c r="A73" s="14" t="s">
        <v>195</v>
      </c>
      <c r="B73" s="14" t="s">
        <v>178</v>
      </c>
      <c r="C73" s="14" t="s">
        <v>197</v>
      </c>
      <c r="D73" s="14" t="s">
        <v>180</v>
      </c>
      <c r="E73" s="14"/>
      <c r="F73" s="14">
        <v>7</v>
      </c>
      <c r="G73" s="14">
        <f>SUM(E73:F73)</f>
        <v>7</v>
      </c>
      <c r="H73" s="14">
        <v>1</v>
      </c>
      <c r="I73" s="14">
        <v>1</v>
      </c>
      <c r="J73" s="14">
        <f>SUM(H73:I73)</f>
        <v>2</v>
      </c>
    </row>
    <row r="74" spans="1:10" x14ac:dyDescent="0.25">
      <c r="A74" s="14" t="s">
        <v>195</v>
      </c>
      <c r="B74" s="14" t="s">
        <v>178</v>
      </c>
      <c r="C74" s="14" t="s">
        <v>198</v>
      </c>
      <c r="D74" s="14" t="s">
        <v>172</v>
      </c>
      <c r="E74" s="14"/>
      <c r="F74" s="14">
        <v>2</v>
      </c>
      <c r="G74" s="14">
        <f>SUM(E74:F74)</f>
        <v>2</v>
      </c>
      <c r="H74" s="14"/>
      <c r="I74" s="14">
        <v>6</v>
      </c>
      <c r="J74" s="14">
        <f>SUM(H74:I74)</f>
        <v>6</v>
      </c>
    </row>
    <row r="75" spans="1:10" x14ac:dyDescent="0.25">
      <c r="A75" s="14" t="s">
        <v>209</v>
      </c>
      <c r="B75" s="14" t="s">
        <v>178</v>
      </c>
      <c r="C75" s="14" t="s">
        <v>202</v>
      </c>
      <c r="D75" s="14" t="s">
        <v>202</v>
      </c>
      <c r="E75" s="14"/>
      <c r="F75" s="14">
        <v>2</v>
      </c>
      <c r="G75" s="14">
        <f>SUM(E75:F75)</f>
        <v>2</v>
      </c>
      <c r="H75" s="14"/>
      <c r="I75" s="14"/>
      <c r="J75" s="14">
        <f>SUM(H75:I75)</f>
        <v>0</v>
      </c>
    </row>
    <row r="76" spans="1:10" x14ac:dyDescent="0.25">
      <c r="A76" s="14" t="s">
        <v>195</v>
      </c>
      <c r="B76" s="14" t="s">
        <v>181</v>
      </c>
      <c r="C76" s="14" t="s">
        <v>197</v>
      </c>
      <c r="D76" s="14" t="s">
        <v>182</v>
      </c>
      <c r="E76" s="14">
        <v>1</v>
      </c>
      <c r="F76" s="14">
        <v>5</v>
      </c>
      <c r="G76" s="14">
        <f>SUM(E76:F76)</f>
        <v>6</v>
      </c>
      <c r="H76" s="14">
        <v>10</v>
      </c>
      <c r="I76" s="14">
        <v>26</v>
      </c>
      <c r="J76" s="14">
        <f>SUM(H76:I76)</f>
        <v>36</v>
      </c>
    </row>
    <row r="77" spans="1:10" x14ac:dyDescent="0.25">
      <c r="A77" s="14" t="s">
        <v>195</v>
      </c>
      <c r="B77" s="14" t="s">
        <v>181</v>
      </c>
      <c r="C77" s="14" t="s">
        <v>198</v>
      </c>
      <c r="D77" s="14" t="s">
        <v>210</v>
      </c>
      <c r="E77" s="14"/>
      <c r="F77" s="14">
        <v>1</v>
      </c>
      <c r="G77" s="14">
        <f>SUM(E77:F77)</f>
        <v>1</v>
      </c>
      <c r="H77" s="14"/>
      <c r="I77" s="14"/>
      <c r="J77" s="14">
        <f>SUM(H77:I77)</f>
        <v>0</v>
      </c>
    </row>
    <row r="78" spans="1:10" x14ac:dyDescent="0.25">
      <c r="A78" s="14" t="s">
        <v>195</v>
      </c>
      <c r="B78" s="14" t="s">
        <v>181</v>
      </c>
      <c r="C78" s="14" t="s">
        <v>202</v>
      </c>
      <c r="D78" s="14" t="s">
        <v>202</v>
      </c>
      <c r="E78" s="14"/>
      <c r="F78" s="14">
        <v>1</v>
      </c>
      <c r="G78" s="14">
        <f>SUM(E78:F78)</f>
        <v>1</v>
      </c>
      <c r="H78" s="14"/>
      <c r="I78" s="14"/>
      <c r="J78" s="14">
        <f>SUM(H78:I78)</f>
        <v>0</v>
      </c>
    </row>
    <row r="79" spans="1:10" x14ac:dyDescent="0.25">
      <c r="A79" s="14" t="s">
        <v>195</v>
      </c>
      <c r="B79" s="14" t="s">
        <v>183</v>
      </c>
      <c r="C79" s="14" t="s">
        <v>197</v>
      </c>
      <c r="D79" s="14" t="s">
        <v>184</v>
      </c>
      <c r="E79" s="14"/>
      <c r="F79" s="14"/>
      <c r="G79" s="14">
        <f>SUM(E79:F79)</f>
        <v>0</v>
      </c>
      <c r="H79" s="14">
        <v>2</v>
      </c>
      <c r="I79" s="14">
        <v>13</v>
      </c>
      <c r="J79" s="14">
        <f>SUM(H79:I79)</f>
        <v>15</v>
      </c>
    </row>
    <row r="80" spans="1:10" x14ac:dyDescent="0.25">
      <c r="A80" s="14" t="s">
        <v>195</v>
      </c>
      <c r="B80" s="14" t="s">
        <v>183</v>
      </c>
      <c r="C80" s="14" t="s">
        <v>198</v>
      </c>
      <c r="D80" s="14" t="s">
        <v>211</v>
      </c>
      <c r="E80" s="14"/>
      <c r="F80" s="14">
        <v>1</v>
      </c>
      <c r="G80" s="14">
        <f>SUM(E80:F80)</f>
        <v>1</v>
      </c>
      <c r="H80" s="14"/>
      <c r="I80" s="14"/>
      <c r="J80" s="14">
        <f>SUM(H80:I80)</f>
        <v>0</v>
      </c>
    </row>
    <row r="81" spans="1:10" x14ac:dyDescent="0.25">
      <c r="A81" s="14" t="s">
        <v>195</v>
      </c>
      <c r="B81" s="14" t="s">
        <v>183</v>
      </c>
      <c r="C81" s="14" t="s">
        <v>202</v>
      </c>
      <c r="D81" s="14" t="s">
        <v>202</v>
      </c>
      <c r="E81" s="14"/>
      <c r="F81" s="14">
        <v>2</v>
      </c>
      <c r="G81" s="14">
        <f>SUM(E81:F81)</f>
        <v>2</v>
      </c>
      <c r="H81" s="14"/>
      <c r="I81" s="14"/>
      <c r="J81" s="14">
        <f>SUM(H81:I81)</f>
        <v>0</v>
      </c>
    </row>
    <row r="82" spans="1:10" x14ac:dyDescent="0.25">
      <c r="A82" s="14" t="s">
        <v>195</v>
      </c>
      <c r="B82" s="14" t="s">
        <v>224</v>
      </c>
      <c r="C82" s="14" t="s">
        <v>199</v>
      </c>
      <c r="D82" s="14" t="s">
        <v>170</v>
      </c>
      <c r="E82" s="14"/>
      <c r="F82" s="14"/>
      <c r="G82" s="14">
        <f>SUM(E82:F82)</f>
        <v>0</v>
      </c>
      <c r="H82" s="14"/>
      <c r="I82" s="14">
        <v>2</v>
      </c>
      <c r="J82" s="14">
        <f>SUM(H82:I82)</f>
        <v>2</v>
      </c>
    </row>
    <row r="83" spans="1:10" x14ac:dyDescent="0.25">
      <c r="A83" s="14" t="s">
        <v>195</v>
      </c>
      <c r="B83" s="14" t="s">
        <v>224</v>
      </c>
      <c r="C83" s="14" t="s">
        <v>197</v>
      </c>
      <c r="D83" s="14" t="s">
        <v>206</v>
      </c>
      <c r="E83" s="14"/>
      <c r="F83" s="14">
        <v>6</v>
      </c>
      <c r="G83" s="14">
        <f>SUM(E83:F83)</f>
        <v>6</v>
      </c>
      <c r="H83" s="14"/>
      <c r="I83" s="14"/>
      <c r="J83" s="14">
        <f>SUM(H83:I83)</f>
        <v>0</v>
      </c>
    </row>
    <row r="84" spans="1:10" x14ac:dyDescent="0.25">
      <c r="A84" s="14" t="s">
        <v>195</v>
      </c>
      <c r="B84" s="14" t="s">
        <v>224</v>
      </c>
      <c r="C84" s="14" t="s">
        <v>197</v>
      </c>
      <c r="D84" s="14" t="s">
        <v>164</v>
      </c>
      <c r="E84" s="14"/>
      <c r="F84" s="14">
        <v>3</v>
      </c>
      <c r="G84" s="14">
        <f>SUM(E84:F84)</f>
        <v>3</v>
      </c>
      <c r="H84" s="14">
        <v>3</v>
      </c>
      <c r="I84" s="14">
        <v>8</v>
      </c>
      <c r="J84" s="14">
        <f>SUM(H84:I84)</f>
        <v>11</v>
      </c>
    </row>
    <row r="85" spans="1:10" x14ac:dyDescent="0.25">
      <c r="A85" s="14" t="s">
        <v>195</v>
      </c>
      <c r="B85" s="14" t="s">
        <v>224</v>
      </c>
      <c r="C85" s="14" t="s">
        <v>197</v>
      </c>
      <c r="D85" s="14" t="s">
        <v>165</v>
      </c>
      <c r="E85" s="14"/>
      <c r="F85" s="14">
        <v>6</v>
      </c>
      <c r="G85" s="14">
        <f>SUM(E85:F85)</f>
        <v>6</v>
      </c>
      <c r="H85" s="14"/>
      <c r="I85" s="14">
        <v>2</v>
      </c>
      <c r="J85" s="14">
        <f>SUM(H85:I85)</f>
        <v>2</v>
      </c>
    </row>
    <row r="86" spans="1:10" x14ac:dyDescent="0.25">
      <c r="A86" s="14" t="s">
        <v>195</v>
      </c>
      <c r="B86" s="14" t="s">
        <v>224</v>
      </c>
      <c r="C86" s="14" t="s">
        <v>197</v>
      </c>
      <c r="D86" s="14" t="s">
        <v>166</v>
      </c>
      <c r="E86" s="14"/>
      <c r="F86" s="14">
        <v>12</v>
      </c>
      <c r="G86" s="14">
        <f>SUM(E86:F86)</f>
        <v>12</v>
      </c>
      <c r="H86" s="14">
        <v>1</v>
      </c>
      <c r="I86" s="14">
        <v>3</v>
      </c>
      <c r="J86" s="14">
        <f>SUM(H86:I86)</f>
        <v>4</v>
      </c>
    </row>
    <row r="87" spans="1:10" x14ac:dyDescent="0.25">
      <c r="A87" s="14" t="s">
        <v>195</v>
      </c>
      <c r="B87" s="14" t="s">
        <v>224</v>
      </c>
      <c r="C87" s="14" t="s">
        <v>197</v>
      </c>
      <c r="D87" s="14" t="s">
        <v>167</v>
      </c>
      <c r="E87" s="14"/>
      <c r="F87" s="14">
        <v>18</v>
      </c>
      <c r="G87" s="14">
        <f>SUM(E87:F87)</f>
        <v>18</v>
      </c>
      <c r="H87" s="14"/>
      <c r="I87" s="14">
        <v>3</v>
      </c>
      <c r="J87" s="14">
        <f>SUM(H87:I87)</f>
        <v>3</v>
      </c>
    </row>
    <row r="88" spans="1:10" x14ac:dyDescent="0.25">
      <c r="A88" s="14" t="s">
        <v>195</v>
      </c>
      <c r="B88" s="14" t="s">
        <v>224</v>
      </c>
      <c r="C88" s="14" t="s">
        <v>197</v>
      </c>
      <c r="D88" s="14" t="s">
        <v>168</v>
      </c>
      <c r="E88" s="14"/>
      <c r="F88" s="14"/>
      <c r="G88" s="14">
        <f>SUM(E88:F88)</f>
        <v>0</v>
      </c>
      <c r="H88" s="14"/>
      <c r="I88" s="14">
        <v>1</v>
      </c>
      <c r="J88" s="14">
        <f>SUM(H88:I88)</f>
        <v>1</v>
      </c>
    </row>
    <row r="89" spans="1:10" x14ac:dyDescent="0.25">
      <c r="A89" s="14" t="s">
        <v>195</v>
      </c>
      <c r="B89" s="14" t="s">
        <v>224</v>
      </c>
      <c r="C89" s="14" t="s">
        <v>197</v>
      </c>
      <c r="D89" s="14" t="s">
        <v>204</v>
      </c>
      <c r="E89" s="14"/>
      <c r="F89" s="14">
        <v>2</v>
      </c>
      <c r="G89" s="14">
        <f>SUM(E89:F89)</f>
        <v>2</v>
      </c>
      <c r="H89" s="14"/>
      <c r="I89" s="14"/>
      <c r="J89" s="14">
        <f>SUM(H89:I89)</f>
        <v>0</v>
      </c>
    </row>
    <row r="90" spans="1:10" x14ac:dyDescent="0.25">
      <c r="A90" s="14" t="s">
        <v>195</v>
      </c>
      <c r="B90" s="14" t="s">
        <v>224</v>
      </c>
      <c r="C90" s="14" t="s">
        <v>198</v>
      </c>
      <c r="D90" s="14" t="s">
        <v>169</v>
      </c>
      <c r="E90" s="14"/>
      <c r="F90" s="14">
        <v>15</v>
      </c>
      <c r="G90" s="14">
        <f>SUM(E90:F90)</f>
        <v>15</v>
      </c>
      <c r="H90" s="14"/>
      <c r="I90" s="14">
        <v>10</v>
      </c>
      <c r="J90" s="14">
        <f>SUM(H90:I90)</f>
        <v>10</v>
      </c>
    </row>
    <row r="91" spans="1:10" x14ac:dyDescent="0.25">
      <c r="A91" s="14" t="s">
        <v>195</v>
      </c>
      <c r="B91" s="14" t="s">
        <v>224</v>
      </c>
      <c r="C91" s="14" t="s">
        <v>198</v>
      </c>
      <c r="D91" s="14" t="s">
        <v>207</v>
      </c>
      <c r="E91" s="14"/>
      <c r="F91" s="14">
        <v>1</v>
      </c>
      <c r="G91" s="14">
        <f>SUM(E91:F91)</f>
        <v>1</v>
      </c>
      <c r="H91" s="14"/>
      <c r="I91" s="14"/>
      <c r="J91" s="14">
        <f>SUM(H91:I91)</f>
        <v>0</v>
      </c>
    </row>
    <row r="92" spans="1:10" x14ac:dyDescent="0.25">
      <c r="A92" s="14" t="s">
        <v>195</v>
      </c>
      <c r="B92" s="14" t="s">
        <v>224</v>
      </c>
      <c r="C92" s="14" t="s">
        <v>202</v>
      </c>
      <c r="D92" s="14" t="s">
        <v>202</v>
      </c>
      <c r="E92" s="14"/>
      <c r="F92" s="14">
        <v>3</v>
      </c>
      <c r="G92" s="14">
        <f>SUM(E92:F92)</f>
        <v>3</v>
      </c>
      <c r="H92" s="14"/>
      <c r="I92" s="14"/>
      <c r="J92" s="14">
        <f>SUM(H92:I92)</f>
        <v>0</v>
      </c>
    </row>
    <row r="93" spans="1:10" x14ac:dyDescent="0.25">
      <c r="A93" s="14" t="s">
        <v>195</v>
      </c>
      <c r="B93" s="14" t="s">
        <v>185</v>
      </c>
      <c r="C93" s="14" t="s">
        <v>197</v>
      </c>
      <c r="D93" s="14" t="s">
        <v>126</v>
      </c>
      <c r="E93" s="14"/>
      <c r="F93" s="14"/>
      <c r="G93" s="14">
        <f>SUM(E93:F93)</f>
        <v>0</v>
      </c>
      <c r="H93" s="14">
        <v>1</v>
      </c>
      <c r="I93" s="14">
        <v>1</v>
      </c>
      <c r="J93" s="14">
        <f>SUM(H93:I93)</f>
        <v>2</v>
      </c>
    </row>
    <row r="94" spans="1:10" x14ac:dyDescent="0.25">
      <c r="A94" s="14" t="s">
        <v>195</v>
      </c>
      <c r="B94" s="14" t="s">
        <v>186</v>
      </c>
      <c r="C94" s="14" t="s">
        <v>197</v>
      </c>
      <c r="D94" s="14" t="s">
        <v>135</v>
      </c>
      <c r="E94" s="14"/>
      <c r="F94" s="14">
        <v>1</v>
      </c>
      <c r="G94" s="14">
        <f>SUM(E94:F94)</f>
        <v>1</v>
      </c>
      <c r="H94" s="14">
        <v>1</v>
      </c>
      <c r="I94" s="14">
        <v>6</v>
      </c>
      <c r="J94" s="14">
        <f>SUM(H94:I94)</f>
        <v>7</v>
      </c>
    </row>
    <row r="95" spans="1:10" x14ac:dyDescent="0.25">
      <c r="A95" s="14" t="s">
        <v>195</v>
      </c>
      <c r="B95" s="14" t="s">
        <v>187</v>
      </c>
      <c r="C95" s="14" t="s">
        <v>197</v>
      </c>
      <c r="D95" s="14" t="s">
        <v>135</v>
      </c>
      <c r="E95" s="14">
        <v>2</v>
      </c>
      <c r="F95" s="14">
        <v>2</v>
      </c>
      <c r="G95" s="14">
        <f>SUM(E95:F95)</f>
        <v>4</v>
      </c>
      <c r="H95" s="14"/>
      <c r="I95" s="14">
        <v>5</v>
      </c>
      <c r="J95" s="14">
        <f>SUM(H95:I95)</f>
        <v>5</v>
      </c>
    </row>
    <row r="96" spans="1:10" x14ac:dyDescent="0.25">
      <c r="A96" s="14" t="s">
        <v>195</v>
      </c>
      <c r="B96" s="14" t="s">
        <v>188</v>
      </c>
      <c r="C96" s="14" t="s">
        <v>197</v>
      </c>
      <c r="D96" s="14" t="s">
        <v>121</v>
      </c>
      <c r="E96" s="14"/>
      <c r="F96" s="14">
        <v>3</v>
      </c>
      <c r="G96" s="14">
        <f>SUM(E96:F96)</f>
        <v>3</v>
      </c>
      <c r="H96" s="14"/>
      <c r="I96" s="14">
        <v>9</v>
      </c>
      <c r="J96" s="14">
        <f>SUM(H96:I96)</f>
        <v>9</v>
      </c>
    </row>
    <row r="97" spans="1:10" x14ac:dyDescent="0.25">
      <c r="A97" s="14" t="s">
        <v>195</v>
      </c>
      <c r="B97" s="14" t="s">
        <v>213</v>
      </c>
      <c r="C97" s="14" t="s">
        <v>202</v>
      </c>
      <c r="D97" s="14" t="s">
        <v>202</v>
      </c>
      <c r="E97" s="14"/>
      <c r="F97" s="14">
        <v>1</v>
      </c>
      <c r="G97" s="14">
        <f>SUM(E97:F97)</f>
        <v>1</v>
      </c>
      <c r="H97" s="14"/>
      <c r="I97" s="14"/>
      <c r="J97" s="14">
        <f>SUM(H97:I97)</f>
        <v>0</v>
      </c>
    </row>
    <row r="98" spans="1:10" ht="15.75" thickBot="1" x14ac:dyDescent="0.3">
      <c r="A98" s="59" t="s">
        <v>222</v>
      </c>
      <c r="B98" s="59"/>
      <c r="C98" s="59"/>
      <c r="D98" s="59"/>
      <c r="E98" s="24">
        <f>SUM(E9:E97)</f>
        <v>28</v>
      </c>
      <c r="F98" s="24">
        <f t="shared" ref="F98:J98" si="0">SUM(F9:F97)</f>
        <v>604</v>
      </c>
      <c r="G98" s="24">
        <f t="shared" si="0"/>
        <v>632</v>
      </c>
      <c r="H98" s="24">
        <f t="shared" si="0"/>
        <v>100</v>
      </c>
      <c r="I98" s="24">
        <f t="shared" si="0"/>
        <v>668</v>
      </c>
      <c r="J98" s="24">
        <f t="shared" si="0"/>
        <v>768</v>
      </c>
    </row>
    <row r="99" spans="1:10" ht="15.75" thickTop="1" x14ac:dyDescent="0.25"/>
  </sheetData>
  <sortState ref="A9:J98">
    <sortCondition ref="A9:A98"/>
    <sortCondition ref="B9:B98"/>
    <sortCondition ref="C9:C98"/>
    <sortCondition ref="D9:D98"/>
  </sortState>
  <mergeCells count="2">
    <mergeCell ref="G1:J1"/>
    <mergeCell ref="A98:D9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Mobilidade nacional</vt:lpstr>
      <vt:lpstr>Mobilidade internacional</vt:lpstr>
      <vt:lpstr>2019_2020_Mobilidade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dcterms:created xsi:type="dcterms:W3CDTF">2020-10-02T08:27:52Z</dcterms:created>
  <dcterms:modified xsi:type="dcterms:W3CDTF">2021-01-13T08:35:03Z</dcterms:modified>
</cp:coreProperties>
</file>