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investigación\Transferencia\"/>
    </mc:Choice>
  </mc:AlternateContent>
  <bookViews>
    <workbookView xWindow="0" yWindow="0" windowWidth="20490" windowHeight="7620"/>
  </bookViews>
  <sheets>
    <sheet name="2019_OTRI" sheetId="9" r:id="rId1"/>
    <sheet name="2019_Actividades I+D" sheetId="1" r:id="rId2"/>
    <sheet name="2019_Part_act_transferencia" sheetId="8" r:id="rId3"/>
    <sheet name="2019_Act.I+D_centro_grupo inves" sheetId="7" r:id="rId4"/>
    <sheet name="2019_CACTI" sheetId="4" r:id="rId5"/>
    <sheet name="2019_CINBIO" sheetId="5" r:id="rId6"/>
    <sheet name="2019_ECIMAT" sheetId="6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9" l="1"/>
  <c r="F8" i="9"/>
  <c r="F9" i="9"/>
  <c r="F10" i="9"/>
  <c r="F11" i="9"/>
  <c r="F12" i="9"/>
  <c r="F13" i="9"/>
  <c r="F14" i="9"/>
  <c r="F15" i="9"/>
  <c r="F16" i="9"/>
  <c r="F17" i="9"/>
  <c r="E17" i="6" l="1"/>
  <c r="D17" i="6"/>
  <c r="C17" i="6"/>
  <c r="F16" i="6"/>
  <c r="F15" i="6"/>
  <c r="J14" i="6"/>
  <c r="F14" i="6"/>
  <c r="F14" i="5" l="1"/>
  <c r="F13" i="5"/>
  <c r="L12" i="5"/>
  <c r="F12" i="5"/>
  <c r="D15" i="4" l="1"/>
  <c r="C15" i="4"/>
  <c r="B15" i="4"/>
  <c r="E14" i="4"/>
  <c r="E13" i="4"/>
  <c r="E15" i="4" s="1"/>
  <c r="K12" i="4"/>
  <c r="F14" i="4" l="1"/>
  <c r="F12" i="4"/>
  <c r="F13" i="4"/>
</calcChain>
</file>

<file path=xl/sharedStrings.xml><?xml version="1.0" encoding="utf-8"?>
<sst xmlns="http://schemas.openxmlformats.org/spreadsheetml/2006/main" count="1125" uniqueCount="323">
  <si>
    <t>Unidade de Análises e Programas</t>
  </si>
  <si>
    <t>Fonte: SUXI; Meta4</t>
  </si>
  <si>
    <t>Contratación artigo 83 LOU
(inclúe xestión externa)</t>
  </si>
  <si>
    <t>Ámbito do PDI responsable da actividade</t>
  </si>
  <si>
    <t>Total
actividades</t>
  </si>
  <si>
    <t>Total
importes</t>
  </si>
  <si>
    <t>Científico</t>
  </si>
  <si>
    <t>Humanístico</t>
  </si>
  <si>
    <t>Tecnolóxico</t>
  </si>
  <si>
    <t>Xurídico-social</t>
  </si>
  <si>
    <t>Número</t>
  </si>
  <si>
    <t>Importe</t>
  </si>
  <si>
    <t>Contratos</t>
  </si>
  <si>
    <t>Cursos</t>
  </si>
  <si>
    <t>Informes</t>
  </si>
  <si>
    <t>Total xeral</t>
  </si>
  <si>
    <t>Actividades por ámbito, sexo e categoría</t>
  </si>
  <si>
    <t>Total
xeral</t>
  </si>
  <si>
    <t>Homes</t>
  </si>
  <si>
    <t>Mulleres</t>
  </si>
  <si>
    <t>Total</t>
  </si>
  <si>
    <t>Axudante doutor/a</t>
  </si>
  <si>
    <t>Catedrático/a de Universidade</t>
  </si>
  <si>
    <t>Emérito</t>
  </si>
  <si>
    <t>Interino/a</t>
  </si>
  <si>
    <t>Persoal de programas de investigación</t>
  </si>
  <si>
    <t>Profesor/a contratado/a doutor/a</t>
  </si>
  <si>
    <t>Profesor/a titular de Universidade</t>
  </si>
  <si>
    <t>PDI solicitante por ámbito, sexo e categoría</t>
  </si>
  <si>
    <t>Actividades segundo ámbito xeográfico</t>
  </si>
  <si>
    <t>Tipo de actividade</t>
  </si>
  <si>
    <t>Nº actividades</t>
  </si>
  <si>
    <t>Comunidade Autónoma</t>
  </si>
  <si>
    <t>Fóra UE</t>
  </si>
  <si>
    <t>Resto de España</t>
  </si>
  <si>
    <t>Unión Europea</t>
  </si>
  <si>
    <t>Segundo natureza parte contratante</t>
  </si>
  <si>
    <t>Administración Pública</t>
  </si>
  <si>
    <t>Empresas</t>
  </si>
  <si>
    <t>Fundacións / Asociacións</t>
  </si>
  <si>
    <t>Outros</t>
  </si>
  <si>
    <t>Actividades de I+D por centro e grupo de investigación</t>
  </si>
  <si>
    <t>Actividades por campus, centro e sexo</t>
  </si>
  <si>
    <t>Actividades por grupo de investigación e sexo</t>
  </si>
  <si>
    <t>PDI responsable por grupo de investigación</t>
  </si>
  <si>
    <t>Campus</t>
  </si>
  <si>
    <t>Centro</t>
  </si>
  <si>
    <t>Importe total</t>
  </si>
  <si>
    <t>Código</t>
  </si>
  <si>
    <t>Nome grupo</t>
  </si>
  <si>
    <t xml:space="preserve"> OURENSE</t>
  </si>
  <si>
    <t>ESCOLA DE ENXEÑARIA AERONAUTICA E DO ESPAZO</t>
  </si>
  <si>
    <t>AA1</t>
  </si>
  <si>
    <t>Investigacións Agrarias e Alimentarias</t>
  </si>
  <si>
    <t>ESCOLA SUPERIOR DE ENXEÑARIA INFORMATICA</t>
  </si>
  <si>
    <t>AF4</t>
  </si>
  <si>
    <t>Enxeñería Agroforestal</t>
  </si>
  <si>
    <t>FACULTADE DE CIENCIAS</t>
  </si>
  <si>
    <t>AG1</t>
  </si>
  <si>
    <t>NEV (Nutrición y Viticultura)</t>
  </si>
  <si>
    <t>FACULTADE DE CIENCIAS EMPRESARIAIS E TURISMO</t>
  </si>
  <si>
    <t>AGAF</t>
  </si>
  <si>
    <t>Agrupación Grupos de Investigación de Dereito Administrativo e Filosofía do Dereito</t>
  </si>
  <si>
    <t>FACULTADE DE DEREITO</t>
  </si>
  <si>
    <t>AI1</t>
  </si>
  <si>
    <t>Literatura Infantil e Xuvenil Angloxermana e a súa Tradución</t>
  </si>
  <si>
    <t>FACULTADE DE HISTORIA</t>
  </si>
  <si>
    <t>APET</t>
  </si>
  <si>
    <t>Applied Power Electronics Technology (Tecnoloxía Electrónica de Potencia Aplicada)</t>
  </si>
  <si>
    <t xml:space="preserve"> PONTEVEDRA</t>
  </si>
  <si>
    <t>ESCOLA DE ENXEÑARIA FORESTAL</t>
  </si>
  <si>
    <t>AS1</t>
  </si>
  <si>
    <t>Astronomía e Astrofísica</t>
  </si>
  <si>
    <t>FACULTADE  DE CIENCIAS DA EDUCACION E DO DEPORTE</t>
  </si>
  <si>
    <t>BA2</t>
  </si>
  <si>
    <t>Bioloxía Ambiental</t>
  </si>
  <si>
    <t>FACULTADE DE CIENCIAS SOCIAIS E DA COMUNICACION</t>
  </si>
  <si>
    <t>BB1</t>
  </si>
  <si>
    <t>Biomarcadores Moleculares</t>
  </si>
  <si>
    <t xml:space="preserve"> VIGO</t>
  </si>
  <si>
    <t>CACTI</t>
  </si>
  <si>
    <t>BEV1</t>
  </si>
  <si>
    <t>Agrobioloxía Ambiental: Calidade, Solos e Plantas</t>
  </si>
  <si>
    <t>E.U. DE ESTUDOS EMPRESARIAIS</t>
  </si>
  <si>
    <t>BV1</t>
  </si>
  <si>
    <t>Pranta, Solo e Aproveitamento de Subproductos</t>
  </si>
  <si>
    <t>ESCOLA DE ENXEÑARIA DE MINAS E ENERXIA</t>
  </si>
  <si>
    <t>BV6</t>
  </si>
  <si>
    <t>Laboratorio de Biotecnoloxía Vexetal: Fisioloxía, Bioloxía Molecular, Melora, Protección e Producción Vexetal</t>
  </si>
  <si>
    <t>ESCOLA DE ENXEÑARIA DE TELECOMUNICACION</t>
  </si>
  <si>
    <t>ByCIAMA</t>
  </si>
  <si>
    <t>Biotecnoloxía e Calidade en Industrias Agroalimentarias e Medio Ambiente</t>
  </si>
  <si>
    <t>ESCOLA DE ENXEÑARIA INDUSTRIAL</t>
  </si>
  <si>
    <t>CI11</t>
  </si>
  <si>
    <t>ENCOMAT (Enxeñería da Corrosión e Materiais)</t>
  </si>
  <si>
    <t>FACULTADE DE BIOLOXIA</t>
  </si>
  <si>
    <t>CI5</t>
  </si>
  <si>
    <t>Explotación de Minas</t>
  </si>
  <si>
    <t>FACULTADE DE CIENCIAS DO MAR</t>
  </si>
  <si>
    <t>CI7</t>
  </si>
  <si>
    <t>Matemáticas</t>
  </si>
  <si>
    <t>FACULTADE DE CIENCIAS ECONOMICAS E EMPRESARIAIS</t>
  </si>
  <si>
    <t>CJ2</t>
  </si>
  <si>
    <t>Dereito Financieiro e Tributario</t>
  </si>
  <si>
    <t>FACULTADE DE CIENCIAS XURIDICAS E DO TRABALLO</t>
  </si>
  <si>
    <t>DE3</t>
  </si>
  <si>
    <t>Educación, Actividade Física e Saúde. GIES.</t>
  </si>
  <si>
    <t>FACULTADE DE FILOLOXIA E TRADUCION</t>
  </si>
  <si>
    <t>DMT</t>
  </si>
  <si>
    <t>Dereito Mercantil e do Traballo</t>
  </si>
  <si>
    <t>FACULTADE DE QUIMICA</t>
  </si>
  <si>
    <t>EA3</t>
  </si>
  <si>
    <t>REDE: Investigación en Economía, Enerxía e Medio Ambiente</t>
  </si>
  <si>
    <t>EA7</t>
  </si>
  <si>
    <t>ECOSOT: Economía, Sociedade e Territorio</t>
  </si>
  <si>
    <t>EA8</t>
  </si>
  <si>
    <t>Research Group In Economic Analysis, Accounting and Finance-RGEAF</t>
  </si>
  <si>
    <t>EE1</t>
  </si>
  <si>
    <t>Enxeñería de Equipos Electrónicos.</t>
  </si>
  <si>
    <t>EF5</t>
  </si>
  <si>
    <t>Empresa internacional e capital intelectual</t>
  </si>
  <si>
    <t>EG1</t>
  </si>
  <si>
    <t>Grupo de Enxeñería de Deseño e Fabricación (GEDEFA)</t>
  </si>
  <si>
    <t>PDI responsable por campus, centro e sexo</t>
  </si>
  <si>
    <t>EG6</t>
  </si>
  <si>
    <t>CIMA</t>
  </si>
  <si>
    <t>EI1</t>
  </si>
  <si>
    <t>Enxeñería de Sistemas e Autómatica</t>
  </si>
  <si>
    <t>EM1</t>
  </si>
  <si>
    <t>GTE (Grupo de Tecnoloxía Enerxética)</t>
  </si>
  <si>
    <t>en.e</t>
  </si>
  <si>
    <t>Enerxía Electrica</t>
  </si>
  <si>
    <t>EÑ1</t>
  </si>
  <si>
    <t>Grupo de Investigación en Redes Eléctricas</t>
  </si>
  <si>
    <t>EQ10</t>
  </si>
  <si>
    <t>Enxeñería Química 10</t>
  </si>
  <si>
    <t>EQ11</t>
  </si>
  <si>
    <t>BiotecnIA_Biotecnoloxía Industrial e Enxeñería Ambiental</t>
  </si>
  <si>
    <t>EQ2</t>
  </si>
  <si>
    <t>Enxeñería Química</t>
  </si>
  <si>
    <t>EQ4</t>
  </si>
  <si>
    <t>Enxeñería Química 4</t>
  </si>
  <si>
    <t>EQ8</t>
  </si>
  <si>
    <t>Enxeñería Química Enerxética e Ambiental (EQEA)</t>
  </si>
  <si>
    <t>ET1</t>
  </si>
  <si>
    <t>GIST (Grupo de Enxeñería de Sistemas Telemáticos)</t>
  </si>
  <si>
    <t>ET2</t>
  </si>
  <si>
    <t>Grupo de Servicios para la Sociedad de la Información</t>
  </si>
  <si>
    <t>ET3</t>
  </si>
  <si>
    <t>Laboratorio de Redes</t>
  </si>
  <si>
    <t>EZ1</t>
  </si>
  <si>
    <t>Ecoloxía e Zooloxía</t>
  </si>
  <si>
    <t>FA2</t>
  </si>
  <si>
    <t>Física Aplicada 2</t>
  </si>
  <si>
    <t>FA3</t>
  </si>
  <si>
    <t>Novos Materiais</t>
  </si>
  <si>
    <t>FA5</t>
  </si>
  <si>
    <t>Aplicacións Industriais dos Láseres</t>
  </si>
  <si>
    <t>FB2</t>
  </si>
  <si>
    <t>Fisioloxía de Peixes</t>
  </si>
  <si>
    <t>GALMA</t>
  </si>
  <si>
    <t>Galician Observatory for Media Accessibility</t>
  </si>
  <si>
    <t>GEA</t>
  </si>
  <si>
    <t>ECOLOXÍA ANIMAL</t>
  </si>
  <si>
    <t>GEF</t>
  </si>
  <si>
    <t>Grupo de Enxeñería de Fabricación (GEF)</t>
  </si>
  <si>
    <t>GEN</t>
  </si>
  <si>
    <t>Governance And Economics Research Network</t>
  </si>
  <si>
    <t>H20</t>
  </si>
  <si>
    <t>Grupo de Estudos de Arqueoloxía, Antigüidade e Territorio (GEAAT)</t>
  </si>
  <si>
    <t>HC1</t>
  </si>
  <si>
    <t>Historia Contemporánea 1</t>
  </si>
  <si>
    <t>HI19</t>
  </si>
  <si>
    <t>Variación da Linguaxe e Categorización Textual (LVTC).</t>
  </si>
  <si>
    <t>HI8</t>
  </si>
  <si>
    <t>ERENEA (Economía dos Recursos Naturais e Ambientais)</t>
  </si>
  <si>
    <t>IA1</t>
  </si>
  <si>
    <t>Compiladores e Linguaxes (COLE)</t>
  </si>
  <si>
    <t>IN1</t>
  </si>
  <si>
    <t>Inmunoloxía</t>
  </si>
  <si>
    <t>INAR01</t>
  </si>
  <si>
    <t>INARdesign</t>
  </si>
  <si>
    <t>IO1</t>
  </si>
  <si>
    <t>Inferencia Estatística, Decisión e Investigación Operativa</t>
  </si>
  <si>
    <t>LIA2</t>
  </si>
  <si>
    <t>Laboratorio de Informática Aplicada</t>
  </si>
  <si>
    <t>MDA-I</t>
  </si>
  <si>
    <t>MEDEA Iuris</t>
  </si>
  <si>
    <t>MT1</t>
  </si>
  <si>
    <t>Grupo de Enerxía Solar e Refrixeración</t>
  </si>
  <si>
    <t>NF1</t>
  </si>
  <si>
    <t>Nutrición &amp; Food Science Group</t>
  </si>
  <si>
    <t>OB</t>
  </si>
  <si>
    <t>Oceanografía Biolóxica</t>
  </si>
  <si>
    <t>OC1</t>
  </si>
  <si>
    <t>G4 Plus Desarrollo Estratéxico: Organización e Territorio</t>
  </si>
  <si>
    <t>OC2</t>
  </si>
  <si>
    <t>Organización e Comercialización</t>
  </si>
  <si>
    <t>OE2</t>
  </si>
  <si>
    <t>Enxeñería de Organización</t>
  </si>
  <si>
    <t>OE7</t>
  </si>
  <si>
    <t>Organización do Coñecemento</t>
  </si>
  <si>
    <t>QF1</t>
  </si>
  <si>
    <t>Química Coloidal</t>
  </si>
  <si>
    <t>QO1</t>
  </si>
  <si>
    <t>Química Orgánica 1</t>
  </si>
  <si>
    <t>QO2</t>
  </si>
  <si>
    <t>BIOILS_Biologically Active Organic Compounds and Ionic Liquids</t>
  </si>
  <si>
    <t>QO3</t>
  </si>
  <si>
    <t>Síntese, Estructura e Simulación (S3)</t>
  </si>
  <si>
    <t>RE1</t>
  </si>
  <si>
    <t>Ecoloxía Acuática</t>
  </si>
  <si>
    <t>REMOSS</t>
  </si>
  <si>
    <t>Equipo de Investigación en Rendemento e Motricidade do Salvamento e Socorrismo</t>
  </si>
  <si>
    <t>SC10</t>
  </si>
  <si>
    <t>Grupo de Procesado de Sinal en Comunicacións</t>
  </si>
  <si>
    <t>SC2</t>
  </si>
  <si>
    <t>Grupo de Dispositivos de Alta Frecuencia</t>
  </si>
  <si>
    <t>SC7</t>
  </si>
  <si>
    <t>Antenas, Radar e Comunicacións Ópticas</t>
  </si>
  <si>
    <t>SC9</t>
  </si>
  <si>
    <t>Grupo de Tecnoloxías Multimedia</t>
  </si>
  <si>
    <t>Sen asignar</t>
  </si>
  <si>
    <t>SEPCOM</t>
  </si>
  <si>
    <t>Investigación en Comunicación para o Servizo Público</t>
  </si>
  <si>
    <t>SI1</t>
  </si>
  <si>
    <t>Linguaxes e Sistemas Informáticos</t>
  </si>
  <si>
    <t>SI4</t>
  </si>
  <si>
    <t>Sistemas Informáticos de Nova Xeración</t>
  </si>
  <si>
    <t>SI6</t>
  </si>
  <si>
    <t>Grupo de Informática Gráfica y Multimedia (Gig)</t>
  </si>
  <si>
    <t>SR</t>
  </si>
  <si>
    <t>Sistemas Radio</t>
  </si>
  <si>
    <t>TC1</t>
  </si>
  <si>
    <t>Grupo de Tecnoloxías da Información</t>
  </si>
  <si>
    <t>TE1</t>
  </si>
  <si>
    <t>División de Deseño e Microelectrónica</t>
  </si>
  <si>
    <t>TF1</t>
  </si>
  <si>
    <t>Xeotecnoloxías Aplicadas</t>
  </si>
  <si>
    <t>TNT</t>
  </si>
  <si>
    <t>TEAM NANO TECH (Grupo de Nanotecnoloxía)</t>
  </si>
  <si>
    <t>XB2</t>
  </si>
  <si>
    <t>Xenética de Poboacións e Citoxenética</t>
  </si>
  <si>
    <t>XB5</t>
  </si>
  <si>
    <t>Xenómica e  Biomedicina</t>
  </si>
  <si>
    <t>XM1</t>
  </si>
  <si>
    <t>Oceanografía Xeolóxica e Bioxeoquímica</t>
  </si>
  <si>
    <t>XM2</t>
  </si>
  <si>
    <t>Xeoloxía Mariña e Ambiental</t>
  </si>
  <si>
    <t>XM3</t>
  </si>
  <si>
    <t>Análise de Cuencas Sedimentarias</t>
  </si>
  <si>
    <t>Fonte: Área de apoio á investigación e transferencia ámbito científico</t>
  </si>
  <si>
    <t>Clientes</t>
  </si>
  <si>
    <t>nº de usuarios/as</t>
  </si>
  <si>
    <t>IVE</t>
  </si>
  <si>
    <t>Total Facturación</t>
  </si>
  <si>
    <t>% facturación</t>
  </si>
  <si>
    <t>Nº de solicitudes</t>
  </si>
  <si>
    <t>Importe medio por solicitude sen IVE</t>
  </si>
  <si>
    <t>Universidade de Vigo</t>
  </si>
  <si>
    <t>Organismos públicos</t>
  </si>
  <si>
    <t xml:space="preserve">Total   </t>
  </si>
  <si>
    <t>Ámbito xeográfico</t>
  </si>
  <si>
    <t>Tipo natureza</t>
  </si>
  <si>
    <t>Importe bruto</t>
  </si>
  <si>
    <t>Cargo Interno</t>
  </si>
  <si>
    <t>Nº de facturas</t>
  </si>
  <si>
    <t>nº de 
usuarios/as</t>
  </si>
  <si>
    <t>Total 
Facturación</t>
  </si>
  <si>
    <t>Importe medio bruto por solicitude</t>
  </si>
  <si>
    <t>Cargo interno</t>
  </si>
  <si>
    <t>Entidade privada</t>
  </si>
  <si>
    <t>Organismo público</t>
  </si>
  <si>
    <t>Importe Bruto</t>
  </si>
  <si>
    <t>Nº de usuarios/as</t>
  </si>
  <si>
    <t>Total facturación</t>
  </si>
  <si>
    <t>Total importe</t>
  </si>
  <si>
    <t>Empresa</t>
  </si>
  <si>
    <t>Interna</t>
  </si>
  <si>
    <t>Organismos público</t>
  </si>
  <si>
    <t>Tipo de actividades por campus e centro</t>
  </si>
  <si>
    <t>Tipo actividade</t>
  </si>
  <si>
    <t>Tipo de actividades por grupo de investigación</t>
  </si>
  <si>
    <t xml:space="preserve">Participantes en actividades de transferencia </t>
  </si>
  <si>
    <t>Participantes en actividades do Artigo 83, 
por categoría e ámbito</t>
  </si>
  <si>
    <t>Artes e Humanidades</t>
  </si>
  <si>
    <t>Ciencias</t>
  </si>
  <si>
    <t>Ciencias da Saúde</t>
  </si>
  <si>
    <t>Ciencias Sociais e Xurídicas</t>
  </si>
  <si>
    <t>Enxeñaría e Arquitectura</t>
  </si>
  <si>
    <t>Categoría</t>
  </si>
  <si>
    <t>Profesor/a titular de Escola Universitaria</t>
  </si>
  <si>
    <t>2019_Participantes en actividades de transferencia</t>
  </si>
  <si>
    <t>2019_CONTRATACIÓN I+D</t>
  </si>
  <si>
    <t>2019_FACTURACIÓN CACTI</t>
  </si>
  <si>
    <t>2019_FACTURACIÓN CINBIO</t>
  </si>
  <si>
    <t>2019_FACTURACIÓN ECIMAT</t>
  </si>
  <si>
    <t>Total ámbito</t>
  </si>
  <si>
    <t>Profesorado asociado</t>
  </si>
  <si>
    <t>Participantes en actividades de transferencia,
por categoría e ámbito</t>
  </si>
  <si>
    <t>Modelos de utilidade en explotación no 2019</t>
  </si>
  <si>
    <t>Modelos de utilidade concedidos no 2019</t>
  </si>
  <si>
    <t>Modelos de utilidade solicitados en 2019</t>
  </si>
  <si>
    <t>Software rexistrado 2019</t>
  </si>
  <si>
    <t>Nº de patentes nacionais activas</t>
  </si>
  <si>
    <t>internacionais</t>
  </si>
  <si>
    <t>nacionais</t>
  </si>
  <si>
    <t>Patentes postas en explotación en 2019</t>
  </si>
  <si>
    <t>Patentes en explotación a 31/12/2019</t>
  </si>
  <si>
    <t>Patentes concedidas no 2019</t>
  </si>
  <si>
    <t>Patentes solicitadas no 2019</t>
  </si>
  <si>
    <t>creadas</t>
  </si>
  <si>
    <t>titorizadas</t>
  </si>
  <si>
    <t>Campus de Pontevedra</t>
  </si>
  <si>
    <t>Campus de Vigo</t>
  </si>
  <si>
    <t>Campus de Ourense</t>
  </si>
  <si>
    <t xml:space="preserve">TRANSFERENCIA </t>
  </si>
  <si>
    <t>Fonte: OTRI; FUVI</t>
  </si>
  <si>
    <t>Data do informe: Xuño 2020</t>
  </si>
  <si>
    <t>Contratos de licencia no 2019</t>
  </si>
  <si>
    <t>Spin-off no 2019</t>
  </si>
  <si>
    <t>Número de Start-up creadas por Graduados da Uvigo no 2019</t>
  </si>
  <si>
    <t>Número de Start-up creadas por Graduados externos Uvigo 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</si>
</sst>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\ &quot;€&quot;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indexed="8"/>
      <name val="Calibri"/>
      <family val="2"/>
    </font>
    <font>
      <sz val="14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8" fillId="0" borderId="0" applyFont="0" applyFill="0" applyBorder="0" applyAlignment="0" applyProtection="0"/>
  </cellStyleXfs>
  <cellXfs count="177">
    <xf numFmtId="0" fontId="0" fillId="0" borderId="0" xfId="0"/>
    <xf numFmtId="0" fontId="3" fillId="0" borderId="1" xfId="2" applyFont="1" applyBorder="1"/>
    <xf numFmtId="0" fontId="4" fillId="0" borderId="1" xfId="2" applyFont="1" applyBorder="1" applyAlignment="1">
      <alignment vertical="center" wrapText="1"/>
    </xf>
    <xf numFmtId="0" fontId="2" fillId="0" borderId="1" xfId="2" applyBorder="1"/>
    <xf numFmtId="0" fontId="0" fillId="0" borderId="1" xfId="0" applyBorder="1"/>
    <xf numFmtId="0" fontId="2" fillId="0" borderId="1" xfId="2" applyFont="1" applyBorder="1" applyAlignment="1">
      <alignment wrapText="1"/>
    </xf>
    <xf numFmtId="0" fontId="5" fillId="0" borderId="1" xfId="2" applyFont="1" applyBorder="1" applyAlignment="1">
      <alignment horizontal="left" wrapText="1"/>
    </xf>
    <xf numFmtId="0" fontId="3" fillId="0" borderId="0" xfId="2" applyFont="1"/>
    <xf numFmtId="0" fontId="4" fillId="0" borderId="0" xfId="2" applyFont="1" applyBorder="1" applyAlignment="1">
      <alignment vertical="center" wrapText="1"/>
    </xf>
    <xf numFmtId="0" fontId="2" fillId="0" borderId="0" xfId="2" applyBorder="1"/>
    <xf numFmtId="0" fontId="0" fillId="0" borderId="0" xfId="0" applyBorder="1"/>
    <xf numFmtId="0" fontId="2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2" fillId="0" borderId="0" xfId="2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8" fillId="0" borderId="0" xfId="2" applyFont="1"/>
    <xf numFmtId="0" fontId="12" fillId="0" borderId="0" xfId="0" applyFont="1"/>
    <xf numFmtId="0" fontId="11" fillId="2" borderId="6" xfId="0" applyFont="1" applyFill="1" applyBorder="1" applyAlignment="1">
      <alignment horizontal="center" vertical="center"/>
    </xf>
    <xf numFmtId="0" fontId="12" fillId="0" borderId="7" xfId="0" applyFont="1" applyBorder="1"/>
    <xf numFmtId="164" fontId="12" fillId="0" borderId="7" xfId="0" applyNumberFormat="1" applyFont="1" applyBorder="1"/>
    <xf numFmtId="0" fontId="12" fillId="0" borderId="5" xfId="0" applyFont="1" applyBorder="1"/>
    <xf numFmtId="164" fontId="12" fillId="0" borderId="5" xfId="0" applyNumberFormat="1" applyFont="1" applyBorder="1"/>
    <xf numFmtId="0" fontId="11" fillId="3" borderId="6" xfId="0" applyFont="1" applyFill="1" applyBorder="1"/>
    <xf numFmtId="164" fontId="11" fillId="3" borderId="6" xfId="0" applyNumberFormat="1" applyFont="1" applyFill="1" applyBorder="1"/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/>
    </xf>
    <xf numFmtId="0" fontId="11" fillId="0" borderId="0" xfId="0" applyFont="1" applyFill="1" applyBorder="1"/>
    <xf numFmtId="164" fontId="11" fillId="0" borderId="0" xfId="0" applyNumberFormat="1" applyFont="1" applyFill="1" applyBorder="1"/>
    <xf numFmtId="0" fontId="11" fillId="2" borderId="6" xfId="0" applyFont="1" applyFill="1" applyBorder="1"/>
    <xf numFmtId="0" fontId="6" fillId="0" borderId="1" xfId="2" applyFont="1" applyBorder="1" applyAlignment="1">
      <alignment horizontal="center" wrapText="1"/>
    </xf>
    <xf numFmtId="0" fontId="3" fillId="0" borderId="0" xfId="2" applyFont="1" applyFill="1"/>
    <xf numFmtId="0" fontId="11" fillId="2" borderId="5" xfId="0" applyFont="1" applyFill="1" applyBorder="1" applyAlignment="1">
      <alignment horizontal="left" vertical="center"/>
    </xf>
    <xf numFmtId="0" fontId="12" fillId="0" borderId="0" xfId="0" applyFont="1" applyBorder="1"/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wrapText="1"/>
    </xf>
    <xf numFmtId="0" fontId="7" fillId="0" borderId="0" xfId="0" applyFont="1"/>
    <xf numFmtId="0" fontId="9" fillId="0" borderId="0" xfId="0" applyFont="1" applyFill="1" applyAlignment="1">
      <alignment vertical="center"/>
    </xf>
    <xf numFmtId="0" fontId="15" fillId="4" borderId="6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7" fillId="0" borderId="7" xfId="0" applyFont="1" applyFill="1" applyBorder="1" applyAlignment="1">
      <alignment vertical="center"/>
    </xf>
    <xf numFmtId="3" fontId="18" fillId="0" borderId="7" xfId="0" applyNumberFormat="1" applyFont="1" applyFill="1" applyBorder="1" applyAlignment="1">
      <alignment horizontal="right" vertical="center"/>
    </xf>
    <xf numFmtId="165" fontId="18" fillId="0" borderId="7" xfId="0" applyNumberFormat="1" applyFont="1" applyFill="1" applyBorder="1" applyAlignment="1">
      <alignment vertical="center"/>
    </xf>
    <xf numFmtId="164" fontId="12" fillId="0" borderId="7" xfId="0" applyNumberFormat="1" applyFont="1" applyFill="1" applyBorder="1"/>
    <xf numFmtId="165" fontId="12" fillId="0" borderId="7" xfId="0" applyNumberFormat="1" applyFont="1" applyFill="1" applyBorder="1"/>
    <xf numFmtId="10" fontId="17" fillId="0" borderId="7" xfId="3" applyNumberFormat="1" applyFont="1" applyFill="1" applyBorder="1"/>
    <xf numFmtId="3" fontId="19" fillId="0" borderId="5" xfId="0" applyNumberFormat="1" applyFont="1" applyBorder="1" applyAlignment="1">
      <alignment vertical="center"/>
    </xf>
    <xf numFmtId="164" fontId="19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3" fontId="18" fillId="0" borderId="5" xfId="0" applyNumberFormat="1" applyFont="1" applyFill="1" applyBorder="1" applyAlignment="1">
      <alignment vertical="center"/>
    </xf>
    <xf numFmtId="165" fontId="18" fillId="0" borderId="5" xfId="0" applyNumberFormat="1" applyFont="1" applyFill="1" applyBorder="1" applyAlignment="1">
      <alignment vertical="center"/>
    </xf>
    <xf numFmtId="164" fontId="12" fillId="0" borderId="5" xfId="0" applyNumberFormat="1" applyFont="1" applyFill="1" applyBorder="1"/>
    <xf numFmtId="165" fontId="12" fillId="0" borderId="5" xfId="0" applyNumberFormat="1" applyFont="1" applyFill="1" applyBorder="1"/>
    <xf numFmtId="10" fontId="17" fillId="0" borderId="5" xfId="3" applyNumberFormat="1" applyFont="1" applyFill="1" applyBorder="1"/>
    <xf numFmtId="0" fontId="20" fillId="4" borderId="6" xfId="0" applyFont="1" applyFill="1" applyBorder="1" applyAlignment="1">
      <alignment vertical="center"/>
    </xf>
    <xf numFmtId="3" fontId="21" fillId="4" borderId="6" xfId="0" applyNumberFormat="1" applyFont="1" applyFill="1" applyBorder="1" applyAlignment="1">
      <alignment horizontal="right" vertical="center"/>
    </xf>
    <xf numFmtId="165" fontId="21" fillId="4" borderId="6" xfId="0" applyNumberFormat="1" applyFont="1" applyFill="1" applyBorder="1" applyAlignment="1">
      <alignment horizontal="right" vertical="center"/>
    </xf>
    <xf numFmtId="164" fontId="21" fillId="4" borderId="6" xfId="0" applyNumberFormat="1" applyFont="1" applyFill="1" applyBorder="1" applyAlignment="1">
      <alignment horizontal="right" vertical="center"/>
    </xf>
    <xf numFmtId="0" fontId="11" fillId="4" borderId="6" xfId="0" applyFont="1" applyFill="1" applyBorder="1"/>
    <xf numFmtId="0" fontId="11" fillId="4" borderId="6" xfId="0" applyFont="1" applyFill="1" applyBorder="1" applyAlignment="1">
      <alignment horizontal="center" vertical="center"/>
    </xf>
    <xf numFmtId="164" fontId="11" fillId="4" borderId="6" xfId="0" applyNumberFormat="1" applyFont="1" applyFill="1" applyBorder="1"/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10" fontId="12" fillId="0" borderId="7" xfId="1" applyNumberFormat="1" applyFont="1" applyBorder="1"/>
    <xf numFmtId="10" fontId="12" fillId="0" borderId="5" xfId="1" applyNumberFormat="1" applyFont="1" applyBorder="1"/>
    <xf numFmtId="0" fontId="11" fillId="5" borderId="6" xfId="0" applyFont="1" applyFill="1" applyBorder="1"/>
    <xf numFmtId="164" fontId="11" fillId="5" borderId="6" xfId="0" applyNumberFormat="1" applyFont="1" applyFill="1" applyBorder="1"/>
    <xf numFmtId="10" fontId="11" fillId="5" borderId="6" xfId="1" applyNumberFormat="1" applyFont="1" applyFill="1" applyBorder="1"/>
    <xf numFmtId="0" fontId="11" fillId="5" borderId="9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0" fillId="0" borderId="1" xfId="0" applyFont="1" applyBorder="1"/>
    <xf numFmtId="0" fontId="22" fillId="0" borderId="1" xfId="2" applyFont="1" applyBorder="1" applyAlignment="1">
      <alignment vertical="center" wrapText="1"/>
    </xf>
    <xf numFmtId="0" fontId="18" fillId="0" borderId="1" xfId="2" applyFont="1" applyBorder="1"/>
    <xf numFmtId="0" fontId="23" fillId="0" borderId="1" xfId="2" applyFont="1" applyBorder="1" applyAlignment="1">
      <alignment horizontal="left" wrapText="1"/>
    </xf>
    <xf numFmtId="0" fontId="14" fillId="0" borderId="0" xfId="2" applyFont="1" applyBorder="1" applyAlignment="1">
      <alignment horizontal="right" wrapText="1"/>
    </xf>
    <xf numFmtId="0" fontId="0" fillId="0" borderId="0" xfId="0" applyFont="1"/>
    <xf numFmtId="0" fontId="17" fillId="0" borderId="0" xfId="2" applyFont="1"/>
    <xf numFmtId="0" fontId="22" fillId="0" borderId="0" xfId="2" applyFont="1" applyBorder="1" applyAlignment="1">
      <alignment vertical="center" wrapText="1"/>
    </xf>
    <xf numFmtId="0" fontId="18" fillId="0" borderId="0" xfId="2" applyFont="1" applyBorder="1"/>
    <xf numFmtId="0" fontId="0" fillId="0" borderId="0" xfId="0" applyFont="1" applyBorder="1"/>
    <xf numFmtId="0" fontId="18" fillId="0" borderId="0" xfId="2" applyFont="1" applyBorder="1" applyAlignment="1">
      <alignment wrapText="1"/>
    </xf>
    <xf numFmtId="0" fontId="23" fillId="0" borderId="0" xfId="2" applyFont="1" applyBorder="1" applyAlignment="1">
      <alignment horizontal="left" wrapText="1"/>
    </xf>
    <xf numFmtId="0" fontId="18" fillId="0" borderId="0" xfId="2" applyFont="1" applyBorder="1" applyAlignment="1">
      <alignment horizontal="center" wrapText="1"/>
    </xf>
    <xf numFmtId="0" fontId="11" fillId="6" borderId="6" xfId="0" applyFont="1" applyFill="1" applyBorder="1" applyAlignment="1">
      <alignment vertical="center"/>
    </xf>
    <xf numFmtId="0" fontId="11" fillId="6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10" fontId="12" fillId="0" borderId="0" xfId="1" applyNumberFormat="1" applyFont="1"/>
    <xf numFmtId="0" fontId="12" fillId="0" borderId="5" xfId="0" applyFont="1" applyBorder="1" applyAlignment="1">
      <alignment horizontal="right" vertical="center"/>
    </xf>
    <xf numFmtId="0" fontId="11" fillId="6" borderId="6" xfId="0" applyFont="1" applyFill="1" applyBorder="1"/>
    <xf numFmtId="0" fontId="11" fillId="6" borderId="6" xfId="0" applyFont="1" applyFill="1" applyBorder="1" applyAlignment="1">
      <alignment horizontal="right" vertical="center"/>
    </xf>
    <xf numFmtId="164" fontId="11" fillId="6" borderId="6" xfId="0" applyNumberFormat="1" applyFont="1" applyFill="1" applyBorder="1"/>
    <xf numFmtId="10" fontId="11" fillId="6" borderId="6" xfId="1" applyNumberFormat="1" applyFont="1" applyFill="1" applyBorder="1"/>
    <xf numFmtId="164" fontId="12" fillId="0" borderId="0" xfId="0" applyNumberFormat="1" applyFont="1"/>
    <xf numFmtId="0" fontId="24" fillId="0" borderId="0" xfId="0" applyFont="1" applyAlignment="1">
      <alignment horizontal="center" vertical="center" readingOrder="1"/>
    </xf>
    <xf numFmtId="0" fontId="0" fillId="0" borderId="0" xfId="0" applyFill="1"/>
    <xf numFmtId="0" fontId="0" fillId="0" borderId="5" xfId="0" applyBorder="1"/>
    <xf numFmtId="0" fontId="0" fillId="0" borderId="15" xfId="0" applyBorder="1"/>
    <xf numFmtId="0" fontId="0" fillId="0" borderId="7" xfId="0" applyBorder="1"/>
    <xf numFmtId="0" fontId="0" fillId="0" borderId="4" xfId="0" applyBorder="1"/>
    <xf numFmtId="0" fontId="0" fillId="2" borderId="6" xfId="0" applyFill="1" applyBorder="1"/>
    <xf numFmtId="0" fontId="25" fillId="3" borderId="6" xfId="0" applyFont="1" applyFill="1" applyBorder="1"/>
    <xf numFmtId="0" fontId="25" fillId="3" borderId="13" xfId="0" applyFont="1" applyFill="1" applyBorder="1"/>
    <xf numFmtId="0" fontId="25" fillId="0" borderId="0" xfId="0" applyFont="1"/>
    <xf numFmtId="0" fontId="25" fillId="2" borderId="6" xfId="0" applyFont="1" applyFill="1" applyBorder="1"/>
    <xf numFmtId="0" fontId="25" fillId="2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0" fillId="0" borderId="0" xfId="0" applyFill="1" applyBorder="1"/>
    <xf numFmtId="0" fontId="25" fillId="2" borderId="13" xfId="0" applyFont="1" applyFill="1" applyBorder="1" applyAlignment="1">
      <alignment horizontal="center" vertical="center"/>
    </xf>
    <xf numFmtId="0" fontId="1" fillId="0" borderId="0" xfId="0" applyFont="1"/>
    <xf numFmtId="0" fontId="28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27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29" fillId="0" borderId="5" xfId="0" applyFont="1" applyFill="1" applyBorder="1" applyAlignment="1">
      <alignment horizontal="center" vertical="center"/>
    </xf>
    <xf numFmtId="3" fontId="1" fillId="0" borderId="0" xfId="0" applyNumberFormat="1" applyFont="1"/>
    <xf numFmtId="0" fontId="22" fillId="0" borderId="0" xfId="2" applyFont="1" applyBorder="1" applyAlignment="1"/>
    <xf numFmtId="0" fontId="1" fillId="0" borderId="0" xfId="0" applyFont="1" applyBorder="1"/>
    <xf numFmtId="0" fontId="22" fillId="0" borderId="0" xfId="2" applyFont="1" applyBorder="1"/>
    <xf numFmtId="0" fontId="1" fillId="0" borderId="1" xfId="0" applyFont="1" applyBorder="1"/>
    <xf numFmtId="0" fontId="22" fillId="0" borderId="1" xfId="2" applyFont="1" applyBorder="1"/>
    <xf numFmtId="0" fontId="30" fillId="2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 wrapText="1"/>
    </xf>
    <xf numFmtId="0" fontId="22" fillId="0" borderId="5" xfId="0" quotePrefix="1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 wrapText="1"/>
    </xf>
    <xf numFmtId="0" fontId="1" fillId="0" borderId="5" xfId="0" applyFont="1" applyBorder="1"/>
    <xf numFmtId="0" fontId="0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4" fillId="0" borderId="1" xfId="2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6" fillId="0" borderId="1" xfId="2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/>
    </xf>
    <xf numFmtId="0" fontId="26" fillId="0" borderId="1" xfId="2" applyFont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4" fillId="0" borderId="1" xfId="2" applyFont="1" applyBorder="1" applyAlignment="1">
      <alignment horizontal="right" wrapText="1"/>
    </xf>
    <xf numFmtId="0" fontId="9" fillId="4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3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center" vertical="center"/>
    </xf>
  </cellXfs>
  <cellStyles count="4">
    <cellStyle name="Normal" xfId="0" builtinId="0"/>
    <cellStyle name="Normal 2 3" xfId="2"/>
    <cellStyle name="Porcentaje" xfId="1" builtinId="5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Contratación</a:t>
            </a:r>
            <a:r>
              <a:rPr lang="es-ES" baseline="0"/>
              <a:t> I+D Ámbito xeográfico</a:t>
            </a:r>
          </a:p>
          <a:p>
            <a:pPr>
              <a:defRPr/>
            </a:pPr>
            <a:r>
              <a:rPr lang="es-ES" baseline="0"/>
              <a:t>2019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6269765059855323E-2"/>
          <c:y val="0.18300925925925926"/>
          <c:w val="0.90817855085187527"/>
          <c:h val="0.6554327063283755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ED-47D9-B6CB-93BBA5EBDA22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ED-47D9-B6CB-93BBA5EBDA22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CED-47D9-B6CB-93BBA5EBDA22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CED-47D9-B6CB-93BBA5EBDA22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CED-47D9-B6CB-93BBA5EBDA22}"/>
              </c:ext>
            </c:extLst>
          </c:dPt>
          <c:dLbls>
            <c:dLbl>
              <c:idx val="0"/>
              <c:layout>
                <c:manualLayout>
                  <c:x val="0"/>
                  <c:y val="-3.24766695829687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CED-47D9-B6CB-93BBA5EBDA22}"/>
                </c:ext>
              </c:extLst>
            </c:dLbl>
            <c:dLbl>
              <c:idx val="1"/>
              <c:layout>
                <c:manualLayout>
                  <c:x val="0"/>
                  <c:y val="-3.07652072349683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ED-47D9-B6CB-93BBA5EBDA22}"/>
                </c:ext>
              </c:extLst>
            </c:dLbl>
            <c:dLbl>
              <c:idx val="9"/>
              <c:layout>
                <c:manualLayout>
                  <c:x val="-1.600272475508896E-16"/>
                  <c:y val="-3.2637785077557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ED-47D9-B6CB-93BBA5EBDA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[1]gráficos!$A$35:$B$44</c:f>
              <c:multiLvlStrCache>
                <c:ptCount val="10"/>
                <c:lvl>
                  <c:pt idx="0">
                    <c:v>Contratos</c:v>
                  </c:pt>
                  <c:pt idx="1">
                    <c:v>Cursos</c:v>
                  </c:pt>
                  <c:pt idx="2">
                    <c:v>Informes</c:v>
                  </c:pt>
                  <c:pt idx="3">
                    <c:v>Contratos</c:v>
                  </c:pt>
                  <c:pt idx="4">
                    <c:v>Informes</c:v>
                  </c:pt>
                  <c:pt idx="5">
                    <c:v>Contratos</c:v>
                  </c:pt>
                  <c:pt idx="6">
                    <c:v>Cursos</c:v>
                  </c:pt>
                  <c:pt idx="7">
                    <c:v>Informes</c:v>
                  </c:pt>
                  <c:pt idx="8">
                    <c:v>Contratos</c:v>
                  </c:pt>
                  <c:pt idx="9">
                    <c:v>Informes</c:v>
                  </c:pt>
                </c:lvl>
                <c:lvl>
                  <c:pt idx="0">
                    <c:v>Comunidade Autónoma</c:v>
                  </c:pt>
                  <c:pt idx="3">
                    <c:v>Fóra UE</c:v>
                  </c:pt>
                  <c:pt idx="5">
                    <c:v>Resto de España</c:v>
                  </c:pt>
                  <c:pt idx="8">
                    <c:v>Unión Europea</c:v>
                  </c:pt>
                </c:lvl>
              </c:multiLvlStrCache>
            </c:multiLvlStrRef>
          </c:cat>
          <c:val>
            <c:numRef>
              <c:f>[1]gráficos!$C$35:$C$44</c:f>
              <c:numCache>
                <c:formatCode>General</c:formatCode>
                <c:ptCount val="10"/>
                <c:pt idx="0">
                  <c:v>91</c:v>
                </c:pt>
                <c:pt idx="1">
                  <c:v>9</c:v>
                </c:pt>
                <c:pt idx="2">
                  <c:v>296</c:v>
                </c:pt>
                <c:pt idx="3">
                  <c:v>3</c:v>
                </c:pt>
                <c:pt idx="4">
                  <c:v>5</c:v>
                </c:pt>
                <c:pt idx="5">
                  <c:v>20</c:v>
                </c:pt>
                <c:pt idx="6">
                  <c:v>1</c:v>
                </c:pt>
                <c:pt idx="7">
                  <c:v>199</c:v>
                </c:pt>
                <c:pt idx="8">
                  <c:v>3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CED-47D9-B6CB-93BBA5EBDA2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8468223"/>
        <c:axId val="208787023"/>
      </c:barChart>
      <c:catAx>
        <c:axId val="18846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8787023"/>
        <c:crosses val="autoZero"/>
        <c:auto val="1"/>
        <c:lblAlgn val="ctr"/>
        <c:lblOffset val="100"/>
        <c:noMultiLvlLbl val="0"/>
      </c:catAx>
      <c:valAx>
        <c:axId val="208787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846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>
      <a:noFill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Facturación bruta CACTI 2019</a:t>
            </a:r>
          </a:p>
          <a:p>
            <a:pPr>
              <a:defRPr/>
            </a:pPr>
            <a:r>
              <a:rPr lang="en-US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002339478621286"/>
          <c:y val="0.24"/>
          <c:w val="0.81187953133195823"/>
          <c:h val="0.5891218816094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3D-4912-99A2-BB80BCA24C5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3D-4912-99A2-BB80BCA24C5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3D-4912-99A2-BB80BCA24C5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3D-4912-99A2-BB80BCA24C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'2019_CACTI'!$A$19:$B$25</c:f>
              <c:multiLvlStrCache>
                <c:ptCount val="7"/>
                <c:lvl>
                  <c:pt idx="0">
                    <c:v>Cargo Interno</c:v>
                  </c:pt>
                  <c:pt idx="1">
                    <c:v>Empresas</c:v>
                  </c:pt>
                  <c:pt idx="2">
                    <c:v>Organismos públicos</c:v>
                  </c:pt>
                  <c:pt idx="3">
                    <c:v>Empresas</c:v>
                  </c:pt>
                  <c:pt idx="4">
                    <c:v>Organismos públicos</c:v>
                  </c:pt>
                  <c:pt idx="5">
                    <c:v>Empresas</c:v>
                  </c:pt>
                  <c:pt idx="6">
                    <c:v>Organismos públicos</c:v>
                  </c:pt>
                </c:lvl>
                <c:lvl>
                  <c:pt idx="0">
                    <c:v>Comunidade Autónoma</c:v>
                  </c:pt>
                  <c:pt idx="3">
                    <c:v>Resto de España</c:v>
                  </c:pt>
                  <c:pt idx="5">
                    <c:v>Unión Europea</c:v>
                  </c:pt>
                </c:lvl>
              </c:multiLvlStrCache>
            </c:multiLvlStrRef>
          </c:cat>
          <c:val>
            <c:numRef>
              <c:f>'2019_CACTI'!$C$19:$C$25</c:f>
              <c:numCache>
                <c:formatCode>#,##0.00\ "€"</c:formatCode>
                <c:ptCount val="7"/>
                <c:pt idx="0">
                  <c:v>283002.0720000001</c:v>
                </c:pt>
                <c:pt idx="1">
                  <c:v>58082.404958677696</c:v>
                </c:pt>
                <c:pt idx="2">
                  <c:v>8380.3057851239682</c:v>
                </c:pt>
                <c:pt idx="3">
                  <c:v>4534</c:v>
                </c:pt>
                <c:pt idx="4">
                  <c:v>31195.925619834707</c:v>
                </c:pt>
                <c:pt idx="5">
                  <c:v>7915</c:v>
                </c:pt>
                <c:pt idx="6">
                  <c:v>30489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3D-4912-99A2-BB80BCA24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231536"/>
        <c:axId val="1088223216"/>
      </c:barChart>
      <c:catAx>
        <c:axId val="108823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88223216"/>
        <c:crosses val="autoZero"/>
        <c:auto val="1"/>
        <c:lblAlgn val="ctr"/>
        <c:lblOffset val="100"/>
        <c:noMultiLvlLbl val="0"/>
      </c:catAx>
      <c:valAx>
        <c:axId val="108822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8823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Nº facturas CACTI 2019</a:t>
            </a:r>
          </a:p>
          <a:p>
            <a:pPr>
              <a:defRPr sz="1400"/>
            </a:pPr>
            <a:r>
              <a:rPr lang="es-ES" sz="1400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459-4DCD-A534-9BB43BB8EE5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459-4DCD-A534-9BB43BB8EE5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459-4DCD-A534-9BB43BB8EE5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459-4DCD-A534-9BB43BB8EE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'2019_CACTI'!$A$31:$B$37</c:f>
              <c:multiLvlStrCache>
                <c:ptCount val="7"/>
                <c:lvl>
                  <c:pt idx="0">
                    <c:v>Cargo Interno</c:v>
                  </c:pt>
                  <c:pt idx="1">
                    <c:v>Empresas</c:v>
                  </c:pt>
                  <c:pt idx="2">
                    <c:v>Organismos públicos</c:v>
                  </c:pt>
                  <c:pt idx="3">
                    <c:v>Empresas</c:v>
                  </c:pt>
                  <c:pt idx="4">
                    <c:v>Organismos públicos</c:v>
                  </c:pt>
                  <c:pt idx="5">
                    <c:v>Empresas</c:v>
                  </c:pt>
                  <c:pt idx="6">
                    <c:v>Organismos públicos</c:v>
                  </c:pt>
                </c:lvl>
                <c:lvl>
                  <c:pt idx="0">
                    <c:v>Comunidade Autónoma</c:v>
                  </c:pt>
                  <c:pt idx="3">
                    <c:v>Resto de España</c:v>
                  </c:pt>
                  <c:pt idx="5">
                    <c:v>Unión Europea</c:v>
                  </c:pt>
                </c:lvl>
              </c:multiLvlStrCache>
            </c:multiLvlStrRef>
          </c:cat>
          <c:val>
            <c:numRef>
              <c:f>'2019_CACTI'!$C$31:$C$37</c:f>
              <c:numCache>
                <c:formatCode>General</c:formatCode>
                <c:ptCount val="7"/>
                <c:pt idx="0">
                  <c:v>6530</c:v>
                </c:pt>
                <c:pt idx="1">
                  <c:v>151</c:v>
                </c:pt>
                <c:pt idx="2">
                  <c:v>33</c:v>
                </c:pt>
                <c:pt idx="3">
                  <c:v>10</c:v>
                </c:pt>
                <c:pt idx="4">
                  <c:v>73</c:v>
                </c:pt>
                <c:pt idx="5">
                  <c:v>21</c:v>
                </c:pt>
                <c:pt idx="6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59-4DCD-A534-9BB43BB8EE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51539615"/>
        <c:axId val="1951540031"/>
        <c:axId val="0"/>
      </c:bar3DChart>
      <c:catAx>
        <c:axId val="1951539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1540031"/>
        <c:crosses val="autoZero"/>
        <c:auto val="1"/>
        <c:lblAlgn val="ctr"/>
        <c:lblOffset val="100"/>
        <c:noMultiLvlLbl val="0"/>
      </c:catAx>
      <c:valAx>
        <c:axId val="195154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1539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Facturación bruta CINBIO 2019</a:t>
            </a:r>
          </a:p>
          <a:p>
            <a:pPr>
              <a:defRPr sz="1200"/>
            </a:pPr>
            <a:r>
              <a:rPr lang="en-US" sz="1200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809211946021086"/>
          <c:y val="0.20646599777034555"/>
          <c:w val="0.81876575179536593"/>
          <c:h val="0.637919574434466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15-4079-8A6D-C7E12FE27B36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15-4079-8A6D-C7E12FE27B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'2019_CINBIO'!$A$20:$B$23</c:f>
              <c:multiLvlStrCache>
                <c:ptCount val="4"/>
                <c:lvl>
                  <c:pt idx="0">
                    <c:v>Cargo interno</c:v>
                  </c:pt>
                  <c:pt idx="1">
                    <c:v>Entidade privada</c:v>
                  </c:pt>
                  <c:pt idx="2">
                    <c:v>Organismo público</c:v>
                  </c:pt>
                  <c:pt idx="3">
                    <c:v>Organismo público</c:v>
                  </c:pt>
                </c:lvl>
                <c:lvl>
                  <c:pt idx="0">
                    <c:v>Comunidade Autónoma</c:v>
                  </c:pt>
                  <c:pt idx="3">
                    <c:v>Resto de España</c:v>
                  </c:pt>
                </c:lvl>
              </c:multiLvlStrCache>
            </c:multiLvlStrRef>
          </c:cat>
          <c:val>
            <c:numRef>
              <c:f>'2019_CINBIO'!$C$20:$C$23</c:f>
              <c:numCache>
                <c:formatCode>#,##0.00\ "€"</c:formatCode>
                <c:ptCount val="4"/>
                <c:pt idx="0">
                  <c:v>8611.5340000000015</c:v>
                </c:pt>
                <c:pt idx="1">
                  <c:v>6605.9586776859505</c:v>
                </c:pt>
                <c:pt idx="2">
                  <c:v>800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15-4079-8A6D-C7E12FE27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2124432"/>
        <c:axId val="1742117360"/>
      </c:barChart>
      <c:catAx>
        <c:axId val="174212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42117360"/>
        <c:crosses val="autoZero"/>
        <c:auto val="1"/>
        <c:lblAlgn val="ctr"/>
        <c:lblOffset val="100"/>
        <c:noMultiLvlLbl val="0"/>
      </c:catAx>
      <c:valAx>
        <c:axId val="174211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42124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Nº de facturas CINBIO</a:t>
            </a:r>
            <a:r>
              <a:rPr lang="es-ES" sz="1200" baseline="0"/>
              <a:t> 2019</a:t>
            </a:r>
          </a:p>
          <a:p>
            <a:pPr>
              <a:defRPr sz="1200"/>
            </a:pPr>
            <a:r>
              <a:rPr lang="es-ES" sz="1200" baseline="0"/>
              <a:t>Ámbito xeográfico e natureza</a:t>
            </a:r>
            <a:endParaRPr lang="es-E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821-4EC4-9834-9F518AF8F750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821-4EC4-9834-9F518AF8F750}"/>
              </c:ext>
            </c:extLst>
          </c:dPt>
          <c:dLbls>
            <c:dLbl>
              <c:idx val="0"/>
              <c:layout>
                <c:manualLayout>
                  <c:x val="2.2944550669216062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21-4EC4-9834-9F518AF8F750}"/>
                </c:ext>
              </c:extLst>
            </c:dLbl>
            <c:dLbl>
              <c:idx val="1"/>
              <c:layout>
                <c:manualLayout>
                  <c:x val="1.7845761631612445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21-4EC4-9834-9F518AF8F750}"/>
                </c:ext>
              </c:extLst>
            </c:dLbl>
            <c:dLbl>
              <c:idx val="2"/>
              <c:layout>
                <c:manualLayout>
                  <c:x val="1.5296367112810707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21-4EC4-9834-9F518AF8F750}"/>
                </c:ext>
              </c:extLst>
            </c:dLbl>
            <c:dLbl>
              <c:idx val="3"/>
              <c:layout>
                <c:manualLayout>
                  <c:x val="-5.0987890376034753E-3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21-4EC4-9834-9F518AF8F7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'2019_CINBIO'!$A$28:$B$31</c:f>
              <c:multiLvlStrCache>
                <c:ptCount val="4"/>
                <c:lvl>
                  <c:pt idx="0">
                    <c:v>Cargo interno</c:v>
                  </c:pt>
                  <c:pt idx="1">
                    <c:v>Entidade privada</c:v>
                  </c:pt>
                  <c:pt idx="2">
                    <c:v>Organismo público</c:v>
                  </c:pt>
                  <c:pt idx="3">
                    <c:v>Organismo público</c:v>
                  </c:pt>
                </c:lvl>
                <c:lvl>
                  <c:pt idx="0">
                    <c:v>Comunidade Autónoma</c:v>
                  </c:pt>
                  <c:pt idx="3">
                    <c:v>Resto de España</c:v>
                  </c:pt>
                </c:lvl>
              </c:multiLvlStrCache>
            </c:multiLvlStrRef>
          </c:cat>
          <c:val>
            <c:numRef>
              <c:f>'2019_CINBIO'!$C$28:$C$31</c:f>
              <c:numCache>
                <c:formatCode>General</c:formatCode>
                <c:ptCount val="4"/>
                <c:pt idx="0">
                  <c:v>51</c:v>
                </c:pt>
                <c:pt idx="1">
                  <c:v>26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21-4EC4-9834-9F518AF8F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9156176"/>
        <c:axId val="1109152848"/>
        <c:axId val="0"/>
      </c:bar3DChart>
      <c:catAx>
        <c:axId val="110915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09152848"/>
        <c:crosses val="autoZero"/>
        <c:auto val="1"/>
        <c:lblAlgn val="ctr"/>
        <c:lblOffset val="100"/>
        <c:noMultiLvlLbl val="0"/>
      </c:catAx>
      <c:valAx>
        <c:axId val="110915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0915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Facturación bruta ECIMAT 2019</a:t>
            </a:r>
          </a:p>
          <a:p>
            <a:pPr>
              <a:defRPr/>
            </a:pPr>
            <a:r>
              <a:rPr lang="en-US" sz="1400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'2019_ECIMAT'!$C$21</c:f>
              <c:strCache>
                <c:ptCount val="1"/>
                <c:pt idx="0">
                  <c:v>Importe bruto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A1-4EC1-BE89-37409C2B933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A1-4EC1-BE89-37409C2B933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A1-4EC1-BE89-37409C2B9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'2019_ECIMAT'!$A$22:$B$26</c:f>
              <c:multiLvlStrCache>
                <c:ptCount val="5"/>
                <c:lvl>
                  <c:pt idx="0">
                    <c:v>Empresa</c:v>
                  </c:pt>
                  <c:pt idx="1">
                    <c:v>Interna</c:v>
                  </c:pt>
                  <c:pt idx="2">
                    <c:v>Organismo público</c:v>
                  </c:pt>
                  <c:pt idx="3">
                    <c:v>Empresa</c:v>
                  </c:pt>
                  <c:pt idx="4">
                    <c:v>Organismo público</c:v>
                  </c:pt>
                </c:lvl>
                <c:lvl>
                  <c:pt idx="0">
                    <c:v>Comunidade Autónoma</c:v>
                  </c:pt>
                  <c:pt idx="3">
                    <c:v>Resto de España</c:v>
                  </c:pt>
                </c:lvl>
              </c:multiLvlStrCache>
            </c:multiLvlStrRef>
          </c:cat>
          <c:val>
            <c:numRef>
              <c:f>'2019_ECIMAT'!$C$22:$C$26</c:f>
              <c:numCache>
                <c:formatCode>#,##0.00\ "€"</c:formatCode>
                <c:ptCount val="5"/>
                <c:pt idx="0">
                  <c:v>240</c:v>
                </c:pt>
                <c:pt idx="1">
                  <c:v>1715.15</c:v>
                </c:pt>
                <c:pt idx="2">
                  <c:v>652</c:v>
                </c:pt>
                <c:pt idx="3">
                  <c:v>630</c:v>
                </c:pt>
                <c:pt idx="4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A1-4EC1-BE89-37409C2B9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02848"/>
        <c:axId val="30703264"/>
      </c:barChart>
      <c:catAx>
        <c:axId val="3070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03264"/>
        <c:crosses val="autoZero"/>
        <c:auto val="1"/>
        <c:lblAlgn val="ctr"/>
        <c:lblOffset val="100"/>
        <c:noMultiLvlLbl val="0"/>
      </c:catAx>
      <c:valAx>
        <c:axId val="3070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0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Nº facturas ECIMAT 2019</a:t>
            </a:r>
          </a:p>
          <a:p>
            <a:pPr>
              <a:defRPr sz="1400"/>
            </a:pPr>
            <a:r>
              <a:rPr lang="es-ES" sz="1400"/>
              <a:t>Ámbito xeográfico</a:t>
            </a:r>
            <a:r>
              <a:rPr lang="es-ES" sz="1400" baseline="0"/>
              <a:t>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EAB-487D-9048-B092AEC2E4C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EAB-487D-9048-B092AEC2E4C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EAB-487D-9048-B092AEC2E4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'2019_ECIMAT'!$A$32:$B$36</c:f>
              <c:multiLvlStrCache>
                <c:ptCount val="5"/>
                <c:lvl>
                  <c:pt idx="0">
                    <c:v>Empresa</c:v>
                  </c:pt>
                  <c:pt idx="1">
                    <c:v>Interna</c:v>
                  </c:pt>
                  <c:pt idx="2">
                    <c:v>Organismos público</c:v>
                  </c:pt>
                  <c:pt idx="3">
                    <c:v>Empresa</c:v>
                  </c:pt>
                  <c:pt idx="4">
                    <c:v>Organismos público</c:v>
                  </c:pt>
                </c:lvl>
                <c:lvl>
                  <c:pt idx="0">
                    <c:v>Comunidade Autónoma</c:v>
                  </c:pt>
                  <c:pt idx="3">
                    <c:v>Resto de España</c:v>
                  </c:pt>
                </c:lvl>
              </c:multiLvlStrCache>
            </c:multiLvlStrRef>
          </c:cat>
          <c:val>
            <c:numRef>
              <c:f>'2019_ECIMAT'!$C$32:$C$36</c:f>
              <c:numCache>
                <c:formatCode>General</c:formatCode>
                <c:ptCount val="5"/>
                <c:pt idx="0">
                  <c:v>5</c:v>
                </c:pt>
                <c:pt idx="1">
                  <c:v>18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AB-487D-9048-B092AEC2E4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68571872"/>
        <c:axId val="268572288"/>
        <c:axId val="0"/>
      </c:bar3DChart>
      <c:catAx>
        <c:axId val="26857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8572288"/>
        <c:crosses val="autoZero"/>
        <c:auto val="1"/>
        <c:lblAlgn val="ctr"/>
        <c:lblOffset val="100"/>
        <c:noMultiLvlLbl val="0"/>
      </c:catAx>
      <c:valAx>
        <c:axId val="26857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8571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66675</xdr:rowOff>
    </xdr:from>
    <xdr:to>
      <xdr:col>1</xdr:col>
      <xdr:colOff>57150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809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114300</xdr:rowOff>
    </xdr:from>
    <xdr:to>
      <xdr:col>1</xdr:col>
      <xdr:colOff>847725</xdr:colOff>
      <xdr:row>0</xdr:row>
      <xdr:rowOff>561975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14300"/>
          <a:ext cx="26098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800100</xdr:colOff>
      <xdr:row>6</xdr:row>
      <xdr:rowOff>57150</xdr:rowOff>
    </xdr:from>
    <xdr:to>
      <xdr:col>22</xdr:col>
      <xdr:colOff>336545</xdr:colOff>
      <xdr:row>22</xdr:row>
      <xdr:rowOff>2906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96925" y="1819275"/>
          <a:ext cx="5803895" cy="2755631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23</xdr:row>
      <xdr:rowOff>152400</xdr:rowOff>
    </xdr:from>
    <xdr:to>
      <xdr:col>22</xdr:col>
      <xdr:colOff>257664</xdr:colOff>
      <xdr:row>40</xdr:row>
      <xdr:rowOff>117206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82650" y="4886325"/>
          <a:ext cx="5639289" cy="2755631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42</xdr:row>
      <xdr:rowOff>152400</xdr:rowOff>
    </xdr:from>
    <xdr:to>
      <xdr:col>10</xdr:col>
      <xdr:colOff>742949</xdr:colOff>
      <xdr:row>59</xdr:row>
      <xdr:rowOff>123825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</xdr:col>
      <xdr:colOff>304800</xdr:colOff>
      <xdr:row>63</xdr:row>
      <xdr:rowOff>47626</xdr:rowOff>
    </xdr:from>
    <xdr:to>
      <xdr:col>10</xdr:col>
      <xdr:colOff>723900</xdr:colOff>
      <xdr:row>79</xdr:row>
      <xdr:rowOff>57150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76825" y="11353801"/>
          <a:ext cx="5191125" cy="2638424"/>
        </a:xfrm>
        <a:prstGeom prst="rect">
          <a:avLst/>
        </a:prstGeom>
      </xdr:spPr>
    </xdr:pic>
    <xdr:clientData/>
  </xdr:twoCellAnchor>
  <xdr:twoCellAnchor editAs="oneCell">
    <xdr:from>
      <xdr:col>11</xdr:col>
      <xdr:colOff>304800</xdr:colOff>
      <xdr:row>62</xdr:row>
      <xdr:rowOff>76200</xdr:rowOff>
    </xdr:from>
    <xdr:to>
      <xdr:col>18</xdr:col>
      <xdr:colOff>371474</xdr:colOff>
      <xdr:row>80</xdr:row>
      <xdr:rowOff>98556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15625" y="11220450"/>
          <a:ext cx="5486399" cy="29751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333375</xdr:colOff>
      <xdr:row>42</xdr:row>
      <xdr:rowOff>152400</xdr:rowOff>
    </xdr:from>
    <xdr:to>
      <xdr:col>18</xdr:col>
      <xdr:colOff>400050</xdr:colOff>
      <xdr:row>60</xdr:row>
      <xdr:rowOff>85725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44200" y="8010525"/>
          <a:ext cx="5486400" cy="2895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66675</xdr:rowOff>
    </xdr:from>
    <xdr:to>
      <xdr:col>1</xdr:col>
      <xdr:colOff>161926</xdr:colOff>
      <xdr:row>0</xdr:row>
      <xdr:rowOff>514350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6675"/>
          <a:ext cx="2933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</xdr:col>
      <xdr:colOff>1914524</xdr:colOff>
      <xdr:row>0</xdr:row>
      <xdr:rowOff>514350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267652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104773</xdr:colOff>
      <xdr:row>0</xdr:row>
      <xdr:rowOff>85725</xdr:rowOff>
    </xdr:from>
    <xdr:to>
      <xdr:col>2</xdr:col>
      <xdr:colOff>323849</xdr:colOff>
      <xdr:row>0</xdr:row>
      <xdr:rowOff>504825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3" y="85725"/>
          <a:ext cx="2724151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247652</xdr:colOff>
      <xdr:row>14</xdr:row>
      <xdr:rowOff>123825</xdr:rowOff>
    </xdr:from>
    <xdr:to>
      <xdr:col>12</xdr:col>
      <xdr:colOff>523875</xdr:colOff>
      <xdr:row>33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552450</xdr:colOff>
      <xdr:row>34</xdr:row>
      <xdr:rowOff>104775</xdr:rowOff>
    </xdr:from>
    <xdr:to>
      <xdr:col>13</xdr:col>
      <xdr:colOff>9524</xdr:colOff>
      <xdr:row>48</xdr:row>
      <xdr:rowOff>161925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85725</xdr:rowOff>
    </xdr:from>
    <xdr:to>
      <xdr:col>3</xdr:col>
      <xdr:colOff>152399</xdr:colOff>
      <xdr:row>0</xdr:row>
      <xdr:rowOff>476250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85725"/>
          <a:ext cx="32289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733424</xdr:colOff>
      <xdr:row>12</xdr:row>
      <xdr:rowOff>190499</xdr:rowOff>
    </xdr:from>
    <xdr:to>
      <xdr:col>13</xdr:col>
      <xdr:colOff>380999</xdr:colOff>
      <xdr:row>27</xdr:row>
      <xdr:rowOff>114299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761999</xdr:colOff>
      <xdr:row>29</xdr:row>
      <xdr:rowOff>0</xdr:rowOff>
    </xdr:from>
    <xdr:to>
      <xdr:col>13</xdr:col>
      <xdr:colOff>409574</xdr:colOff>
      <xdr:row>43</xdr:row>
      <xdr:rowOff>57150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18</xdr:row>
      <xdr:rowOff>38100</xdr:rowOff>
    </xdr:from>
    <xdr:to>
      <xdr:col>13</xdr:col>
      <xdr:colOff>247650</xdr:colOff>
      <xdr:row>35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361950</xdr:colOff>
      <xdr:row>37</xdr:row>
      <xdr:rowOff>133350</xdr:rowOff>
    </xdr:from>
    <xdr:to>
      <xdr:col>13</xdr:col>
      <xdr:colOff>352425</xdr:colOff>
      <xdr:row>53</xdr:row>
      <xdr:rowOff>133350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0</xdr:row>
      <xdr:rowOff>57150</xdr:rowOff>
    </xdr:from>
    <xdr:to>
      <xdr:col>1</xdr:col>
      <xdr:colOff>1085850</xdr:colOff>
      <xdr:row>0</xdr:row>
      <xdr:rowOff>447675</xdr:rowOff>
    </xdr:to>
    <xdr:pic>
      <xdr:nvPicPr>
        <xdr:cNvPr id="4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2381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19/2019_INVESTIGACI&#211;N/2019_Actividades%20artigo%2083%20SUX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dades_I+D"/>
      <sheetName val="traballo"/>
      <sheetName val="dinámicas"/>
      <sheetName val="NOVO_evolución"/>
      <sheetName val="evolución_actividades_I+D"/>
      <sheetName val="táboas xerais"/>
      <sheetName val="táboas centro_campus"/>
      <sheetName val="gráficos"/>
      <sheetName val="Letra CI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A35" t="str">
            <v>Comunidade Autónoma</v>
          </cell>
          <cell r="B35" t="str">
            <v>Contratos</v>
          </cell>
          <cell r="C35">
            <v>91</v>
          </cell>
        </row>
        <row r="36">
          <cell r="B36" t="str">
            <v>Cursos</v>
          </cell>
          <cell r="C36">
            <v>9</v>
          </cell>
        </row>
        <row r="37">
          <cell r="B37" t="str">
            <v>Informes</v>
          </cell>
          <cell r="C37">
            <v>296</v>
          </cell>
        </row>
        <row r="38">
          <cell r="A38" t="str">
            <v>Fóra UE</v>
          </cell>
          <cell r="B38" t="str">
            <v>Contratos</v>
          </cell>
          <cell r="C38">
            <v>3</v>
          </cell>
        </row>
        <row r="39">
          <cell r="B39" t="str">
            <v>Informes</v>
          </cell>
          <cell r="C39">
            <v>5</v>
          </cell>
        </row>
        <row r="40">
          <cell r="A40" t="str">
            <v>Resto de España</v>
          </cell>
          <cell r="B40" t="str">
            <v>Contratos</v>
          </cell>
          <cell r="C40">
            <v>20</v>
          </cell>
        </row>
        <row r="41">
          <cell r="B41" t="str">
            <v>Cursos</v>
          </cell>
          <cell r="C41">
            <v>1</v>
          </cell>
        </row>
        <row r="42">
          <cell r="B42" t="str">
            <v>Informes</v>
          </cell>
          <cell r="C42">
            <v>199</v>
          </cell>
        </row>
        <row r="43">
          <cell r="A43" t="str">
            <v>Unión Europea</v>
          </cell>
          <cell r="B43" t="str">
            <v>Contratos</v>
          </cell>
          <cell r="C43">
            <v>3</v>
          </cell>
        </row>
        <row r="44">
          <cell r="B44" t="str">
            <v>Informes</v>
          </cell>
          <cell r="C44">
            <v>8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G4" sqref="G4"/>
    </sheetView>
  </sheetViews>
  <sheetFormatPr baseColWidth="10" defaultRowHeight="15" x14ac:dyDescent="0.25"/>
  <cols>
    <col min="1" max="1" width="42.5703125" style="110" bestFit="1" customWidth="1"/>
    <col min="2" max="2" width="24.42578125" style="110" customWidth="1"/>
    <col min="3" max="4" width="11.42578125" style="110"/>
    <col min="5" max="5" width="12.140625" style="110" customWidth="1"/>
    <col min="6" max="6" width="14.42578125" style="110" customWidth="1"/>
    <col min="7" max="7" width="15.85546875" style="110" customWidth="1"/>
    <col min="8" max="16384" width="11.42578125" style="110"/>
  </cols>
  <sheetData>
    <row r="1" spans="1:7" ht="39" customHeight="1" thickBot="1" x14ac:dyDescent="0.3">
      <c r="A1" s="72"/>
      <c r="B1" s="128"/>
      <c r="C1" s="127"/>
      <c r="D1" s="136" t="s">
        <v>0</v>
      </c>
      <c r="E1" s="136"/>
      <c r="F1" s="136"/>
      <c r="G1" s="124"/>
    </row>
    <row r="2" spans="1:7" ht="15" customHeight="1" x14ac:dyDescent="0.3">
      <c r="A2" s="35" t="s">
        <v>317</v>
      </c>
      <c r="B2" s="126"/>
      <c r="C2" s="125"/>
      <c r="D2" s="75"/>
      <c r="E2" s="75"/>
      <c r="F2" s="75"/>
      <c r="G2" s="124"/>
    </row>
    <row r="3" spans="1:7" ht="15" customHeight="1" x14ac:dyDescent="0.3">
      <c r="A3" s="15" t="s">
        <v>318</v>
      </c>
      <c r="B3" s="126"/>
      <c r="C3" s="125"/>
      <c r="D3" s="75"/>
      <c r="E3" s="75"/>
      <c r="F3" s="75"/>
      <c r="G3" s="124"/>
    </row>
    <row r="4" spans="1:7" ht="15" customHeight="1" x14ac:dyDescent="0.3">
      <c r="A4" s="35"/>
      <c r="B4" s="126"/>
      <c r="C4" s="125"/>
      <c r="D4" s="75"/>
      <c r="E4" s="75"/>
      <c r="F4" s="75"/>
      <c r="G4" s="124"/>
    </row>
    <row r="5" spans="1:7" x14ac:dyDescent="0.25">
      <c r="B5" s="123"/>
    </row>
    <row r="6" spans="1:7" ht="32.450000000000003" customHeight="1" x14ac:dyDescent="0.25">
      <c r="A6" s="129" t="s">
        <v>316</v>
      </c>
      <c r="B6" s="129"/>
      <c r="C6" s="130" t="s">
        <v>315</v>
      </c>
      <c r="D6" s="130" t="s">
        <v>314</v>
      </c>
      <c r="E6" s="130" t="s">
        <v>313</v>
      </c>
      <c r="F6" s="129" t="s">
        <v>20</v>
      </c>
    </row>
    <row r="7" spans="1:7" ht="30.95" customHeight="1" x14ac:dyDescent="0.25">
      <c r="A7" s="115" t="s">
        <v>319</v>
      </c>
      <c r="B7" s="122"/>
      <c r="C7" s="113"/>
      <c r="D7" s="113">
        <v>10</v>
      </c>
      <c r="E7" s="113"/>
      <c r="F7" s="112">
        <f t="shared" ref="F7:F17" si="0">SUM(C7:E7)</f>
        <v>10</v>
      </c>
    </row>
    <row r="8" spans="1:7" x14ac:dyDescent="0.25">
      <c r="A8" s="137" t="s">
        <v>320</v>
      </c>
      <c r="B8" s="112" t="s">
        <v>312</v>
      </c>
      <c r="C8" s="113">
        <v>1</v>
      </c>
      <c r="D8" s="113">
        <v>4</v>
      </c>
      <c r="E8" s="113"/>
      <c r="F8" s="112">
        <f t="shared" si="0"/>
        <v>5</v>
      </c>
    </row>
    <row r="9" spans="1:7" x14ac:dyDescent="0.25">
      <c r="A9" s="138"/>
      <c r="B9" s="112" t="s">
        <v>311</v>
      </c>
      <c r="C9" s="113"/>
      <c r="D9" s="113">
        <v>5</v>
      </c>
      <c r="E9" s="113"/>
      <c r="F9" s="112">
        <f t="shared" si="0"/>
        <v>5</v>
      </c>
    </row>
    <row r="10" spans="1:7" ht="16.5" customHeight="1" x14ac:dyDescent="0.25">
      <c r="A10" s="134" t="s">
        <v>310</v>
      </c>
      <c r="B10" s="112" t="s">
        <v>306</v>
      </c>
      <c r="C10" s="113"/>
      <c r="D10" s="113">
        <v>5</v>
      </c>
      <c r="E10" s="113"/>
      <c r="F10" s="112">
        <f t="shared" si="0"/>
        <v>5</v>
      </c>
    </row>
    <row r="11" spans="1:7" x14ac:dyDescent="0.25">
      <c r="A11" s="135"/>
      <c r="B11" s="112" t="s">
        <v>305</v>
      </c>
      <c r="C11" s="113"/>
      <c r="D11" s="120">
        <v>4</v>
      </c>
      <c r="E11" s="116"/>
      <c r="F11" s="112">
        <f t="shared" si="0"/>
        <v>4</v>
      </c>
    </row>
    <row r="12" spans="1:7" ht="16.5" customHeight="1" x14ac:dyDescent="0.25">
      <c r="A12" s="134" t="s">
        <v>309</v>
      </c>
      <c r="B12" s="112" t="s">
        <v>306</v>
      </c>
      <c r="C12" s="113"/>
      <c r="D12" s="113">
        <v>13</v>
      </c>
      <c r="E12" s="113">
        <v>1</v>
      </c>
      <c r="F12" s="112">
        <f t="shared" si="0"/>
        <v>14</v>
      </c>
      <c r="G12" s="76"/>
    </row>
    <row r="13" spans="1:7" x14ac:dyDescent="0.25">
      <c r="A13" s="135"/>
      <c r="B13" s="112" t="s">
        <v>305</v>
      </c>
      <c r="C13" s="116"/>
      <c r="D13" s="113">
        <v>2</v>
      </c>
      <c r="E13" s="116"/>
      <c r="F13" s="112">
        <f t="shared" si="0"/>
        <v>2</v>
      </c>
    </row>
    <row r="14" spans="1:7" ht="16.5" customHeight="1" x14ac:dyDescent="0.25">
      <c r="A14" s="134" t="s">
        <v>308</v>
      </c>
      <c r="B14" s="112" t="s">
        <v>306</v>
      </c>
      <c r="C14" s="113"/>
      <c r="D14" s="113">
        <v>20</v>
      </c>
      <c r="E14" s="116"/>
      <c r="F14" s="112">
        <f t="shared" si="0"/>
        <v>20</v>
      </c>
    </row>
    <row r="15" spans="1:7" ht="15.95" customHeight="1" x14ac:dyDescent="0.25">
      <c r="A15" s="135"/>
      <c r="B15" s="112" t="s">
        <v>305</v>
      </c>
      <c r="C15" s="113"/>
      <c r="D15" s="120">
        <v>7</v>
      </c>
      <c r="E15" s="116"/>
      <c r="F15" s="112">
        <f t="shared" si="0"/>
        <v>7</v>
      </c>
    </row>
    <row r="16" spans="1:7" ht="17.25" customHeight="1" x14ac:dyDescent="0.25">
      <c r="A16" s="134" t="s">
        <v>307</v>
      </c>
      <c r="B16" s="112" t="s">
        <v>306</v>
      </c>
      <c r="C16" s="113"/>
      <c r="D16" s="113">
        <v>1</v>
      </c>
      <c r="E16" s="116"/>
      <c r="F16" s="112">
        <f t="shared" si="0"/>
        <v>1</v>
      </c>
    </row>
    <row r="17" spans="1:6" x14ac:dyDescent="0.25">
      <c r="A17" s="135"/>
      <c r="B17" s="112" t="s">
        <v>305</v>
      </c>
      <c r="C17" s="116"/>
      <c r="D17" s="120">
        <v>6</v>
      </c>
      <c r="E17" s="116"/>
      <c r="F17" s="112">
        <f t="shared" si="0"/>
        <v>6</v>
      </c>
    </row>
    <row r="18" spans="1:6" ht="30" customHeight="1" x14ac:dyDescent="0.25">
      <c r="A18" s="121" t="s">
        <v>304</v>
      </c>
      <c r="B18" s="112"/>
      <c r="C18" s="119"/>
      <c r="D18" s="120"/>
      <c r="E18" s="119"/>
      <c r="F18" s="118">
        <v>232</v>
      </c>
    </row>
    <row r="19" spans="1:6" ht="14.25" customHeight="1" x14ac:dyDescent="0.25">
      <c r="A19" s="117" t="s">
        <v>303</v>
      </c>
      <c r="B19" s="112"/>
      <c r="C19" s="113"/>
      <c r="D19" s="113">
        <v>5</v>
      </c>
      <c r="E19" s="116"/>
      <c r="F19" s="112">
        <v>5</v>
      </c>
    </row>
    <row r="20" spans="1:6" x14ac:dyDescent="0.25">
      <c r="A20" s="115" t="s">
        <v>302</v>
      </c>
      <c r="B20" s="114"/>
      <c r="C20" s="113"/>
      <c r="D20" s="113">
        <v>3</v>
      </c>
      <c r="E20" s="113"/>
      <c r="F20" s="112">
        <v>3</v>
      </c>
    </row>
    <row r="21" spans="1:6" x14ac:dyDescent="0.25">
      <c r="A21" s="115" t="s">
        <v>301</v>
      </c>
      <c r="B21" s="114"/>
      <c r="C21" s="113"/>
      <c r="D21" s="113">
        <v>1</v>
      </c>
      <c r="E21" s="113"/>
      <c r="F21" s="112">
        <v>1</v>
      </c>
    </row>
    <row r="22" spans="1:6" ht="15" customHeight="1" x14ac:dyDescent="0.25">
      <c r="A22" s="115" t="s">
        <v>300</v>
      </c>
      <c r="B22" s="114"/>
      <c r="C22" s="113"/>
      <c r="D22" s="113"/>
      <c r="E22" s="113"/>
      <c r="F22" s="112">
        <v>0</v>
      </c>
    </row>
    <row r="24" spans="1:6" ht="31.5" customHeight="1" x14ac:dyDescent="0.25">
      <c r="A24" s="132" t="s">
        <v>321</v>
      </c>
      <c r="B24" s="111"/>
      <c r="C24" s="131">
        <v>1</v>
      </c>
      <c r="D24" s="131">
        <v>2</v>
      </c>
      <c r="E24" s="131">
        <v>0</v>
      </c>
      <c r="F24" s="120">
        <v>3</v>
      </c>
    </row>
    <row r="25" spans="1:6" ht="30" x14ac:dyDescent="0.25">
      <c r="A25" s="132" t="s">
        <v>322</v>
      </c>
      <c r="B25" s="133"/>
      <c r="C25" s="133"/>
      <c r="D25" s="133"/>
      <c r="E25" s="133"/>
      <c r="F25" s="120">
        <v>2</v>
      </c>
    </row>
    <row r="27" spans="1:6" x14ac:dyDescent="0.25">
      <c r="F27" s="125"/>
    </row>
  </sheetData>
  <mergeCells count="6">
    <mergeCell ref="A16:A17"/>
    <mergeCell ref="D1:F1"/>
    <mergeCell ref="A8:A9"/>
    <mergeCell ref="A10:A11"/>
    <mergeCell ref="A12:A13"/>
    <mergeCell ref="A14:A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9"/>
  <sheetViews>
    <sheetView workbookViewId="0">
      <selection activeCell="D3" sqref="D3"/>
    </sheetView>
  </sheetViews>
  <sheetFormatPr baseColWidth="10" defaultRowHeight="12.75" x14ac:dyDescent="0.2"/>
  <cols>
    <col min="1" max="1" width="31.28515625" style="16" customWidth="1"/>
    <col min="2" max="2" width="14.42578125" style="16" customWidth="1"/>
    <col min="3" max="3" width="13.140625" style="16" bestFit="1" customWidth="1"/>
    <col min="4" max="4" width="12.7109375" style="16" bestFit="1" customWidth="1"/>
    <col min="5" max="5" width="11.42578125" style="16"/>
    <col min="6" max="6" width="12.7109375" style="16" bestFit="1" customWidth="1"/>
    <col min="7" max="7" width="13.140625" style="16" bestFit="1" customWidth="1"/>
    <col min="8" max="10" width="11.42578125" style="16"/>
    <col min="11" max="11" width="13" style="16" customWidth="1"/>
    <col min="12" max="14" width="11.42578125" style="16"/>
    <col min="15" max="15" width="12.7109375" style="16" bestFit="1" customWidth="1"/>
    <col min="16" max="21" width="11.42578125" style="16"/>
    <col min="22" max="22" width="12.7109375" style="16" bestFit="1" customWidth="1"/>
    <col min="23" max="16384" width="11.42578125" style="16"/>
  </cols>
  <sheetData>
    <row r="1" spans="1:23" s="7" customFormat="1" ht="48.75" customHeight="1" thickBot="1" x14ac:dyDescent="0.3">
      <c r="A1" s="1"/>
      <c r="B1" s="2"/>
      <c r="C1" s="3"/>
      <c r="D1" s="4"/>
      <c r="E1" s="4"/>
      <c r="F1" s="5"/>
      <c r="G1" s="6"/>
      <c r="H1" s="6"/>
      <c r="I1" s="6"/>
      <c r="J1" s="6"/>
      <c r="K1" s="6"/>
      <c r="L1" s="6"/>
      <c r="M1" s="6"/>
      <c r="N1" s="6"/>
      <c r="O1" s="6"/>
      <c r="P1" s="139" t="s">
        <v>0</v>
      </c>
      <c r="Q1" s="139"/>
      <c r="R1" s="139"/>
      <c r="S1" s="139"/>
      <c r="T1" s="139"/>
      <c r="U1" s="139"/>
      <c r="V1" s="139"/>
      <c r="W1" s="139"/>
    </row>
    <row r="2" spans="1:23" s="7" customFormat="1" ht="15" customHeight="1" x14ac:dyDescent="0.25">
      <c r="B2" s="8"/>
      <c r="C2" s="9"/>
      <c r="D2" s="10"/>
      <c r="E2" s="10"/>
      <c r="F2" s="11"/>
      <c r="G2" s="12"/>
      <c r="H2" s="12"/>
      <c r="I2" s="12"/>
      <c r="J2" s="12"/>
      <c r="K2" s="13"/>
      <c r="L2" s="13"/>
      <c r="M2" s="13"/>
      <c r="N2" s="13"/>
      <c r="O2" s="13"/>
    </row>
    <row r="3" spans="1:23" s="7" customFormat="1" ht="15" customHeight="1" x14ac:dyDescent="0.25">
      <c r="A3" s="14" t="s">
        <v>1</v>
      </c>
      <c r="B3" s="8"/>
      <c r="C3" s="9"/>
      <c r="D3" s="10"/>
      <c r="E3" s="10"/>
      <c r="F3" s="11"/>
      <c r="G3" s="12"/>
      <c r="H3" s="12"/>
      <c r="I3" s="12"/>
      <c r="J3" s="12"/>
      <c r="K3" s="13"/>
      <c r="L3" s="13"/>
      <c r="M3" s="13"/>
      <c r="N3" s="13"/>
      <c r="O3" s="13"/>
    </row>
    <row r="4" spans="1:23" s="7" customFormat="1" ht="15" customHeight="1" x14ac:dyDescent="0.25">
      <c r="A4" s="15" t="s">
        <v>318</v>
      </c>
      <c r="B4" s="8"/>
      <c r="C4" s="9"/>
      <c r="D4" s="10"/>
      <c r="E4" s="10"/>
      <c r="F4" s="11"/>
      <c r="G4" s="12"/>
      <c r="H4" s="12"/>
      <c r="I4" s="12"/>
      <c r="J4" s="12"/>
      <c r="K4" s="13"/>
      <c r="L4" s="13"/>
      <c r="M4" s="13"/>
      <c r="N4" s="13"/>
      <c r="O4" s="13"/>
    </row>
    <row r="5" spans="1:23" s="7" customFormat="1" ht="15" customHeight="1" x14ac:dyDescent="0.2">
      <c r="I5" s="12"/>
      <c r="J5" s="12"/>
      <c r="K5" s="13"/>
      <c r="L5" s="13"/>
      <c r="M5" s="13"/>
      <c r="N5" s="13"/>
      <c r="O5" s="13"/>
    </row>
    <row r="6" spans="1:23" customFormat="1" ht="30" customHeight="1" x14ac:dyDescent="0.25">
      <c r="A6" s="140" t="s">
        <v>293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2"/>
    </row>
    <row r="10" spans="1:23" ht="15" customHeight="1" x14ac:dyDescent="0.2">
      <c r="A10" s="143" t="s">
        <v>2</v>
      </c>
      <c r="B10" s="145" t="s">
        <v>3</v>
      </c>
      <c r="C10" s="145"/>
      <c r="D10" s="145"/>
      <c r="E10" s="145"/>
      <c r="F10" s="145"/>
      <c r="G10" s="145"/>
      <c r="H10" s="145"/>
      <c r="I10" s="145"/>
      <c r="J10" s="146" t="s">
        <v>4</v>
      </c>
      <c r="K10" s="146" t="s">
        <v>5</v>
      </c>
    </row>
    <row r="11" spans="1:23" ht="15" customHeight="1" x14ac:dyDescent="0.2">
      <c r="A11" s="143"/>
      <c r="B11" s="145" t="s">
        <v>6</v>
      </c>
      <c r="C11" s="145"/>
      <c r="D11" s="145" t="s">
        <v>7</v>
      </c>
      <c r="E11" s="145"/>
      <c r="F11" s="145" t="s">
        <v>8</v>
      </c>
      <c r="G11" s="145"/>
      <c r="H11" s="145" t="s">
        <v>9</v>
      </c>
      <c r="I11" s="145"/>
      <c r="J11" s="146"/>
      <c r="K11" s="146"/>
    </row>
    <row r="12" spans="1:23" ht="21.75" customHeight="1" thickBot="1" x14ac:dyDescent="0.25">
      <c r="A12" s="144"/>
      <c r="B12" s="17" t="s">
        <v>10</v>
      </c>
      <c r="C12" s="17" t="s">
        <v>11</v>
      </c>
      <c r="D12" s="17" t="s">
        <v>10</v>
      </c>
      <c r="E12" s="17" t="s">
        <v>11</v>
      </c>
      <c r="F12" s="17" t="s">
        <v>10</v>
      </c>
      <c r="G12" s="17" t="s">
        <v>11</v>
      </c>
      <c r="H12" s="17" t="s">
        <v>10</v>
      </c>
      <c r="I12" s="17" t="s">
        <v>11</v>
      </c>
      <c r="J12" s="147"/>
      <c r="K12" s="147"/>
    </row>
    <row r="13" spans="1:23" ht="13.5" thickTop="1" x14ac:dyDescent="0.2">
      <c r="A13" s="18" t="s">
        <v>12</v>
      </c>
      <c r="B13" s="18">
        <v>22</v>
      </c>
      <c r="C13" s="19">
        <v>660675.68000000005</v>
      </c>
      <c r="D13" s="18">
        <v>2</v>
      </c>
      <c r="E13" s="19">
        <v>50950</v>
      </c>
      <c r="F13" s="18">
        <v>75</v>
      </c>
      <c r="G13" s="19">
        <v>3528314</v>
      </c>
      <c r="H13" s="18">
        <v>18</v>
      </c>
      <c r="I13" s="19">
        <v>622443.27</v>
      </c>
      <c r="J13" s="18">
        <v>117</v>
      </c>
      <c r="K13" s="19">
        <v>4862382.95</v>
      </c>
    </row>
    <row r="14" spans="1:23" x14ac:dyDescent="0.2">
      <c r="A14" s="20" t="s">
        <v>13</v>
      </c>
      <c r="B14" s="20">
        <v>1</v>
      </c>
      <c r="C14" s="21">
        <v>3650</v>
      </c>
      <c r="D14" s="20"/>
      <c r="E14" s="21"/>
      <c r="F14" s="20">
        <v>9</v>
      </c>
      <c r="G14" s="21">
        <v>27900</v>
      </c>
      <c r="H14" s="20"/>
      <c r="I14" s="21"/>
      <c r="J14" s="20">
        <v>10</v>
      </c>
      <c r="K14" s="21">
        <v>31550</v>
      </c>
    </row>
    <row r="15" spans="1:23" x14ac:dyDescent="0.2">
      <c r="A15" s="20" t="s">
        <v>14</v>
      </c>
      <c r="B15" s="20">
        <v>158</v>
      </c>
      <c r="C15" s="21">
        <v>389111.5</v>
      </c>
      <c r="D15" s="20">
        <v>10</v>
      </c>
      <c r="E15" s="21">
        <v>38140.660000000003</v>
      </c>
      <c r="F15" s="20">
        <v>288</v>
      </c>
      <c r="G15" s="21">
        <v>652720.53</v>
      </c>
      <c r="H15" s="20">
        <v>52</v>
      </c>
      <c r="I15" s="21">
        <v>286285</v>
      </c>
      <c r="J15" s="20">
        <v>508</v>
      </c>
      <c r="K15" s="21">
        <v>1366257.69</v>
      </c>
    </row>
    <row r="16" spans="1:23" ht="13.5" thickBot="1" x14ac:dyDescent="0.25">
      <c r="A16" s="22" t="s">
        <v>15</v>
      </c>
      <c r="B16" s="22">
        <v>181</v>
      </c>
      <c r="C16" s="23">
        <v>1053437.18</v>
      </c>
      <c r="D16" s="22">
        <v>12</v>
      </c>
      <c r="E16" s="23">
        <v>89090.66</v>
      </c>
      <c r="F16" s="22">
        <v>372</v>
      </c>
      <c r="G16" s="23">
        <v>4208934.53</v>
      </c>
      <c r="H16" s="22">
        <v>70</v>
      </c>
      <c r="I16" s="23">
        <v>908728.27</v>
      </c>
      <c r="J16" s="22">
        <v>635</v>
      </c>
      <c r="K16" s="23">
        <v>6260190.6399999997</v>
      </c>
    </row>
    <row r="17" spans="1:14" ht="13.5" thickTop="1" x14ac:dyDescent="0.2"/>
    <row r="20" spans="1:14" x14ac:dyDescent="0.2">
      <c r="A20" s="149" t="s">
        <v>16</v>
      </c>
      <c r="B20" s="145" t="s">
        <v>6</v>
      </c>
      <c r="C20" s="145"/>
      <c r="D20" s="145"/>
      <c r="E20" s="145" t="s">
        <v>7</v>
      </c>
      <c r="F20" s="145"/>
      <c r="G20" s="145"/>
      <c r="H20" s="145" t="s">
        <v>8</v>
      </c>
      <c r="I20" s="145"/>
      <c r="J20" s="145"/>
      <c r="K20" s="145" t="s">
        <v>9</v>
      </c>
      <c r="L20" s="145"/>
      <c r="M20" s="145"/>
      <c r="N20" s="146" t="s">
        <v>17</v>
      </c>
    </row>
    <row r="21" spans="1:14" ht="13.5" thickBot="1" x14ac:dyDescent="0.25">
      <c r="A21" s="150"/>
      <c r="B21" s="17" t="s">
        <v>18</v>
      </c>
      <c r="C21" s="17" t="s">
        <v>19</v>
      </c>
      <c r="D21" s="17" t="s">
        <v>20</v>
      </c>
      <c r="E21" s="17" t="s">
        <v>18</v>
      </c>
      <c r="F21" s="17" t="s">
        <v>19</v>
      </c>
      <c r="G21" s="17" t="s">
        <v>20</v>
      </c>
      <c r="H21" s="17" t="s">
        <v>18</v>
      </c>
      <c r="I21" s="17" t="s">
        <v>19</v>
      </c>
      <c r="J21" s="17" t="s">
        <v>20</v>
      </c>
      <c r="K21" s="17" t="s">
        <v>18</v>
      </c>
      <c r="L21" s="17" t="s">
        <v>19</v>
      </c>
      <c r="M21" s="17" t="s">
        <v>20</v>
      </c>
      <c r="N21" s="148"/>
    </row>
    <row r="22" spans="1:14" ht="13.5" thickTop="1" x14ac:dyDescent="0.2">
      <c r="A22" s="18" t="s">
        <v>21</v>
      </c>
      <c r="B22" s="18"/>
      <c r="C22" s="18"/>
      <c r="D22" s="18"/>
      <c r="E22" s="18"/>
      <c r="F22" s="18"/>
      <c r="G22" s="18"/>
      <c r="H22" s="18">
        <v>6</v>
      </c>
      <c r="I22" s="18"/>
      <c r="J22" s="18">
        <v>6</v>
      </c>
      <c r="K22" s="18"/>
      <c r="L22" s="18">
        <v>1</v>
      </c>
      <c r="M22" s="18">
        <v>1</v>
      </c>
      <c r="N22" s="18">
        <v>7</v>
      </c>
    </row>
    <row r="23" spans="1:14" x14ac:dyDescent="0.2">
      <c r="A23" s="20" t="s">
        <v>22</v>
      </c>
      <c r="B23" s="20">
        <v>24</v>
      </c>
      <c r="C23" s="20">
        <v>6</v>
      </c>
      <c r="D23" s="20">
        <v>30</v>
      </c>
      <c r="E23" s="20"/>
      <c r="F23" s="20"/>
      <c r="G23" s="20"/>
      <c r="H23" s="20">
        <v>168</v>
      </c>
      <c r="I23" s="20">
        <v>7</v>
      </c>
      <c r="J23" s="20">
        <v>175</v>
      </c>
      <c r="K23" s="20">
        <v>35</v>
      </c>
      <c r="L23" s="20"/>
      <c r="M23" s="20">
        <v>35</v>
      </c>
      <c r="N23" s="20">
        <v>240</v>
      </c>
    </row>
    <row r="24" spans="1:14" x14ac:dyDescent="0.2">
      <c r="A24" s="20" t="s">
        <v>23</v>
      </c>
      <c r="B24" s="20"/>
      <c r="C24" s="20"/>
      <c r="D24" s="20"/>
      <c r="E24" s="20">
        <v>1</v>
      </c>
      <c r="F24" s="20"/>
      <c r="G24" s="20">
        <v>1</v>
      </c>
      <c r="H24" s="20"/>
      <c r="I24" s="20"/>
      <c r="J24" s="20"/>
      <c r="K24" s="20"/>
      <c r="L24" s="20"/>
      <c r="M24" s="20"/>
      <c r="N24" s="20">
        <v>1</v>
      </c>
    </row>
    <row r="25" spans="1:14" x14ac:dyDescent="0.2">
      <c r="A25" s="20" t="s">
        <v>24</v>
      </c>
      <c r="B25" s="20"/>
      <c r="C25" s="20">
        <v>1</v>
      </c>
      <c r="D25" s="20">
        <v>1</v>
      </c>
      <c r="E25" s="20"/>
      <c r="F25" s="20"/>
      <c r="G25" s="20"/>
      <c r="H25" s="20"/>
      <c r="I25" s="20"/>
      <c r="J25" s="20"/>
      <c r="K25" s="20"/>
      <c r="L25" s="20"/>
      <c r="M25" s="20"/>
      <c r="N25" s="20">
        <v>1</v>
      </c>
    </row>
    <row r="26" spans="1:14" x14ac:dyDescent="0.2">
      <c r="A26" s="20" t="s">
        <v>25</v>
      </c>
      <c r="B26" s="20">
        <v>1</v>
      </c>
      <c r="C26" s="20">
        <v>1</v>
      </c>
      <c r="D26" s="20">
        <v>2</v>
      </c>
      <c r="E26" s="20">
        <v>5</v>
      </c>
      <c r="F26" s="20"/>
      <c r="G26" s="20">
        <v>5</v>
      </c>
      <c r="H26" s="20"/>
      <c r="I26" s="20"/>
      <c r="J26" s="20"/>
      <c r="K26" s="20"/>
      <c r="L26" s="20"/>
      <c r="M26" s="20"/>
      <c r="N26" s="20">
        <v>7</v>
      </c>
    </row>
    <row r="27" spans="1:14" x14ac:dyDescent="0.2">
      <c r="A27" s="20" t="s">
        <v>26</v>
      </c>
      <c r="B27" s="20">
        <v>1</v>
      </c>
      <c r="C27" s="20">
        <v>3</v>
      </c>
      <c r="D27" s="20">
        <v>4</v>
      </c>
      <c r="E27" s="20">
        <v>3</v>
      </c>
      <c r="F27" s="20">
        <v>2</v>
      </c>
      <c r="G27" s="20">
        <v>5</v>
      </c>
      <c r="H27" s="20">
        <v>46</v>
      </c>
      <c r="I27" s="20">
        <v>14</v>
      </c>
      <c r="J27" s="20">
        <v>60</v>
      </c>
      <c r="K27" s="20">
        <v>5</v>
      </c>
      <c r="L27" s="20">
        <v>5</v>
      </c>
      <c r="M27" s="20">
        <v>10</v>
      </c>
      <c r="N27" s="20">
        <v>79</v>
      </c>
    </row>
    <row r="28" spans="1:14" x14ac:dyDescent="0.2">
      <c r="A28" s="20" t="s">
        <v>27</v>
      </c>
      <c r="B28" s="20">
        <v>133</v>
      </c>
      <c r="C28" s="20">
        <v>11</v>
      </c>
      <c r="D28" s="20">
        <v>144</v>
      </c>
      <c r="E28" s="20"/>
      <c r="F28" s="20">
        <v>1</v>
      </c>
      <c r="G28" s="20">
        <v>1</v>
      </c>
      <c r="H28" s="20">
        <v>83</v>
      </c>
      <c r="I28" s="20">
        <v>48</v>
      </c>
      <c r="J28" s="20">
        <v>131</v>
      </c>
      <c r="K28" s="20">
        <v>22</v>
      </c>
      <c r="L28" s="20">
        <v>2</v>
      </c>
      <c r="M28" s="20">
        <v>24</v>
      </c>
      <c r="N28" s="20">
        <v>300</v>
      </c>
    </row>
    <row r="29" spans="1:14" ht="13.5" thickBot="1" x14ac:dyDescent="0.25">
      <c r="A29" s="22" t="s">
        <v>15</v>
      </c>
      <c r="B29" s="22">
        <v>159</v>
      </c>
      <c r="C29" s="22">
        <v>22</v>
      </c>
      <c r="D29" s="22">
        <v>181</v>
      </c>
      <c r="E29" s="22">
        <v>9</v>
      </c>
      <c r="F29" s="22">
        <v>3</v>
      </c>
      <c r="G29" s="22">
        <v>12</v>
      </c>
      <c r="H29" s="22">
        <v>303</v>
      </c>
      <c r="I29" s="22">
        <v>69</v>
      </c>
      <c r="J29" s="22">
        <v>372</v>
      </c>
      <c r="K29" s="22">
        <v>62</v>
      </c>
      <c r="L29" s="22">
        <v>8</v>
      </c>
      <c r="M29" s="22">
        <v>70</v>
      </c>
      <c r="N29" s="22">
        <v>635</v>
      </c>
    </row>
    <row r="30" spans="1:14" ht="13.5" thickTop="1" x14ac:dyDescent="0.2"/>
    <row r="33" spans="1:14" x14ac:dyDescent="0.2">
      <c r="A33" s="149" t="s">
        <v>28</v>
      </c>
      <c r="B33" s="145" t="s">
        <v>6</v>
      </c>
      <c r="C33" s="145"/>
      <c r="D33" s="145"/>
      <c r="E33" s="145" t="s">
        <v>7</v>
      </c>
      <c r="F33" s="145"/>
      <c r="G33" s="145"/>
      <c r="H33" s="145" t="s">
        <v>8</v>
      </c>
      <c r="I33" s="145"/>
      <c r="J33" s="145"/>
      <c r="K33" s="145" t="s">
        <v>9</v>
      </c>
      <c r="L33" s="145"/>
      <c r="M33" s="145"/>
      <c r="N33" s="146" t="s">
        <v>17</v>
      </c>
    </row>
    <row r="34" spans="1:14" ht="13.5" thickBot="1" x14ac:dyDescent="0.25">
      <c r="A34" s="150"/>
      <c r="B34" s="17" t="s">
        <v>18</v>
      </c>
      <c r="C34" s="17" t="s">
        <v>19</v>
      </c>
      <c r="D34" s="17" t="s">
        <v>20</v>
      </c>
      <c r="E34" s="17" t="s">
        <v>18</v>
      </c>
      <c r="F34" s="17" t="s">
        <v>19</v>
      </c>
      <c r="G34" s="17" t="s">
        <v>20</v>
      </c>
      <c r="H34" s="17" t="s">
        <v>18</v>
      </c>
      <c r="I34" s="17" t="s">
        <v>19</v>
      </c>
      <c r="J34" s="17" t="s">
        <v>20</v>
      </c>
      <c r="K34" s="17" t="s">
        <v>18</v>
      </c>
      <c r="L34" s="17" t="s">
        <v>19</v>
      </c>
      <c r="M34" s="17" t="s">
        <v>20</v>
      </c>
      <c r="N34" s="148"/>
    </row>
    <row r="35" spans="1:14" ht="13.5" thickTop="1" x14ac:dyDescent="0.2">
      <c r="A35" s="18" t="s">
        <v>21</v>
      </c>
      <c r="B35" s="18"/>
      <c r="C35" s="18"/>
      <c r="D35" s="18"/>
      <c r="E35" s="18"/>
      <c r="F35" s="18"/>
      <c r="G35" s="18"/>
      <c r="H35" s="18">
        <v>1</v>
      </c>
      <c r="I35" s="18"/>
      <c r="J35" s="18">
        <v>1</v>
      </c>
      <c r="K35" s="18"/>
      <c r="L35" s="18">
        <v>1</v>
      </c>
      <c r="M35" s="18">
        <v>1</v>
      </c>
      <c r="N35" s="18">
        <v>2</v>
      </c>
    </row>
    <row r="36" spans="1:14" x14ac:dyDescent="0.2">
      <c r="A36" s="20" t="s">
        <v>22</v>
      </c>
      <c r="B36" s="20">
        <v>9</v>
      </c>
      <c r="C36" s="20">
        <v>3</v>
      </c>
      <c r="D36" s="20">
        <v>12</v>
      </c>
      <c r="E36" s="20"/>
      <c r="F36" s="20"/>
      <c r="G36" s="20"/>
      <c r="H36" s="20">
        <v>21</v>
      </c>
      <c r="I36" s="20">
        <v>2</v>
      </c>
      <c r="J36" s="20">
        <v>23</v>
      </c>
      <c r="K36" s="20">
        <v>7</v>
      </c>
      <c r="L36" s="20"/>
      <c r="M36" s="20">
        <v>7</v>
      </c>
      <c r="N36" s="20">
        <v>42</v>
      </c>
    </row>
    <row r="37" spans="1:14" x14ac:dyDescent="0.2">
      <c r="A37" s="20" t="s">
        <v>23</v>
      </c>
      <c r="B37" s="20"/>
      <c r="C37" s="20"/>
      <c r="D37" s="20"/>
      <c r="E37" s="20">
        <v>1</v>
      </c>
      <c r="F37" s="20"/>
      <c r="G37" s="20">
        <v>1</v>
      </c>
      <c r="H37" s="20"/>
      <c r="I37" s="20"/>
      <c r="J37" s="20"/>
      <c r="K37" s="20"/>
      <c r="L37" s="20"/>
      <c r="M37" s="20"/>
      <c r="N37" s="20">
        <v>1</v>
      </c>
    </row>
    <row r="38" spans="1:14" x14ac:dyDescent="0.2">
      <c r="A38" s="20" t="s">
        <v>24</v>
      </c>
      <c r="B38" s="20"/>
      <c r="C38" s="20">
        <v>1</v>
      </c>
      <c r="D38" s="20">
        <v>1</v>
      </c>
      <c r="E38" s="20"/>
      <c r="F38" s="20"/>
      <c r="G38" s="20"/>
      <c r="H38" s="20"/>
      <c r="I38" s="20"/>
      <c r="J38" s="20"/>
      <c r="K38" s="20"/>
      <c r="L38" s="20"/>
      <c r="M38" s="20"/>
      <c r="N38" s="20">
        <v>1</v>
      </c>
    </row>
    <row r="39" spans="1:14" x14ac:dyDescent="0.2">
      <c r="A39" s="20" t="s">
        <v>25</v>
      </c>
      <c r="B39" s="20">
        <v>1</v>
      </c>
      <c r="C39" s="20">
        <v>1</v>
      </c>
      <c r="D39" s="20">
        <v>2</v>
      </c>
      <c r="E39" s="20">
        <v>2</v>
      </c>
      <c r="F39" s="20"/>
      <c r="G39" s="20">
        <v>2</v>
      </c>
      <c r="H39" s="20"/>
      <c r="I39" s="20"/>
      <c r="J39" s="20"/>
      <c r="K39" s="20"/>
      <c r="L39" s="20"/>
      <c r="M39" s="20"/>
      <c r="N39" s="20">
        <v>4</v>
      </c>
    </row>
    <row r="40" spans="1:14" x14ac:dyDescent="0.2">
      <c r="A40" s="20" t="s">
        <v>26</v>
      </c>
      <c r="B40" s="20">
        <v>1</v>
      </c>
      <c r="C40" s="20">
        <v>2</v>
      </c>
      <c r="D40" s="20">
        <v>3</v>
      </c>
      <c r="E40" s="20">
        <v>1</v>
      </c>
      <c r="F40" s="20">
        <v>1</v>
      </c>
      <c r="G40" s="20">
        <v>2</v>
      </c>
      <c r="H40" s="20">
        <v>13</v>
      </c>
      <c r="I40" s="20">
        <v>4</v>
      </c>
      <c r="J40" s="20">
        <v>17</v>
      </c>
      <c r="K40" s="20">
        <v>4</v>
      </c>
      <c r="L40" s="20">
        <v>5</v>
      </c>
      <c r="M40" s="20">
        <v>9</v>
      </c>
      <c r="N40" s="20">
        <v>31</v>
      </c>
    </row>
    <row r="41" spans="1:14" x14ac:dyDescent="0.2">
      <c r="A41" s="20" t="s">
        <v>27</v>
      </c>
      <c r="B41" s="20">
        <v>15</v>
      </c>
      <c r="C41" s="20">
        <v>6</v>
      </c>
      <c r="D41" s="20">
        <v>21</v>
      </c>
      <c r="E41" s="20"/>
      <c r="F41" s="20">
        <v>1</v>
      </c>
      <c r="G41" s="20">
        <v>1</v>
      </c>
      <c r="H41" s="20">
        <v>30</v>
      </c>
      <c r="I41" s="20">
        <v>10</v>
      </c>
      <c r="J41" s="20">
        <v>40</v>
      </c>
      <c r="K41" s="20">
        <v>5</v>
      </c>
      <c r="L41" s="20">
        <v>2</v>
      </c>
      <c r="M41" s="20">
        <v>7</v>
      </c>
      <c r="N41" s="20">
        <v>69</v>
      </c>
    </row>
    <row r="42" spans="1:14" ht="13.5" thickBot="1" x14ac:dyDescent="0.25">
      <c r="A42" s="22" t="s">
        <v>15</v>
      </c>
      <c r="B42" s="22">
        <v>26</v>
      </c>
      <c r="C42" s="22">
        <v>13</v>
      </c>
      <c r="D42" s="22">
        <v>39</v>
      </c>
      <c r="E42" s="22">
        <v>4</v>
      </c>
      <c r="F42" s="22">
        <v>2</v>
      </c>
      <c r="G42" s="22">
        <v>6</v>
      </c>
      <c r="H42" s="22">
        <v>65</v>
      </c>
      <c r="I42" s="22">
        <v>16</v>
      </c>
      <c r="J42" s="22">
        <v>81</v>
      </c>
      <c r="K42" s="22">
        <v>16</v>
      </c>
      <c r="L42" s="22">
        <v>8</v>
      </c>
      <c r="M42" s="22">
        <v>24</v>
      </c>
      <c r="N42" s="22">
        <v>150</v>
      </c>
    </row>
    <row r="43" spans="1:14" ht="13.5" thickTop="1" x14ac:dyDescent="0.2"/>
    <row r="46" spans="1:14" ht="13.5" thickBot="1" x14ac:dyDescent="0.25">
      <c r="A46" s="25" t="s">
        <v>29</v>
      </c>
      <c r="B46" s="25" t="s">
        <v>30</v>
      </c>
      <c r="C46" s="17" t="s">
        <v>31</v>
      </c>
      <c r="D46" s="17" t="s">
        <v>11</v>
      </c>
    </row>
    <row r="47" spans="1:14" ht="13.5" thickTop="1" x14ac:dyDescent="0.2">
      <c r="A47" s="151" t="s">
        <v>32</v>
      </c>
      <c r="B47" s="20" t="s">
        <v>12</v>
      </c>
      <c r="C47" s="20">
        <v>91</v>
      </c>
      <c r="D47" s="21">
        <v>2816265.96</v>
      </c>
    </row>
    <row r="48" spans="1:14" x14ac:dyDescent="0.2">
      <c r="A48" s="151"/>
      <c r="B48" s="20" t="s">
        <v>13</v>
      </c>
      <c r="C48" s="20">
        <v>9</v>
      </c>
      <c r="D48" s="21">
        <v>27050</v>
      </c>
    </row>
    <row r="49" spans="1:4" x14ac:dyDescent="0.2">
      <c r="A49" s="151"/>
      <c r="B49" s="20" t="s">
        <v>14</v>
      </c>
      <c r="C49" s="20">
        <v>296</v>
      </c>
      <c r="D49" s="21">
        <v>792501.67</v>
      </c>
    </row>
    <row r="50" spans="1:4" x14ac:dyDescent="0.2">
      <c r="A50" s="152" t="s">
        <v>33</v>
      </c>
      <c r="B50" s="18" t="s">
        <v>12</v>
      </c>
      <c r="C50" s="18">
        <v>3</v>
      </c>
      <c r="D50" s="19">
        <v>86882.98</v>
      </c>
    </row>
    <row r="51" spans="1:4" x14ac:dyDescent="0.2">
      <c r="A51" s="151"/>
      <c r="B51" s="20" t="s">
        <v>14</v>
      </c>
      <c r="C51" s="20">
        <v>5</v>
      </c>
      <c r="D51" s="21">
        <v>27068.42</v>
      </c>
    </row>
    <row r="52" spans="1:4" x14ac:dyDescent="0.2">
      <c r="A52" s="151" t="s">
        <v>34</v>
      </c>
      <c r="B52" s="20" t="s">
        <v>12</v>
      </c>
      <c r="C52" s="20">
        <v>20</v>
      </c>
      <c r="D52" s="21">
        <v>1831704.01</v>
      </c>
    </row>
    <row r="53" spans="1:4" x14ac:dyDescent="0.2">
      <c r="A53" s="151"/>
      <c r="B53" s="20" t="s">
        <v>13</v>
      </c>
      <c r="C53" s="20">
        <v>1</v>
      </c>
      <c r="D53" s="21">
        <v>4500</v>
      </c>
    </row>
    <row r="54" spans="1:4" x14ac:dyDescent="0.2">
      <c r="A54" s="151"/>
      <c r="B54" s="20" t="s">
        <v>14</v>
      </c>
      <c r="C54" s="20">
        <v>199</v>
      </c>
      <c r="D54" s="21">
        <v>497644.39</v>
      </c>
    </row>
    <row r="55" spans="1:4" x14ac:dyDescent="0.2">
      <c r="A55" s="151" t="s">
        <v>35</v>
      </c>
      <c r="B55" s="20" t="s">
        <v>12</v>
      </c>
      <c r="C55" s="20">
        <v>3</v>
      </c>
      <c r="D55" s="21">
        <v>127530</v>
      </c>
    </row>
    <row r="56" spans="1:4" x14ac:dyDescent="0.2">
      <c r="A56" s="151"/>
      <c r="B56" s="20" t="s">
        <v>14</v>
      </c>
      <c r="C56" s="20">
        <v>8</v>
      </c>
      <c r="D56" s="21">
        <v>49043.21</v>
      </c>
    </row>
    <row r="57" spans="1:4" ht="13.5" thickBot="1" x14ac:dyDescent="0.25">
      <c r="A57" s="22" t="s">
        <v>15</v>
      </c>
      <c r="B57" s="22"/>
      <c r="C57" s="22">
        <v>635</v>
      </c>
      <c r="D57" s="23">
        <v>6260190.6399999997</v>
      </c>
    </row>
    <row r="58" spans="1:4" ht="13.5" thickTop="1" x14ac:dyDescent="0.2">
      <c r="A58" s="26"/>
      <c r="B58" s="26"/>
      <c r="C58" s="26"/>
      <c r="D58" s="27"/>
    </row>
    <row r="59" spans="1:4" x14ac:dyDescent="0.2">
      <c r="A59" s="26"/>
      <c r="B59" s="26"/>
      <c r="C59" s="26"/>
      <c r="D59" s="27"/>
    </row>
    <row r="60" spans="1:4" x14ac:dyDescent="0.2">
      <c r="A60" s="26"/>
      <c r="B60" s="26"/>
      <c r="C60" s="26"/>
      <c r="D60" s="27"/>
    </row>
    <row r="61" spans="1:4" x14ac:dyDescent="0.2">
      <c r="A61" s="26"/>
      <c r="B61" s="26"/>
      <c r="C61" s="26"/>
      <c r="D61" s="27"/>
    </row>
    <row r="66" spans="1:4" ht="13.5" thickBot="1" x14ac:dyDescent="0.25">
      <c r="A66" s="28" t="s">
        <v>36</v>
      </c>
      <c r="B66" s="28" t="s">
        <v>30</v>
      </c>
      <c r="C66" s="17" t="s">
        <v>31</v>
      </c>
      <c r="D66" s="17" t="s">
        <v>11</v>
      </c>
    </row>
    <row r="67" spans="1:4" ht="13.5" thickTop="1" x14ac:dyDescent="0.2">
      <c r="A67" s="152" t="s">
        <v>37</v>
      </c>
      <c r="B67" s="18" t="s">
        <v>12</v>
      </c>
      <c r="C67" s="18">
        <v>8</v>
      </c>
      <c r="D67" s="19">
        <v>709529.01</v>
      </c>
    </row>
    <row r="68" spans="1:4" x14ac:dyDescent="0.2">
      <c r="A68" s="151"/>
      <c r="B68" s="20" t="s">
        <v>13</v>
      </c>
      <c r="C68" s="20">
        <v>3</v>
      </c>
      <c r="D68" s="21">
        <v>900</v>
      </c>
    </row>
    <row r="69" spans="1:4" x14ac:dyDescent="0.2">
      <c r="A69" s="151"/>
      <c r="B69" s="20" t="s">
        <v>14</v>
      </c>
      <c r="C69" s="20">
        <v>50</v>
      </c>
      <c r="D69" s="21">
        <v>290722.62</v>
      </c>
    </row>
    <row r="70" spans="1:4" x14ac:dyDescent="0.2">
      <c r="A70" s="151" t="s">
        <v>38</v>
      </c>
      <c r="B70" s="20" t="s">
        <v>12</v>
      </c>
      <c r="C70" s="20">
        <v>97</v>
      </c>
      <c r="D70" s="21">
        <v>3863951.94</v>
      </c>
    </row>
    <row r="71" spans="1:4" x14ac:dyDescent="0.2">
      <c r="A71" s="151"/>
      <c r="B71" s="20" t="s">
        <v>13</v>
      </c>
      <c r="C71" s="20">
        <v>5</v>
      </c>
      <c r="D71" s="21">
        <v>22500</v>
      </c>
    </row>
    <row r="72" spans="1:4" x14ac:dyDescent="0.2">
      <c r="A72" s="151"/>
      <c r="B72" s="20" t="s">
        <v>14</v>
      </c>
      <c r="C72" s="20">
        <v>425</v>
      </c>
      <c r="D72" s="21">
        <v>975539.28</v>
      </c>
    </row>
    <row r="73" spans="1:4" x14ac:dyDescent="0.2">
      <c r="A73" s="151" t="s">
        <v>39</v>
      </c>
      <c r="B73" s="20" t="s">
        <v>12</v>
      </c>
      <c r="C73" s="20">
        <v>12</v>
      </c>
      <c r="D73" s="21">
        <v>288902</v>
      </c>
    </row>
    <row r="74" spans="1:4" x14ac:dyDescent="0.2">
      <c r="A74" s="151"/>
      <c r="B74" s="20" t="s">
        <v>13</v>
      </c>
      <c r="C74" s="20">
        <v>1</v>
      </c>
      <c r="D74" s="21">
        <v>3650</v>
      </c>
    </row>
    <row r="75" spans="1:4" x14ac:dyDescent="0.2">
      <c r="A75" s="151"/>
      <c r="B75" s="20" t="s">
        <v>14</v>
      </c>
      <c r="C75" s="20">
        <v>26</v>
      </c>
      <c r="D75" s="21">
        <v>85557.79</v>
      </c>
    </row>
    <row r="76" spans="1:4" x14ac:dyDescent="0.2">
      <c r="A76" s="151" t="s">
        <v>40</v>
      </c>
      <c r="B76" s="20" t="s">
        <v>13</v>
      </c>
      <c r="C76" s="20">
        <v>1</v>
      </c>
      <c r="D76" s="21">
        <v>4500</v>
      </c>
    </row>
    <row r="77" spans="1:4" x14ac:dyDescent="0.2">
      <c r="A77" s="151"/>
      <c r="B77" s="20" t="s">
        <v>14</v>
      </c>
      <c r="C77" s="20">
        <v>7</v>
      </c>
      <c r="D77" s="21">
        <v>14438</v>
      </c>
    </row>
    <row r="78" spans="1:4" ht="13.5" thickBot="1" x14ac:dyDescent="0.25">
      <c r="A78" s="22" t="s">
        <v>15</v>
      </c>
      <c r="B78" s="22"/>
      <c r="C78" s="22">
        <v>635</v>
      </c>
      <c r="D78" s="23">
        <v>6260190.6399999997</v>
      </c>
    </row>
    <row r="79" spans="1:4" ht="13.5" thickTop="1" x14ac:dyDescent="0.2"/>
  </sheetData>
  <mergeCells count="30">
    <mergeCell ref="A73:A75"/>
    <mergeCell ref="A76:A77"/>
    <mergeCell ref="A47:A49"/>
    <mergeCell ref="A50:A51"/>
    <mergeCell ref="A52:A54"/>
    <mergeCell ref="A55:A56"/>
    <mergeCell ref="A67:A69"/>
    <mergeCell ref="A70:A72"/>
    <mergeCell ref="N33:N34"/>
    <mergeCell ref="A20:A21"/>
    <mergeCell ref="B20:D20"/>
    <mergeCell ref="E20:G20"/>
    <mergeCell ref="H20:J20"/>
    <mergeCell ref="K20:M20"/>
    <mergeCell ref="N20:N21"/>
    <mergeCell ref="A33:A34"/>
    <mergeCell ref="B33:D33"/>
    <mergeCell ref="E33:G33"/>
    <mergeCell ref="H33:J33"/>
    <mergeCell ref="K33:M33"/>
    <mergeCell ref="P1:W1"/>
    <mergeCell ref="A6:W6"/>
    <mergeCell ref="A10:A12"/>
    <mergeCell ref="B10:I10"/>
    <mergeCell ref="J10:J12"/>
    <mergeCell ref="K10:K12"/>
    <mergeCell ref="B11:C11"/>
    <mergeCell ref="D11:E11"/>
    <mergeCell ref="F11:G11"/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workbookViewId="0">
      <selection activeCell="D4" sqref="D4"/>
    </sheetView>
  </sheetViews>
  <sheetFormatPr baseColWidth="10" defaultRowHeight="15" x14ac:dyDescent="0.25"/>
  <cols>
    <col min="1" max="1" width="41.5703125" bestFit="1" customWidth="1"/>
    <col min="6" max="6" width="15" customWidth="1"/>
  </cols>
  <sheetData>
    <row r="1" spans="1:23" s="7" customFormat="1" ht="48.75" customHeight="1" thickBot="1" x14ac:dyDescent="0.3">
      <c r="A1" s="1"/>
      <c r="B1" s="2"/>
      <c r="C1" s="3"/>
      <c r="D1" s="4"/>
      <c r="E1" s="4"/>
      <c r="F1" s="5"/>
      <c r="G1" s="6"/>
      <c r="H1" s="6"/>
      <c r="I1" s="6"/>
      <c r="J1" s="6"/>
      <c r="K1" s="6"/>
      <c r="L1" s="155" t="s">
        <v>0</v>
      </c>
      <c r="M1" s="155"/>
      <c r="N1" s="155"/>
      <c r="O1" s="155"/>
      <c r="P1" s="155"/>
      <c r="Q1" s="155"/>
      <c r="R1" s="34"/>
      <c r="S1" s="34"/>
    </row>
    <row r="2" spans="1:23" s="7" customFormat="1" ht="15" customHeight="1" x14ac:dyDescent="0.25">
      <c r="B2" s="8"/>
      <c r="C2" s="9"/>
      <c r="D2" s="10"/>
      <c r="E2" s="10"/>
      <c r="F2" s="11"/>
      <c r="G2" s="12"/>
      <c r="H2" s="12"/>
      <c r="I2" s="12"/>
      <c r="J2" s="12"/>
      <c r="K2" s="13"/>
      <c r="L2" s="13"/>
      <c r="M2" s="13"/>
      <c r="N2" s="13"/>
      <c r="O2" s="13"/>
    </row>
    <row r="3" spans="1:23" s="7" customFormat="1" ht="15" customHeight="1" x14ac:dyDescent="0.25">
      <c r="A3" s="14" t="s">
        <v>283</v>
      </c>
      <c r="B3" s="8"/>
      <c r="C3" s="9"/>
      <c r="D3" s="10"/>
      <c r="E3" s="10"/>
      <c r="F3" s="11"/>
      <c r="G3" s="12"/>
      <c r="H3" s="12"/>
      <c r="I3" s="12"/>
      <c r="J3" s="12"/>
      <c r="K3" s="13"/>
      <c r="L3" s="13"/>
      <c r="M3" s="13"/>
      <c r="N3" s="13"/>
      <c r="O3" s="13"/>
    </row>
    <row r="4" spans="1:23" s="7" customFormat="1" ht="15" customHeight="1" x14ac:dyDescent="0.25">
      <c r="A4" s="14" t="s">
        <v>1</v>
      </c>
      <c r="B4" s="8"/>
      <c r="C4" s="9"/>
      <c r="D4" s="10"/>
      <c r="E4" s="10"/>
      <c r="F4" s="11"/>
      <c r="G4" s="12"/>
      <c r="H4" s="12"/>
      <c r="I4" s="12"/>
      <c r="J4" s="12"/>
      <c r="K4" s="13"/>
      <c r="L4" s="13"/>
      <c r="M4" s="13"/>
      <c r="N4" s="13"/>
      <c r="O4" s="13"/>
    </row>
    <row r="5" spans="1:23" s="7" customFormat="1" ht="15" customHeight="1" x14ac:dyDescent="0.25">
      <c r="A5" s="15" t="s">
        <v>318</v>
      </c>
      <c r="B5" s="8"/>
      <c r="C5" s="9"/>
      <c r="D5" s="10"/>
      <c r="E5" s="10"/>
      <c r="F5" s="11"/>
      <c r="G5" s="12"/>
      <c r="H5" s="12"/>
      <c r="I5" s="12"/>
      <c r="J5" s="12"/>
      <c r="K5" s="13"/>
      <c r="L5" s="13"/>
      <c r="M5" s="13"/>
      <c r="N5" s="13"/>
      <c r="O5" s="13"/>
    </row>
    <row r="7" spans="1:23" s="108" customFormat="1" ht="30" customHeight="1" x14ac:dyDescent="0.25">
      <c r="A7" s="140" t="s">
        <v>292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2"/>
      <c r="R7" s="107"/>
      <c r="S7" s="107"/>
      <c r="T7" s="107"/>
      <c r="U7" s="107"/>
      <c r="V7" s="107"/>
      <c r="W7" s="107"/>
    </row>
    <row r="8" spans="1:23" s="95" customFormat="1" ht="15" customHeight="1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</row>
    <row r="9" spans="1:23" s="95" customFormat="1" ht="15" customHeight="1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</row>
    <row r="11" spans="1:23" x14ac:dyDescent="0.25">
      <c r="A11" s="159" t="s">
        <v>284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</row>
    <row r="12" spans="1:23" x14ac:dyDescent="0.25">
      <c r="A12" s="160"/>
      <c r="B12" s="157" t="s">
        <v>285</v>
      </c>
      <c r="C12" s="157"/>
      <c r="D12" s="157"/>
      <c r="E12" s="157" t="s">
        <v>286</v>
      </c>
      <c r="F12" s="157"/>
      <c r="G12" s="157"/>
      <c r="H12" s="157" t="s">
        <v>287</v>
      </c>
      <c r="I12" s="157"/>
      <c r="J12" s="157"/>
      <c r="K12" s="157" t="s">
        <v>288</v>
      </c>
      <c r="L12" s="157"/>
      <c r="M12" s="157"/>
      <c r="N12" s="157" t="s">
        <v>289</v>
      </c>
      <c r="O12" s="157"/>
      <c r="P12" s="157"/>
      <c r="Q12" s="157" t="s">
        <v>15</v>
      </c>
    </row>
    <row r="13" spans="1:23" ht="15.75" thickBot="1" x14ac:dyDescent="0.3">
      <c r="A13" s="104" t="s">
        <v>290</v>
      </c>
      <c r="B13" s="105" t="s">
        <v>18</v>
      </c>
      <c r="C13" s="105" t="s">
        <v>19</v>
      </c>
      <c r="D13" s="105" t="s">
        <v>20</v>
      </c>
      <c r="E13" s="105" t="s">
        <v>18</v>
      </c>
      <c r="F13" s="105" t="s">
        <v>19</v>
      </c>
      <c r="G13" s="105" t="s">
        <v>20</v>
      </c>
      <c r="H13" s="105" t="s">
        <v>18</v>
      </c>
      <c r="I13" s="105" t="s">
        <v>19</v>
      </c>
      <c r="J13" s="105" t="s">
        <v>20</v>
      </c>
      <c r="K13" s="105" t="s">
        <v>18</v>
      </c>
      <c r="L13" s="105" t="s">
        <v>19</v>
      </c>
      <c r="M13" s="105" t="s">
        <v>20</v>
      </c>
      <c r="N13" s="105" t="s">
        <v>18</v>
      </c>
      <c r="O13" s="105" t="s">
        <v>19</v>
      </c>
      <c r="P13" s="105" t="s">
        <v>20</v>
      </c>
      <c r="Q13" s="158"/>
    </row>
    <row r="14" spans="1:23" ht="15.75" thickTop="1" x14ac:dyDescent="0.25">
      <c r="A14" s="98" t="s">
        <v>21</v>
      </c>
      <c r="B14" s="97"/>
      <c r="C14" s="98"/>
      <c r="D14" s="98"/>
      <c r="E14" s="98"/>
      <c r="F14" s="98"/>
      <c r="G14" s="98"/>
      <c r="H14" s="98"/>
      <c r="I14" s="98"/>
      <c r="J14" s="98"/>
      <c r="K14" s="98"/>
      <c r="L14" s="98">
        <v>1</v>
      </c>
      <c r="M14" s="98">
        <v>1</v>
      </c>
      <c r="N14" s="98">
        <v>4</v>
      </c>
      <c r="O14" s="98">
        <v>2</v>
      </c>
      <c r="P14" s="98">
        <v>6</v>
      </c>
      <c r="Q14" s="98">
        <v>7</v>
      </c>
    </row>
    <row r="15" spans="1:23" x14ac:dyDescent="0.25">
      <c r="A15" s="96" t="s">
        <v>22</v>
      </c>
      <c r="B15" s="99">
        <v>1</v>
      </c>
      <c r="C15" s="96">
        <v>1</v>
      </c>
      <c r="D15" s="96">
        <v>2</v>
      </c>
      <c r="E15" s="96">
        <v>18</v>
      </c>
      <c r="F15" s="96">
        <v>6</v>
      </c>
      <c r="G15" s="96">
        <v>24</v>
      </c>
      <c r="H15" s="96">
        <v>2</v>
      </c>
      <c r="I15" s="96"/>
      <c r="J15" s="96">
        <v>2</v>
      </c>
      <c r="K15" s="96">
        <v>11</v>
      </c>
      <c r="L15" s="96">
        <v>1</v>
      </c>
      <c r="M15" s="96">
        <v>12</v>
      </c>
      <c r="N15" s="96">
        <v>25</v>
      </c>
      <c r="O15" s="96">
        <v>4</v>
      </c>
      <c r="P15" s="96">
        <v>29</v>
      </c>
      <c r="Q15" s="96">
        <v>69</v>
      </c>
    </row>
    <row r="16" spans="1:23" x14ac:dyDescent="0.25">
      <c r="A16" s="96" t="s">
        <v>26</v>
      </c>
      <c r="B16" s="99">
        <v>1</v>
      </c>
      <c r="C16" s="96">
        <v>3</v>
      </c>
      <c r="D16" s="96">
        <v>4</v>
      </c>
      <c r="E16" s="96">
        <v>4</v>
      </c>
      <c r="F16" s="96">
        <v>5</v>
      </c>
      <c r="G16" s="96">
        <v>9</v>
      </c>
      <c r="H16" s="96">
        <v>1</v>
      </c>
      <c r="I16" s="96">
        <v>1</v>
      </c>
      <c r="J16" s="96">
        <v>2</v>
      </c>
      <c r="K16" s="96">
        <v>7</v>
      </c>
      <c r="L16" s="96">
        <v>15</v>
      </c>
      <c r="M16" s="96">
        <v>22</v>
      </c>
      <c r="N16" s="96">
        <v>28</v>
      </c>
      <c r="O16" s="96">
        <v>17</v>
      </c>
      <c r="P16" s="96">
        <v>45</v>
      </c>
      <c r="Q16" s="96">
        <v>82</v>
      </c>
    </row>
    <row r="17" spans="1:17" x14ac:dyDescent="0.25">
      <c r="A17" s="96" t="s">
        <v>291</v>
      </c>
      <c r="B17" s="99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>
        <v>2</v>
      </c>
      <c r="O17" s="96"/>
      <c r="P17" s="96">
        <v>2</v>
      </c>
      <c r="Q17" s="96">
        <v>2</v>
      </c>
    </row>
    <row r="18" spans="1:17" x14ac:dyDescent="0.25">
      <c r="A18" s="96" t="s">
        <v>27</v>
      </c>
      <c r="B18" s="99">
        <v>3</v>
      </c>
      <c r="C18" s="96">
        <v>4</v>
      </c>
      <c r="D18" s="96">
        <v>7</v>
      </c>
      <c r="E18" s="96">
        <v>24</v>
      </c>
      <c r="F18" s="96">
        <v>12</v>
      </c>
      <c r="G18" s="96">
        <v>36</v>
      </c>
      <c r="H18" s="96">
        <v>3</v>
      </c>
      <c r="I18" s="96">
        <v>4</v>
      </c>
      <c r="J18" s="96">
        <v>7</v>
      </c>
      <c r="K18" s="96">
        <v>16</v>
      </c>
      <c r="L18" s="96">
        <v>6</v>
      </c>
      <c r="M18" s="96">
        <v>22</v>
      </c>
      <c r="N18" s="96">
        <v>61</v>
      </c>
      <c r="O18" s="96">
        <v>13</v>
      </c>
      <c r="P18" s="96">
        <v>74</v>
      </c>
      <c r="Q18" s="96">
        <v>146</v>
      </c>
    </row>
    <row r="19" spans="1:17" ht="15.75" thickBot="1" x14ac:dyDescent="0.3">
      <c r="A19" s="101" t="s">
        <v>20</v>
      </c>
      <c r="B19" s="102">
        <v>5</v>
      </c>
      <c r="C19" s="101">
        <v>8</v>
      </c>
      <c r="D19" s="101">
        <v>13</v>
      </c>
      <c r="E19" s="101">
        <v>46</v>
      </c>
      <c r="F19" s="101">
        <v>23</v>
      </c>
      <c r="G19" s="101">
        <v>69</v>
      </c>
      <c r="H19" s="101">
        <v>6</v>
      </c>
      <c r="I19" s="101">
        <v>5</v>
      </c>
      <c r="J19" s="101">
        <v>11</v>
      </c>
      <c r="K19" s="101">
        <v>34</v>
      </c>
      <c r="L19" s="101">
        <v>23</v>
      </c>
      <c r="M19" s="101">
        <v>57</v>
      </c>
      <c r="N19" s="101">
        <v>120</v>
      </c>
      <c r="O19" s="101">
        <v>36</v>
      </c>
      <c r="P19" s="101">
        <v>156</v>
      </c>
      <c r="Q19" s="101">
        <v>306</v>
      </c>
    </row>
    <row r="20" spans="1:17" ht="15.75" thickTop="1" x14ac:dyDescent="0.25"/>
    <row r="24" spans="1:17" x14ac:dyDescent="0.25">
      <c r="A24" s="153" t="s">
        <v>299</v>
      </c>
    </row>
    <row r="25" spans="1:17" x14ac:dyDescent="0.25">
      <c r="A25" s="154"/>
      <c r="B25" s="156" t="s">
        <v>286</v>
      </c>
      <c r="C25" s="157"/>
      <c r="D25" s="157"/>
      <c r="E25" s="157" t="s">
        <v>288</v>
      </c>
      <c r="F25" s="157"/>
      <c r="G25" s="157" t="s">
        <v>289</v>
      </c>
      <c r="H25" s="157"/>
      <c r="I25" s="157"/>
      <c r="J25" s="157" t="s">
        <v>15</v>
      </c>
    </row>
    <row r="26" spans="1:17" ht="15.75" thickBot="1" x14ac:dyDescent="0.3">
      <c r="A26" s="100" t="s">
        <v>290</v>
      </c>
      <c r="B26" s="109" t="s">
        <v>18</v>
      </c>
      <c r="C26" s="105" t="s">
        <v>19</v>
      </c>
      <c r="D26" s="105" t="s">
        <v>297</v>
      </c>
      <c r="E26" s="105" t="s">
        <v>18</v>
      </c>
      <c r="F26" s="105" t="s">
        <v>297</v>
      </c>
      <c r="G26" s="105" t="s">
        <v>18</v>
      </c>
      <c r="H26" s="105" t="s">
        <v>19</v>
      </c>
      <c r="I26" s="105" t="s">
        <v>297</v>
      </c>
      <c r="J26" s="158"/>
    </row>
    <row r="27" spans="1:17" ht="15.75" thickTop="1" x14ac:dyDescent="0.25">
      <c r="A27" s="98" t="s">
        <v>21</v>
      </c>
      <c r="B27" s="96"/>
      <c r="C27" s="96"/>
      <c r="D27" s="96"/>
      <c r="E27" s="98"/>
      <c r="F27" s="98"/>
      <c r="G27" s="96">
        <v>3</v>
      </c>
      <c r="H27" s="96"/>
      <c r="I27" s="96">
        <v>3</v>
      </c>
      <c r="J27" s="96">
        <v>3</v>
      </c>
    </row>
    <row r="28" spans="1:17" x14ac:dyDescent="0.25">
      <c r="A28" s="96" t="s">
        <v>22</v>
      </c>
      <c r="B28" s="96">
        <v>2</v>
      </c>
      <c r="C28" s="96">
        <v>1</v>
      </c>
      <c r="D28" s="96">
        <v>3</v>
      </c>
      <c r="E28" s="96">
        <v>1</v>
      </c>
      <c r="F28" s="96">
        <v>1</v>
      </c>
      <c r="G28" s="96">
        <v>7</v>
      </c>
      <c r="H28" s="96">
        <v>2</v>
      </c>
      <c r="I28" s="96">
        <v>9</v>
      </c>
      <c r="J28" s="96">
        <v>13</v>
      </c>
    </row>
    <row r="29" spans="1:17" x14ac:dyDescent="0.25">
      <c r="A29" s="96" t="s">
        <v>26</v>
      </c>
      <c r="B29" s="96"/>
      <c r="C29" s="96">
        <v>1</v>
      </c>
      <c r="D29" s="96">
        <v>1</v>
      </c>
      <c r="E29" s="96"/>
      <c r="F29" s="96"/>
      <c r="G29" s="96">
        <v>3</v>
      </c>
      <c r="H29" s="96">
        <v>2</v>
      </c>
      <c r="I29" s="96">
        <v>5</v>
      </c>
      <c r="J29" s="96">
        <v>6</v>
      </c>
    </row>
    <row r="30" spans="1:17" x14ac:dyDescent="0.25">
      <c r="A30" s="96" t="s">
        <v>291</v>
      </c>
      <c r="B30" s="96"/>
      <c r="C30" s="96"/>
      <c r="D30" s="96"/>
      <c r="E30" s="96"/>
      <c r="F30" s="96"/>
      <c r="G30" s="96">
        <v>1</v>
      </c>
      <c r="H30" s="96"/>
      <c r="I30" s="96">
        <v>1</v>
      </c>
      <c r="J30" s="96">
        <v>1</v>
      </c>
    </row>
    <row r="31" spans="1:17" x14ac:dyDescent="0.25">
      <c r="A31" s="96" t="s">
        <v>27</v>
      </c>
      <c r="B31" s="96">
        <v>6</v>
      </c>
      <c r="C31" s="96">
        <v>2</v>
      </c>
      <c r="D31" s="96">
        <v>8</v>
      </c>
      <c r="E31" s="96">
        <v>1</v>
      </c>
      <c r="F31" s="96">
        <v>1</v>
      </c>
      <c r="G31" s="96">
        <v>9</v>
      </c>
      <c r="H31" s="96">
        <v>1</v>
      </c>
      <c r="I31" s="96">
        <v>10</v>
      </c>
      <c r="J31" s="96">
        <v>19</v>
      </c>
    </row>
    <row r="32" spans="1:17" x14ac:dyDescent="0.25">
      <c r="A32" s="96" t="s">
        <v>298</v>
      </c>
      <c r="B32" s="96"/>
      <c r="C32" s="96"/>
      <c r="D32" s="96"/>
      <c r="E32" s="96">
        <v>1</v>
      </c>
      <c r="F32" s="96">
        <v>1</v>
      </c>
      <c r="G32" s="96"/>
      <c r="H32" s="96"/>
      <c r="I32" s="96"/>
      <c r="J32" s="96">
        <v>1</v>
      </c>
    </row>
    <row r="33" spans="1:10" ht="15.75" thickBot="1" x14ac:dyDescent="0.3">
      <c r="A33" s="101" t="s">
        <v>20</v>
      </c>
      <c r="B33" s="102">
        <v>8</v>
      </c>
      <c r="C33" s="101">
        <v>4</v>
      </c>
      <c r="D33" s="101">
        <v>12</v>
      </c>
      <c r="E33" s="101">
        <v>3</v>
      </c>
      <c r="F33" s="101">
        <v>3</v>
      </c>
      <c r="G33" s="101">
        <v>23</v>
      </c>
      <c r="H33" s="102">
        <v>5</v>
      </c>
      <c r="I33" s="101">
        <v>28</v>
      </c>
      <c r="J33" s="101">
        <v>43</v>
      </c>
    </row>
    <row r="34" spans="1:10" ht="15.75" thickTop="1" x14ac:dyDescent="0.25"/>
  </sheetData>
  <mergeCells count="14">
    <mergeCell ref="A24:A25"/>
    <mergeCell ref="L1:Q1"/>
    <mergeCell ref="B25:D25"/>
    <mergeCell ref="E25:F25"/>
    <mergeCell ref="G25:I25"/>
    <mergeCell ref="J25:J26"/>
    <mergeCell ref="A11:A12"/>
    <mergeCell ref="B12:D12"/>
    <mergeCell ref="E12:G12"/>
    <mergeCell ref="H12:J12"/>
    <mergeCell ref="K12:M12"/>
    <mergeCell ref="N12:P12"/>
    <mergeCell ref="Q12:Q13"/>
    <mergeCell ref="A7:Q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0"/>
  <sheetViews>
    <sheetView workbookViewId="0">
      <selection activeCell="E4" sqref="E4"/>
    </sheetView>
  </sheetViews>
  <sheetFormatPr baseColWidth="10" defaultRowHeight="15" x14ac:dyDescent="0.25"/>
  <cols>
    <col min="2" max="2" width="44.42578125" bestFit="1" customWidth="1"/>
    <col min="3" max="3" width="12.5703125" bestFit="1" customWidth="1"/>
    <col min="4" max="4" width="12.140625" bestFit="1" customWidth="1"/>
    <col min="5" max="6" width="12.7109375" bestFit="1" customWidth="1"/>
    <col min="9" max="9" width="65.42578125" customWidth="1"/>
    <col min="10" max="10" width="12.5703125" bestFit="1" customWidth="1"/>
    <col min="11" max="11" width="12.140625" bestFit="1" customWidth="1"/>
    <col min="12" max="13" width="12.7109375" bestFit="1" customWidth="1"/>
    <col min="16" max="16" width="68.140625" customWidth="1"/>
    <col min="20" max="20" width="12.7109375" bestFit="1" customWidth="1"/>
  </cols>
  <sheetData>
    <row r="1" spans="1:20" s="7" customFormat="1" ht="48.75" customHeight="1" thickBot="1" x14ac:dyDescent="0.3">
      <c r="A1" s="1"/>
      <c r="B1" s="2"/>
      <c r="C1" s="3"/>
      <c r="D1" s="4"/>
      <c r="E1" s="4"/>
      <c r="F1" s="5"/>
      <c r="G1" s="6"/>
      <c r="H1" s="6"/>
      <c r="I1" s="1"/>
      <c r="J1" s="155" t="s">
        <v>0</v>
      </c>
      <c r="K1" s="155"/>
      <c r="L1" s="155"/>
      <c r="M1" s="155"/>
      <c r="N1" s="33"/>
      <c r="O1" s="1"/>
      <c r="P1" s="29"/>
      <c r="Q1" s="29"/>
      <c r="R1" s="29"/>
      <c r="S1" s="29"/>
    </row>
    <row r="2" spans="1:20" s="7" customFormat="1" ht="15" customHeight="1" x14ac:dyDescent="0.25">
      <c r="B2" s="8"/>
      <c r="C2" s="9"/>
      <c r="D2" s="10"/>
      <c r="E2" s="10"/>
      <c r="F2" s="11"/>
      <c r="G2" s="12"/>
      <c r="H2" s="12"/>
      <c r="I2" s="12"/>
      <c r="J2" s="12"/>
      <c r="K2" s="13"/>
      <c r="L2" s="13"/>
      <c r="M2" s="13"/>
      <c r="N2" s="13"/>
      <c r="O2" s="13"/>
    </row>
    <row r="3" spans="1:20" s="7" customFormat="1" ht="15" customHeight="1" x14ac:dyDescent="0.25">
      <c r="A3" s="15" t="s">
        <v>41</v>
      </c>
      <c r="B3" s="8"/>
      <c r="C3" s="9"/>
      <c r="D3" s="10"/>
      <c r="E3" s="10"/>
      <c r="F3" s="11"/>
      <c r="G3" s="12"/>
      <c r="H3" s="12"/>
      <c r="I3" s="12"/>
      <c r="J3" s="12"/>
      <c r="K3" s="13"/>
      <c r="L3" s="13"/>
      <c r="M3" s="13"/>
      <c r="N3" s="13"/>
      <c r="O3" s="13"/>
    </row>
    <row r="4" spans="1:20" s="7" customFormat="1" ht="15" customHeight="1" x14ac:dyDescent="0.25">
      <c r="A4" s="14" t="s">
        <v>1</v>
      </c>
      <c r="B4" s="8"/>
      <c r="C4" s="9"/>
      <c r="D4" s="10"/>
      <c r="E4" s="10"/>
      <c r="F4" s="11"/>
      <c r="G4" s="12"/>
      <c r="H4" s="12"/>
      <c r="I4" s="12"/>
      <c r="J4" s="12"/>
      <c r="K4" s="13"/>
      <c r="L4" s="13"/>
      <c r="M4" s="13"/>
      <c r="N4" s="13"/>
      <c r="O4" s="13"/>
    </row>
    <row r="5" spans="1:20" s="7" customFormat="1" ht="15" customHeight="1" x14ac:dyDescent="0.25">
      <c r="A5" s="15" t="s">
        <v>318</v>
      </c>
      <c r="B5" s="8"/>
      <c r="C5" s="9"/>
      <c r="D5" s="10"/>
      <c r="E5" s="10"/>
      <c r="F5" s="11"/>
      <c r="G5" s="12"/>
      <c r="H5" s="12"/>
      <c r="I5" s="12"/>
      <c r="J5" s="12"/>
      <c r="K5" s="13"/>
      <c r="L5" s="13"/>
      <c r="M5" s="13"/>
      <c r="N5" s="13"/>
      <c r="O5" s="13"/>
    </row>
    <row r="6" spans="1:20" s="30" customFormat="1" ht="30" customHeight="1" x14ac:dyDescent="0.2">
      <c r="A6" s="170" t="s">
        <v>293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</row>
    <row r="9" spans="1:20" x14ac:dyDescent="0.25">
      <c r="A9" s="166" t="s">
        <v>42</v>
      </c>
      <c r="B9" s="166"/>
      <c r="C9" s="16"/>
      <c r="D9" s="16"/>
      <c r="E9" s="16"/>
      <c r="F9" s="16"/>
      <c r="H9" s="166" t="s">
        <v>43</v>
      </c>
      <c r="I9" s="166"/>
      <c r="J9" s="16"/>
      <c r="K9" s="16"/>
      <c r="L9" s="16"/>
      <c r="M9" s="16"/>
      <c r="O9" s="167" t="s">
        <v>44</v>
      </c>
      <c r="P9" s="168"/>
      <c r="Q9" s="169"/>
      <c r="R9" s="16"/>
      <c r="S9" s="16"/>
      <c r="T9" s="16"/>
    </row>
    <row r="10" spans="1:20" ht="15.75" thickBot="1" x14ac:dyDescent="0.3">
      <c r="A10" s="28" t="s">
        <v>45</v>
      </c>
      <c r="B10" s="28" t="s">
        <v>46</v>
      </c>
      <c r="C10" s="24" t="s">
        <v>18</v>
      </c>
      <c r="D10" s="24" t="s">
        <v>19</v>
      </c>
      <c r="E10" s="24" t="s">
        <v>20</v>
      </c>
      <c r="F10" s="24" t="s">
        <v>47</v>
      </c>
      <c r="H10" s="28" t="s">
        <v>48</v>
      </c>
      <c r="I10" s="28" t="s">
        <v>49</v>
      </c>
      <c r="J10" s="24" t="s">
        <v>18</v>
      </c>
      <c r="K10" s="24" t="s">
        <v>19</v>
      </c>
      <c r="L10" s="24" t="s">
        <v>20</v>
      </c>
      <c r="M10" s="24" t="s">
        <v>47</v>
      </c>
      <c r="O10" s="28" t="s">
        <v>48</v>
      </c>
      <c r="P10" s="28" t="s">
        <v>49</v>
      </c>
      <c r="Q10" s="24" t="s">
        <v>18</v>
      </c>
      <c r="R10" s="24" t="s">
        <v>19</v>
      </c>
      <c r="S10" s="24" t="s">
        <v>20</v>
      </c>
      <c r="T10" s="24" t="s">
        <v>47</v>
      </c>
    </row>
    <row r="11" spans="1:20" ht="15.75" thickTop="1" x14ac:dyDescent="0.25">
      <c r="A11" s="152" t="s">
        <v>50</v>
      </c>
      <c r="B11" s="18" t="s">
        <v>51</v>
      </c>
      <c r="C11" s="18">
        <v>4</v>
      </c>
      <c r="D11" s="18"/>
      <c r="E11" s="18">
        <v>4</v>
      </c>
      <c r="F11" s="19">
        <v>105000</v>
      </c>
      <c r="H11" s="18" t="s">
        <v>52</v>
      </c>
      <c r="I11" s="18" t="s">
        <v>53</v>
      </c>
      <c r="J11" s="18">
        <v>2</v>
      </c>
      <c r="K11" s="18">
        <v>5</v>
      </c>
      <c r="L11" s="18">
        <v>7</v>
      </c>
      <c r="M11" s="19">
        <v>70948.3</v>
      </c>
      <c r="O11" s="20" t="s">
        <v>52</v>
      </c>
      <c r="P11" s="20" t="s">
        <v>53</v>
      </c>
      <c r="Q11" s="20">
        <v>2</v>
      </c>
      <c r="R11" s="20">
        <v>2</v>
      </c>
      <c r="S11" s="20">
        <v>4</v>
      </c>
      <c r="T11" s="21">
        <v>70948.3</v>
      </c>
    </row>
    <row r="12" spans="1:20" x14ac:dyDescent="0.25">
      <c r="A12" s="151"/>
      <c r="B12" s="20" t="s">
        <v>54</v>
      </c>
      <c r="C12" s="20">
        <v>18</v>
      </c>
      <c r="D12" s="20">
        <v>26</v>
      </c>
      <c r="E12" s="20">
        <v>44</v>
      </c>
      <c r="F12" s="21">
        <v>103717</v>
      </c>
      <c r="H12" s="20" t="s">
        <v>55</v>
      </c>
      <c r="I12" s="20" t="s">
        <v>56</v>
      </c>
      <c r="J12" s="20">
        <v>9</v>
      </c>
      <c r="K12" s="20"/>
      <c r="L12" s="20">
        <v>9</v>
      </c>
      <c r="M12" s="21">
        <v>51895</v>
      </c>
      <c r="O12" s="20" t="s">
        <v>55</v>
      </c>
      <c r="P12" s="20" t="s">
        <v>56</v>
      </c>
      <c r="Q12" s="20">
        <v>3</v>
      </c>
      <c r="R12" s="20"/>
      <c r="S12" s="20">
        <v>3</v>
      </c>
      <c r="T12" s="21">
        <v>51895</v>
      </c>
    </row>
    <row r="13" spans="1:20" x14ac:dyDescent="0.25">
      <c r="A13" s="151"/>
      <c r="B13" s="20" t="s">
        <v>57</v>
      </c>
      <c r="C13" s="20">
        <v>129</v>
      </c>
      <c r="D13" s="20">
        <v>10</v>
      </c>
      <c r="E13" s="20">
        <v>139</v>
      </c>
      <c r="F13" s="21">
        <v>364371.5</v>
      </c>
      <c r="H13" s="20" t="s">
        <v>58</v>
      </c>
      <c r="I13" s="20" t="s">
        <v>59</v>
      </c>
      <c r="J13" s="20"/>
      <c r="K13" s="20">
        <v>1</v>
      </c>
      <c r="L13" s="20">
        <v>1</v>
      </c>
      <c r="M13" s="21">
        <v>635</v>
      </c>
      <c r="O13" s="20" t="s">
        <v>58</v>
      </c>
      <c r="P13" s="20" t="s">
        <v>59</v>
      </c>
      <c r="Q13" s="20"/>
      <c r="R13" s="20">
        <v>1</v>
      </c>
      <c r="S13" s="20">
        <v>1</v>
      </c>
      <c r="T13" s="21">
        <v>635</v>
      </c>
    </row>
    <row r="14" spans="1:20" x14ac:dyDescent="0.25">
      <c r="A14" s="151"/>
      <c r="B14" s="20" t="s">
        <v>60</v>
      </c>
      <c r="C14" s="20">
        <v>5</v>
      </c>
      <c r="D14" s="20">
        <v>3</v>
      </c>
      <c r="E14" s="20">
        <v>8</v>
      </c>
      <c r="F14" s="21">
        <v>102632.23</v>
      </c>
      <c r="H14" s="20" t="s">
        <v>61</v>
      </c>
      <c r="I14" s="20" t="s">
        <v>62</v>
      </c>
      <c r="J14" s="20"/>
      <c r="K14" s="20">
        <v>1</v>
      </c>
      <c r="L14" s="20">
        <v>1</v>
      </c>
      <c r="M14" s="21">
        <v>9097.1200000000008</v>
      </c>
      <c r="O14" s="20" t="s">
        <v>61</v>
      </c>
      <c r="P14" s="20" t="s">
        <v>62</v>
      </c>
      <c r="Q14" s="20"/>
      <c r="R14" s="20">
        <v>1</v>
      </c>
      <c r="S14" s="20">
        <v>1</v>
      </c>
      <c r="T14" s="21">
        <v>9097.1200000000008</v>
      </c>
    </row>
    <row r="15" spans="1:20" x14ac:dyDescent="0.25">
      <c r="A15" s="151"/>
      <c r="B15" s="20" t="s">
        <v>63</v>
      </c>
      <c r="C15" s="20">
        <v>1</v>
      </c>
      <c r="D15" s="20"/>
      <c r="E15" s="20">
        <v>1</v>
      </c>
      <c r="F15" s="21">
        <v>2541.65</v>
      </c>
      <c r="H15" s="20" t="s">
        <v>64</v>
      </c>
      <c r="I15" s="20" t="s">
        <v>65</v>
      </c>
      <c r="J15" s="20"/>
      <c r="K15" s="20">
        <v>1</v>
      </c>
      <c r="L15" s="20">
        <v>1</v>
      </c>
      <c r="M15" s="21">
        <v>1000</v>
      </c>
      <c r="O15" s="20" t="s">
        <v>64</v>
      </c>
      <c r="P15" s="20" t="s">
        <v>65</v>
      </c>
      <c r="Q15" s="20"/>
      <c r="R15" s="20">
        <v>1</v>
      </c>
      <c r="S15" s="20">
        <v>1</v>
      </c>
      <c r="T15" s="21">
        <v>1000</v>
      </c>
    </row>
    <row r="16" spans="1:20" x14ac:dyDescent="0.25">
      <c r="A16" s="151"/>
      <c r="B16" s="20" t="s">
        <v>66</v>
      </c>
      <c r="C16" s="20">
        <v>4</v>
      </c>
      <c r="D16" s="20">
        <v>2</v>
      </c>
      <c r="E16" s="20">
        <v>6</v>
      </c>
      <c r="F16" s="21">
        <v>73867.45</v>
      </c>
      <c r="H16" s="20" t="s">
        <v>67</v>
      </c>
      <c r="I16" s="20" t="s">
        <v>68</v>
      </c>
      <c r="J16" s="20">
        <v>3</v>
      </c>
      <c r="K16" s="20"/>
      <c r="L16" s="20">
        <v>3</v>
      </c>
      <c r="M16" s="21">
        <v>248000</v>
      </c>
      <c r="O16" s="20" t="s">
        <v>67</v>
      </c>
      <c r="P16" s="20" t="s">
        <v>68</v>
      </c>
      <c r="Q16" s="20">
        <v>1</v>
      </c>
      <c r="R16" s="20"/>
      <c r="S16" s="20">
        <v>1</v>
      </c>
      <c r="T16" s="21">
        <v>248000</v>
      </c>
    </row>
    <row r="17" spans="1:20" x14ac:dyDescent="0.25">
      <c r="A17" s="151" t="s">
        <v>69</v>
      </c>
      <c r="B17" s="20" t="s">
        <v>70</v>
      </c>
      <c r="C17" s="20">
        <v>11</v>
      </c>
      <c r="D17" s="20">
        <v>2</v>
      </c>
      <c r="E17" s="20">
        <v>13</v>
      </c>
      <c r="F17" s="21">
        <v>86615</v>
      </c>
      <c r="H17" s="20" t="s">
        <v>71</v>
      </c>
      <c r="I17" s="20" t="s">
        <v>72</v>
      </c>
      <c r="J17" s="20"/>
      <c r="K17" s="20">
        <v>1</v>
      </c>
      <c r="L17" s="20">
        <v>1</v>
      </c>
      <c r="M17" s="21">
        <v>1239.67</v>
      </c>
      <c r="O17" s="20" t="s">
        <v>71</v>
      </c>
      <c r="P17" s="20" t="s">
        <v>72</v>
      </c>
      <c r="Q17" s="20"/>
      <c r="R17" s="20">
        <v>1</v>
      </c>
      <c r="S17" s="20">
        <v>1</v>
      </c>
      <c r="T17" s="21">
        <v>1239.67</v>
      </c>
    </row>
    <row r="18" spans="1:20" x14ac:dyDescent="0.25">
      <c r="A18" s="151"/>
      <c r="B18" s="20" t="s">
        <v>73</v>
      </c>
      <c r="C18" s="20">
        <v>3</v>
      </c>
      <c r="D18" s="20">
        <v>3</v>
      </c>
      <c r="E18" s="20">
        <v>6</v>
      </c>
      <c r="F18" s="21">
        <v>11104</v>
      </c>
      <c r="H18" s="20" t="s">
        <v>74</v>
      </c>
      <c r="I18" s="20" t="s">
        <v>75</v>
      </c>
      <c r="J18" s="20">
        <v>4</v>
      </c>
      <c r="K18" s="20"/>
      <c r="L18" s="20">
        <v>4</v>
      </c>
      <c r="M18" s="21">
        <v>25111</v>
      </c>
      <c r="O18" s="20" t="s">
        <v>74</v>
      </c>
      <c r="P18" s="20" t="s">
        <v>75</v>
      </c>
      <c r="Q18" s="20">
        <v>1</v>
      </c>
      <c r="R18" s="20"/>
      <c r="S18" s="20">
        <v>1</v>
      </c>
      <c r="T18" s="21">
        <v>25111</v>
      </c>
    </row>
    <row r="19" spans="1:20" x14ac:dyDescent="0.25">
      <c r="A19" s="151"/>
      <c r="B19" s="20" t="s">
        <v>76</v>
      </c>
      <c r="C19" s="20">
        <v>11</v>
      </c>
      <c r="D19" s="20">
        <v>1</v>
      </c>
      <c r="E19" s="20">
        <v>12</v>
      </c>
      <c r="F19" s="21">
        <v>44941.120000000003</v>
      </c>
      <c r="H19" s="20" t="s">
        <v>77</v>
      </c>
      <c r="I19" s="20" t="s">
        <v>78</v>
      </c>
      <c r="J19" s="20"/>
      <c r="K19" s="20">
        <v>1</v>
      </c>
      <c r="L19" s="20">
        <v>1</v>
      </c>
      <c r="M19" s="21">
        <v>150</v>
      </c>
      <c r="O19" s="20" t="s">
        <v>77</v>
      </c>
      <c r="P19" s="20" t="s">
        <v>78</v>
      </c>
      <c r="Q19" s="20"/>
      <c r="R19" s="20">
        <v>1</v>
      </c>
      <c r="S19" s="20">
        <v>1</v>
      </c>
      <c r="T19" s="21">
        <v>150</v>
      </c>
    </row>
    <row r="20" spans="1:20" x14ac:dyDescent="0.25">
      <c r="A20" s="151" t="s">
        <v>79</v>
      </c>
      <c r="B20" s="20" t="s">
        <v>80</v>
      </c>
      <c r="C20" s="20"/>
      <c r="D20" s="20">
        <v>1</v>
      </c>
      <c r="E20" s="20">
        <v>1</v>
      </c>
      <c r="F20" s="21">
        <v>150</v>
      </c>
      <c r="H20" s="20" t="s">
        <v>81</v>
      </c>
      <c r="I20" s="20" t="s">
        <v>82</v>
      </c>
      <c r="J20" s="20">
        <v>4</v>
      </c>
      <c r="K20" s="20"/>
      <c r="L20" s="20">
        <v>4</v>
      </c>
      <c r="M20" s="21">
        <v>23052.23</v>
      </c>
      <c r="O20" s="20" t="s">
        <v>81</v>
      </c>
      <c r="P20" s="20" t="s">
        <v>82</v>
      </c>
      <c r="Q20" s="20">
        <v>2</v>
      </c>
      <c r="R20" s="20"/>
      <c r="S20" s="20">
        <v>2</v>
      </c>
      <c r="T20" s="21">
        <v>23052.23</v>
      </c>
    </row>
    <row r="21" spans="1:20" x14ac:dyDescent="0.25">
      <c r="A21" s="151"/>
      <c r="B21" s="20" t="s">
        <v>83</v>
      </c>
      <c r="C21" s="20">
        <v>1</v>
      </c>
      <c r="D21" s="20"/>
      <c r="E21" s="20">
        <v>1</v>
      </c>
      <c r="F21" s="21">
        <v>2420</v>
      </c>
      <c r="H21" s="20" t="s">
        <v>84</v>
      </c>
      <c r="I21" s="20" t="s">
        <v>85</v>
      </c>
      <c r="J21" s="20"/>
      <c r="K21" s="20">
        <v>3</v>
      </c>
      <c r="L21" s="20">
        <v>3</v>
      </c>
      <c r="M21" s="21">
        <v>4300</v>
      </c>
      <c r="O21" s="20" t="s">
        <v>84</v>
      </c>
      <c r="P21" s="20" t="s">
        <v>85</v>
      </c>
      <c r="Q21" s="20"/>
      <c r="R21" s="20">
        <v>2</v>
      </c>
      <c r="S21" s="20">
        <v>2</v>
      </c>
      <c r="T21" s="21">
        <v>4300</v>
      </c>
    </row>
    <row r="22" spans="1:20" x14ac:dyDescent="0.25">
      <c r="A22" s="151"/>
      <c r="B22" s="20" t="s">
        <v>86</v>
      </c>
      <c r="C22" s="20">
        <v>15</v>
      </c>
      <c r="D22" s="20">
        <v>5</v>
      </c>
      <c r="E22" s="20">
        <v>20</v>
      </c>
      <c r="F22" s="21">
        <v>64450</v>
      </c>
      <c r="H22" s="20" t="s">
        <v>87</v>
      </c>
      <c r="I22" s="20" t="s">
        <v>88</v>
      </c>
      <c r="J22" s="20">
        <v>2</v>
      </c>
      <c r="K22" s="20"/>
      <c r="L22" s="20">
        <v>2</v>
      </c>
      <c r="M22" s="21">
        <v>14000</v>
      </c>
      <c r="O22" s="20" t="s">
        <v>87</v>
      </c>
      <c r="P22" s="20" t="s">
        <v>88</v>
      </c>
      <c r="Q22" s="20">
        <v>1</v>
      </c>
      <c r="R22" s="20"/>
      <c r="S22" s="20">
        <v>1</v>
      </c>
      <c r="T22" s="21">
        <v>14000</v>
      </c>
    </row>
    <row r="23" spans="1:20" x14ac:dyDescent="0.25">
      <c r="A23" s="151"/>
      <c r="B23" s="20" t="s">
        <v>89</v>
      </c>
      <c r="C23" s="20">
        <v>80</v>
      </c>
      <c r="D23" s="20">
        <v>25</v>
      </c>
      <c r="E23" s="20">
        <v>105</v>
      </c>
      <c r="F23" s="21">
        <v>1489866.5</v>
      </c>
      <c r="H23" s="20" t="s">
        <v>90</v>
      </c>
      <c r="I23" s="20" t="s">
        <v>91</v>
      </c>
      <c r="J23" s="20">
        <v>116</v>
      </c>
      <c r="K23" s="20"/>
      <c r="L23" s="20">
        <v>116</v>
      </c>
      <c r="M23" s="21">
        <v>374475.45</v>
      </c>
      <c r="O23" s="20" t="s">
        <v>90</v>
      </c>
      <c r="P23" s="20" t="s">
        <v>91</v>
      </c>
      <c r="Q23" s="20">
        <v>2</v>
      </c>
      <c r="R23" s="20"/>
      <c r="S23" s="20">
        <v>2</v>
      </c>
      <c r="T23" s="21">
        <v>374475.45</v>
      </c>
    </row>
    <row r="24" spans="1:20" x14ac:dyDescent="0.25">
      <c r="A24" s="151"/>
      <c r="B24" s="20" t="s">
        <v>92</v>
      </c>
      <c r="C24" s="20">
        <v>197</v>
      </c>
      <c r="D24" s="20">
        <v>9</v>
      </c>
      <c r="E24" s="20">
        <v>206</v>
      </c>
      <c r="F24" s="21">
        <v>2969929.3</v>
      </c>
      <c r="H24" s="20" t="s">
        <v>93</v>
      </c>
      <c r="I24" s="20" t="s">
        <v>94</v>
      </c>
      <c r="J24" s="20">
        <v>5</v>
      </c>
      <c r="K24" s="20"/>
      <c r="L24" s="20">
        <v>5</v>
      </c>
      <c r="M24" s="21">
        <v>238873</v>
      </c>
      <c r="O24" s="20" t="s">
        <v>93</v>
      </c>
      <c r="P24" s="20" t="s">
        <v>94</v>
      </c>
      <c r="Q24" s="20">
        <v>2</v>
      </c>
      <c r="R24" s="20"/>
      <c r="S24" s="20">
        <v>2</v>
      </c>
      <c r="T24" s="21">
        <v>238873</v>
      </c>
    </row>
    <row r="25" spans="1:20" x14ac:dyDescent="0.25">
      <c r="A25" s="151"/>
      <c r="B25" s="20" t="s">
        <v>95</v>
      </c>
      <c r="C25" s="20">
        <v>16</v>
      </c>
      <c r="D25" s="20">
        <v>2</v>
      </c>
      <c r="E25" s="20">
        <v>18</v>
      </c>
      <c r="F25" s="21">
        <v>270545.55</v>
      </c>
      <c r="H25" s="20" t="s">
        <v>96</v>
      </c>
      <c r="I25" s="20" t="s">
        <v>97</v>
      </c>
      <c r="J25" s="20">
        <v>16</v>
      </c>
      <c r="K25" s="20">
        <v>6</v>
      </c>
      <c r="L25" s="20">
        <v>22</v>
      </c>
      <c r="M25" s="21">
        <v>94900</v>
      </c>
      <c r="O25" s="20" t="s">
        <v>96</v>
      </c>
      <c r="P25" s="20" t="s">
        <v>97</v>
      </c>
      <c r="Q25" s="20">
        <v>2</v>
      </c>
      <c r="R25" s="20">
        <v>2</v>
      </c>
      <c r="S25" s="20">
        <v>4</v>
      </c>
      <c r="T25" s="21">
        <v>94900</v>
      </c>
    </row>
    <row r="26" spans="1:20" x14ac:dyDescent="0.25">
      <c r="A26" s="151"/>
      <c r="B26" s="20" t="s">
        <v>98</v>
      </c>
      <c r="C26" s="20">
        <v>25</v>
      </c>
      <c r="D26" s="20">
        <v>6</v>
      </c>
      <c r="E26" s="20">
        <v>31</v>
      </c>
      <c r="F26" s="21">
        <v>323283.92</v>
      </c>
      <c r="H26" s="20" t="s">
        <v>99</v>
      </c>
      <c r="I26" s="20" t="s">
        <v>100</v>
      </c>
      <c r="J26" s="20">
        <v>1</v>
      </c>
      <c r="K26" s="20"/>
      <c r="L26" s="20">
        <v>1</v>
      </c>
      <c r="M26" s="21">
        <v>10000</v>
      </c>
      <c r="O26" s="20" t="s">
        <v>99</v>
      </c>
      <c r="P26" s="20" t="s">
        <v>100</v>
      </c>
      <c r="Q26" s="20">
        <v>1</v>
      </c>
      <c r="R26" s="20"/>
      <c r="S26" s="20">
        <v>1</v>
      </c>
      <c r="T26" s="21">
        <v>10000</v>
      </c>
    </row>
    <row r="27" spans="1:20" x14ac:dyDescent="0.25">
      <c r="A27" s="151"/>
      <c r="B27" s="20" t="s">
        <v>101</v>
      </c>
      <c r="C27" s="20">
        <v>4</v>
      </c>
      <c r="D27" s="20"/>
      <c r="E27" s="20">
        <v>4</v>
      </c>
      <c r="F27" s="21">
        <v>82376</v>
      </c>
      <c r="H27" s="20" t="s">
        <v>102</v>
      </c>
      <c r="I27" s="20" t="s">
        <v>103</v>
      </c>
      <c r="J27" s="20"/>
      <c r="K27" s="20">
        <v>1</v>
      </c>
      <c r="L27" s="20">
        <v>1</v>
      </c>
      <c r="M27" s="21">
        <v>300</v>
      </c>
      <c r="O27" s="20" t="s">
        <v>102</v>
      </c>
      <c r="P27" s="20" t="s">
        <v>103</v>
      </c>
      <c r="Q27" s="20"/>
      <c r="R27" s="20">
        <v>1</v>
      </c>
      <c r="S27" s="20">
        <v>1</v>
      </c>
      <c r="T27" s="21">
        <v>300</v>
      </c>
    </row>
    <row r="28" spans="1:20" x14ac:dyDescent="0.25">
      <c r="A28" s="151"/>
      <c r="B28" s="20" t="s">
        <v>104</v>
      </c>
      <c r="C28" s="20">
        <v>4</v>
      </c>
      <c r="D28" s="20">
        <v>1</v>
      </c>
      <c r="E28" s="20">
        <v>5</v>
      </c>
      <c r="F28" s="21">
        <v>39300</v>
      </c>
      <c r="H28" s="20" t="s">
        <v>105</v>
      </c>
      <c r="I28" s="20" t="s">
        <v>106</v>
      </c>
      <c r="J28" s="20"/>
      <c r="K28" s="20">
        <v>1</v>
      </c>
      <c r="L28" s="20">
        <v>1</v>
      </c>
      <c r="M28" s="21">
        <v>1000</v>
      </c>
      <c r="O28" s="20" t="s">
        <v>105</v>
      </c>
      <c r="P28" s="20" t="s">
        <v>106</v>
      </c>
      <c r="Q28" s="20"/>
      <c r="R28" s="20">
        <v>1</v>
      </c>
      <c r="S28" s="20">
        <v>1</v>
      </c>
      <c r="T28" s="21">
        <v>1000</v>
      </c>
    </row>
    <row r="29" spans="1:20" x14ac:dyDescent="0.25">
      <c r="A29" s="151"/>
      <c r="B29" s="20" t="s">
        <v>107</v>
      </c>
      <c r="C29" s="20">
        <v>2</v>
      </c>
      <c r="D29" s="20">
        <v>1</v>
      </c>
      <c r="E29" s="20">
        <v>3</v>
      </c>
      <c r="F29" s="21">
        <v>13473.21</v>
      </c>
      <c r="H29" s="20" t="s">
        <v>108</v>
      </c>
      <c r="I29" s="20" t="s">
        <v>109</v>
      </c>
      <c r="J29" s="20">
        <v>4</v>
      </c>
      <c r="K29" s="20"/>
      <c r="L29" s="20">
        <v>4</v>
      </c>
      <c r="M29" s="21">
        <v>39000</v>
      </c>
      <c r="O29" s="20" t="s">
        <v>108</v>
      </c>
      <c r="P29" s="20" t="s">
        <v>109</v>
      </c>
      <c r="Q29" s="20">
        <v>2</v>
      </c>
      <c r="R29" s="20"/>
      <c r="S29" s="20">
        <v>2</v>
      </c>
      <c r="T29" s="21">
        <v>39000</v>
      </c>
    </row>
    <row r="30" spans="1:20" x14ac:dyDescent="0.25">
      <c r="A30" s="151"/>
      <c r="B30" s="20" t="s">
        <v>110</v>
      </c>
      <c r="C30" s="20">
        <v>3</v>
      </c>
      <c r="D30" s="20">
        <v>5</v>
      </c>
      <c r="E30" s="20">
        <v>8</v>
      </c>
      <c r="F30" s="21">
        <v>109606.21</v>
      </c>
      <c r="H30" s="20" t="s">
        <v>111</v>
      </c>
      <c r="I30" s="20" t="s">
        <v>112</v>
      </c>
      <c r="J30" s="20">
        <v>11</v>
      </c>
      <c r="K30" s="20"/>
      <c r="L30" s="20">
        <v>11</v>
      </c>
      <c r="M30" s="21">
        <v>114500</v>
      </c>
      <c r="O30" s="20" t="s">
        <v>111</v>
      </c>
      <c r="P30" s="20" t="s">
        <v>112</v>
      </c>
      <c r="Q30" s="20">
        <v>3</v>
      </c>
      <c r="R30" s="20"/>
      <c r="S30" s="20">
        <v>3</v>
      </c>
      <c r="T30" s="21">
        <v>114500</v>
      </c>
    </row>
    <row r="31" spans="1:20" ht="15.75" thickBot="1" x14ac:dyDescent="0.3">
      <c r="A31" s="22" t="s">
        <v>15</v>
      </c>
      <c r="B31" s="22"/>
      <c r="C31" s="22">
        <v>533</v>
      </c>
      <c r="D31" s="22">
        <v>102</v>
      </c>
      <c r="E31" s="22">
        <v>635</v>
      </c>
      <c r="F31" s="23">
        <v>6260190.6399999997</v>
      </c>
      <c r="H31" s="20" t="s">
        <v>113</v>
      </c>
      <c r="I31" s="20" t="s">
        <v>114</v>
      </c>
      <c r="J31" s="20">
        <v>1</v>
      </c>
      <c r="K31" s="20"/>
      <c r="L31" s="20">
        <v>1</v>
      </c>
      <c r="M31" s="21">
        <v>2420</v>
      </c>
      <c r="O31" s="20" t="s">
        <v>113</v>
      </c>
      <c r="P31" s="20" t="s">
        <v>114</v>
      </c>
      <c r="Q31" s="20">
        <v>1</v>
      </c>
      <c r="R31" s="20"/>
      <c r="S31" s="20">
        <v>1</v>
      </c>
      <c r="T31" s="21">
        <v>2420</v>
      </c>
    </row>
    <row r="32" spans="1:20" ht="15.75" thickTop="1" x14ac:dyDescent="0.25">
      <c r="A32" s="16"/>
      <c r="B32" s="16"/>
      <c r="C32" s="16"/>
      <c r="D32" s="16"/>
      <c r="E32" s="16"/>
      <c r="F32" s="16"/>
      <c r="H32" s="20" t="s">
        <v>115</v>
      </c>
      <c r="I32" s="20" t="s">
        <v>116</v>
      </c>
      <c r="J32" s="20">
        <v>1</v>
      </c>
      <c r="K32" s="20"/>
      <c r="L32" s="20">
        <v>1</v>
      </c>
      <c r="M32" s="21">
        <v>15000</v>
      </c>
      <c r="O32" s="20" t="s">
        <v>115</v>
      </c>
      <c r="P32" s="20" t="s">
        <v>116</v>
      </c>
      <c r="Q32" s="20">
        <v>1</v>
      </c>
      <c r="R32" s="20"/>
      <c r="S32" s="20">
        <v>1</v>
      </c>
      <c r="T32" s="21">
        <v>15000</v>
      </c>
    </row>
    <row r="33" spans="1:20" x14ac:dyDescent="0.25">
      <c r="A33" s="16"/>
      <c r="B33" s="16"/>
      <c r="C33" s="16"/>
      <c r="D33" s="16"/>
      <c r="E33" s="16"/>
      <c r="F33" s="16"/>
      <c r="H33" s="20" t="s">
        <v>117</v>
      </c>
      <c r="I33" s="20" t="s">
        <v>118</v>
      </c>
      <c r="J33" s="20">
        <v>1</v>
      </c>
      <c r="K33" s="20"/>
      <c r="L33" s="20">
        <v>1</v>
      </c>
      <c r="M33" s="21">
        <v>1800</v>
      </c>
      <c r="O33" s="20" t="s">
        <v>117</v>
      </c>
      <c r="P33" s="20" t="s">
        <v>118</v>
      </c>
      <c r="Q33" s="20">
        <v>1</v>
      </c>
      <c r="R33" s="20"/>
      <c r="S33" s="20">
        <v>1</v>
      </c>
      <c r="T33" s="21">
        <v>1800</v>
      </c>
    </row>
    <row r="34" spans="1:20" x14ac:dyDescent="0.25">
      <c r="A34" s="31" t="s">
        <v>280</v>
      </c>
      <c r="B34" s="31"/>
      <c r="F34" s="16"/>
      <c r="H34" s="20" t="s">
        <v>119</v>
      </c>
      <c r="I34" s="20" t="s">
        <v>120</v>
      </c>
      <c r="J34" s="20">
        <v>1</v>
      </c>
      <c r="K34" s="20"/>
      <c r="L34" s="20">
        <v>1</v>
      </c>
      <c r="M34" s="21">
        <v>10846</v>
      </c>
      <c r="O34" s="20" t="s">
        <v>119</v>
      </c>
      <c r="P34" s="20" t="s">
        <v>120</v>
      </c>
      <c r="Q34" s="20">
        <v>1</v>
      </c>
      <c r="R34" s="20"/>
      <c r="S34" s="20">
        <v>1</v>
      </c>
      <c r="T34" s="21">
        <v>10846</v>
      </c>
    </row>
    <row r="35" spans="1:20" ht="15.75" thickBot="1" x14ac:dyDescent="0.3">
      <c r="A35" s="28" t="s">
        <v>45</v>
      </c>
      <c r="B35" s="28" t="s">
        <v>46</v>
      </c>
      <c r="C35" s="24" t="s">
        <v>281</v>
      </c>
      <c r="D35" s="24" t="s">
        <v>31</v>
      </c>
      <c r="E35" s="24" t="s">
        <v>11</v>
      </c>
      <c r="F35" s="16"/>
      <c r="H35" s="20" t="s">
        <v>121</v>
      </c>
      <c r="I35" s="20" t="s">
        <v>122</v>
      </c>
      <c r="J35" s="20">
        <v>1</v>
      </c>
      <c r="K35" s="20"/>
      <c r="L35" s="20">
        <v>1</v>
      </c>
      <c r="M35" s="21">
        <v>1333.33</v>
      </c>
      <c r="O35" s="20" t="s">
        <v>121</v>
      </c>
      <c r="P35" s="20" t="s">
        <v>122</v>
      </c>
      <c r="Q35" s="20">
        <v>1</v>
      </c>
      <c r="R35" s="20"/>
      <c r="S35" s="20">
        <v>1</v>
      </c>
      <c r="T35" s="21">
        <v>1333.33</v>
      </c>
    </row>
    <row r="36" spans="1:20" ht="15.75" thickTop="1" x14ac:dyDescent="0.25">
      <c r="A36" s="164" t="s">
        <v>50</v>
      </c>
      <c r="B36" s="18" t="s">
        <v>51</v>
      </c>
      <c r="C36" s="18" t="s">
        <v>12</v>
      </c>
      <c r="D36" s="18">
        <v>4</v>
      </c>
      <c r="E36" s="19">
        <v>105000</v>
      </c>
      <c r="H36" s="20" t="s">
        <v>124</v>
      </c>
      <c r="I36" s="20" t="s">
        <v>125</v>
      </c>
      <c r="J36" s="20">
        <v>25</v>
      </c>
      <c r="K36" s="20"/>
      <c r="L36" s="20">
        <v>25</v>
      </c>
      <c r="M36" s="21">
        <v>217595</v>
      </c>
      <c r="O36" s="20" t="s">
        <v>124</v>
      </c>
      <c r="P36" s="20" t="s">
        <v>125</v>
      </c>
      <c r="Q36" s="20">
        <v>3</v>
      </c>
      <c r="R36" s="20"/>
      <c r="S36" s="20">
        <v>3</v>
      </c>
      <c r="T36" s="21">
        <v>217595</v>
      </c>
    </row>
    <row r="37" spans="1:20" x14ac:dyDescent="0.25">
      <c r="A37" s="164"/>
      <c r="B37" s="20" t="s">
        <v>54</v>
      </c>
      <c r="C37" s="20" t="s">
        <v>14</v>
      </c>
      <c r="D37" s="20">
        <v>44</v>
      </c>
      <c r="E37" s="21">
        <v>103717</v>
      </c>
      <c r="H37" s="20" t="s">
        <v>126</v>
      </c>
      <c r="I37" s="20" t="s">
        <v>127</v>
      </c>
      <c r="J37" s="20">
        <v>9</v>
      </c>
      <c r="K37" s="20"/>
      <c r="L37" s="20">
        <v>9</v>
      </c>
      <c r="M37" s="21">
        <v>179310</v>
      </c>
      <c r="O37" s="20" t="s">
        <v>126</v>
      </c>
      <c r="P37" s="20" t="s">
        <v>127</v>
      </c>
      <c r="Q37" s="20">
        <v>3</v>
      </c>
      <c r="R37" s="20"/>
      <c r="S37" s="20">
        <v>3</v>
      </c>
      <c r="T37" s="21">
        <v>179310</v>
      </c>
    </row>
    <row r="38" spans="1:20" x14ac:dyDescent="0.25">
      <c r="A38" s="164"/>
      <c r="B38" s="161" t="s">
        <v>57</v>
      </c>
      <c r="C38" s="20" t="s">
        <v>12</v>
      </c>
      <c r="D38" s="20">
        <v>7</v>
      </c>
      <c r="E38" s="21">
        <v>178797.2</v>
      </c>
      <c r="H38" s="20" t="s">
        <v>128</v>
      </c>
      <c r="I38" s="20" t="s">
        <v>129</v>
      </c>
      <c r="J38" s="20">
        <v>20</v>
      </c>
      <c r="K38" s="20">
        <v>7</v>
      </c>
      <c r="L38" s="20">
        <v>27</v>
      </c>
      <c r="M38" s="21">
        <v>826530</v>
      </c>
      <c r="O38" s="20" t="s">
        <v>128</v>
      </c>
      <c r="P38" s="20" t="s">
        <v>129</v>
      </c>
      <c r="Q38" s="20">
        <v>4</v>
      </c>
      <c r="R38" s="20">
        <v>2</v>
      </c>
      <c r="S38" s="20">
        <v>6</v>
      </c>
      <c r="T38" s="21">
        <v>826530</v>
      </c>
    </row>
    <row r="39" spans="1:20" x14ac:dyDescent="0.25">
      <c r="A39" s="164"/>
      <c r="B39" s="152"/>
      <c r="C39" s="20" t="s">
        <v>14</v>
      </c>
      <c r="D39" s="20">
        <v>132</v>
      </c>
      <c r="E39" s="21">
        <v>185574.3</v>
      </c>
      <c r="H39" s="20" t="s">
        <v>130</v>
      </c>
      <c r="I39" s="20" t="s">
        <v>131</v>
      </c>
      <c r="J39" s="20">
        <v>2</v>
      </c>
      <c r="K39" s="20"/>
      <c r="L39" s="20">
        <v>2</v>
      </c>
      <c r="M39" s="21">
        <v>6800</v>
      </c>
      <c r="O39" s="20" t="s">
        <v>130</v>
      </c>
      <c r="P39" s="20" t="s">
        <v>131</v>
      </c>
      <c r="Q39" s="20">
        <v>1</v>
      </c>
      <c r="R39" s="20"/>
      <c r="S39" s="20">
        <v>1</v>
      </c>
      <c r="T39" s="21">
        <v>6800</v>
      </c>
    </row>
    <row r="40" spans="1:20" x14ac:dyDescent="0.25">
      <c r="A40" s="164"/>
      <c r="B40" s="161" t="s">
        <v>60</v>
      </c>
      <c r="C40" s="20" t="s">
        <v>12</v>
      </c>
      <c r="D40" s="20">
        <v>3</v>
      </c>
      <c r="E40" s="21">
        <v>65600</v>
      </c>
      <c r="H40" s="20" t="s">
        <v>132</v>
      </c>
      <c r="I40" s="20" t="s">
        <v>133</v>
      </c>
      <c r="J40" s="20">
        <v>73</v>
      </c>
      <c r="K40" s="20"/>
      <c r="L40" s="20">
        <v>73</v>
      </c>
      <c r="M40" s="21">
        <v>44284.7</v>
      </c>
      <c r="O40" s="20" t="s">
        <v>132</v>
      </c>
      <c r="P40" s="20" t="s">
        <v>133</v>
      </c>
      <c r="Q40" s="20">
        <v>2</v>
      </c>
      <c r="R40" s="20"/>
      <c r="S40" s="20">
        <v>2</v>
      </c>
      <c r="T40" s="21">
        <v>44284.7</v>
      </c>
    </row>
    <row r="41" spans="1:20" x14ac:dyDescent="0.25">
      <c r="A41" s="164"/>
      <c r="B41" s="152"/>
      <c r="C41" s="20" t="s">
        <v>14</v>
      </c>
      <c r="D41" s="20">
        <v>5</v>
      </c>
      <c r="E41" s="21">
        <v>37032.230000000003</v>
      </c>
      <c r="H41" s="20" t="s">
        <v>134</v>
      </c>
      <c r="I41" s="20" t="s">
        <v>135</v>
      </c>
      <c r="J41" s="20">
        <v>1</v>
      </c>
      <c r="K41" s="20">
        <v>2</v>
      </c>
      <c r="L41" s="20">
        <v>3</v>
      </c>
      <c r="M41" s="21">
        <v>1610</v>
      </c>
      <c r="O41" s="20" t="s">
        <v>134</v>
      </c>
      <c r="P41" s="20" t="s">
        <v>135</v>
      </c>
      <c r="Q41" s="20">
        <v>1</v>
      </c>
      <c r="R41" s="20">
        <v>1</v>
      </c>
      <c r="S41" s="20">
        <v>2</v>
      </c>
      <c r="T41" s="21">
        <v>1610</v>
      </c>
    </row>
    <row r="42" spans="1:20" x14ac:dyDescent="0.25">
      <c r="A42" s="164"/>
      <c r="B42" s="20" t="s">
        <v>63</v>
      </c>
      <c r="C42" s="20" t="s">
        <v>14</v>
      </c>
      <c r="D42" s="20">
        <v>1</v>
      </c>
      <c r="E42" s="21">
        <v>2541.65</v>
      </c>
      <c r="H42" s="20" t="s">
        <v>136</v>
      </c>
      <c r="I42" s="20" t="s">
        <v>137</v>
      </c>
      <c r="J42" s="20">
        <v>1</v>
      </c>
      <c r="K42" s="20"/>
      <c r="L42" s="20">
        <v>1</v>
      </c>
      <c r="M42" s="21">
        <v>54889.91</v>
      </c>
      <c r="O42" s="20" t="s">
        <v>136</v>
      </c>
      <c r="P42" s="20" t="s">
        <v>137</v>
      </c>
      <c r="Q42" s="20">
        <v>1</v>
      </c>
      <c r="R42" s="20"/>
      <c r="S42" s="20">
        <v>1</v>
      </c>
      <c r="T42" s="21">
        <v>54889.91</v>
      </c>
    </row>
    <row r="43" spans="1:20" x14ac:dyDescent="0.25">
      <c r="A43" s="164"/>
      <c r="B43" s="161" t="s">
        <v>66</v>
      </c>
      <c r="C43" s="20" t="s">
        <v>12</v>
      </c>
      <c r="D43" s="20">
        <v>2</v>
      </c>
      <c r="E43" s="21">
        <v>50950</v>
      </c>
      <c r="H43" s="20" t="s">
        <v>138</v>
      </c>
      <c r="I43" s="20" t="s">
        <v>139</v>
      </c>
      <c r="J43" s="20">
        <v>2</v>
      </c>
      <c r="K43" s="20">
        <v>1</v>
      </c>
      <c r="L43" s="20">
        <v>3</v>
      </c>
      <c r="M43" s="21">
        <v>12800</v>
      </c>
      <c r="O43" s="20" t="s">
        <v>138</v>
      </c>
      <c r="P43" s="20" t="s">
        <v>139</v>
      </c>
      <c r="Q43" s="20">
        <v>1</v>
      </c>
      <c r="R43" s="20">
        <v>1</v>
      </c>
      <c r="S43" s="20">
        <v>2</v>
      </c>
      <c r="T43" s="21">
        <v>12800</v>
      </c>
    </row>
    <row r="44" spans="1:20" x14ac:dyDescent="0.25">
      <c r="A44" s="152"/>
      <c r="B44" s="152"/>
      <c r="C44" s="20" t="s">
        <v>14</v>
      </c>
      <c r="D44" s="20">
        <v>4</v>
      </c>
      <c r="E44" s="21">
        <v>22917.45</v>
      </c>
      <c r="H44" s="20" t="s">
        <v>140</v>
      </c>
      <c r="I44" s="20" t="s">
        <v>141</v>
      </c>
      <c r="J44" s="20">
        <v>11</v>
      </c>
      <c r="K44" s="20"/>
      <c r="L44" s="20">
        <v>11</v>
      </c>
      <c r="M44" s="21">
        <v>1850</v>
      </c>
      <c r="O44" s="20" t="s">
        <v>140</v>
      </c>
      <c r="P44" s="20" t="s">
        <v>141</v>
      </c>
      <c r="Q44" s="20">
        <v>1</v>
      </c>
      <c r="R44" s="20"/>
      <c r="S44" s="20">
        <v>1</v>
      </c>
      <c r="T44" s="21">
        <v>1850</v>
      </c>
    </row>
    <row r="45" spans="1:20" x14ac:dyDescent="0.25">
      <c r="A45" s="161" t="s">
        <v>69</v>
      </c>
      <c r="B45" s="161" t="s">
        <v>70</v>
      </c>
      <c r="C45" s="20" t="s">
        <v>12</v>
      </c>
      <c r="D45" s="20">
        <v>4</v>
      </c>
      <c r="E45" s="21">
        <v>42320</v>
      </c>
      <c r="H45" s="20" t="s">
        <v>142</v>
      </c>
      <c r="I45" s="20" t="s">
        <v>143</v>
      </c>
      <c r="J45" s="20">
        <v>1</v>
      </c>
      <c r="K45" s="20"/>
      <c r="L45" s="20">
        <v>1</v>
      </c>
      <c r="M45" s="21">
        <v>120000</v>
      </c>
      <c r="O45" s="20" t="s">
        <v>142</v>
      </c>
      <c r="P45" s="20" t="s">
        <v>143</v>
      </c>
      <c r="Q45" s="20">
        <v>1</v>
      </c>
      <c r="R45" s="20"/>
      <c r="S45" s="20">
        <v>1</v>
      </c>
      <c r="T45" s="21">
        <v>120000</v>
      </c>
    </row>
    <row r="46" spans="1:20" x14ac:dyDescent="0.25">
      <c r="A46" s="164"/>
      <c r="B46" s="152"/>
      <c r="C46" s="20" t="s">
        <v>14</v>
      </c>
      <c r="D46" s="20">
        <v>9</v>
      </c>
      <c r="E46" s="21">
        <v>44295</v>
      </c>
      <c r="H46" s="20" t="s">
        <v>144</v>
      </c>
      <c r="I46" s="20" t="s">
        <v>145</v>
      </c>
      <c r="J46" s="20">
        <v>35</v>
      </c>
      <c r="K46" s="20"/>
      <c r="L46" s="20">
        <v>35</v>
      </c>
      <c r="M46" s="21">
        <v>120915</v>
      </c>
      <c r="O46" s="20" t="s">
        <v>144</v>
      </c>
      <c r="P46" s="20" t="s">
        <v>145</v>
      </c>
      <c r="Q46" s="20">
        <v>3</v>
      </c>
      <c r="R46" s="20"/>
      <c r="S46" s="20">
        <v>3</v>
      </c>
      <c r="T46" s="21">
        <v>120915</v>
      </c>
    </row>
    <row r="47" spans="1:20" x14ac:dyDescent="0.25">
      <c r="A47" s="164"/>
      <c r="B47" s="20" t="s">
        <v>73</v>
      </c>
      <c r="C47" s="20" t="s">
        <v>14</v>
      </c>
      <c r="D47" s="20">
        <v>6</v>
      </c>
      <c r="E47" s="21">
        <v>11104</v>
      </c>
      <c r="H47" s="20" t="s">
        <v>146</v>
      </c>
      <c r="I47" s="20" t="s">
        <v>147</v>
      </c>
      <c r="J47" s="20">
        <v>8</v>
      </c>
      <c r="K47" s="20"/>
      <c r="L47" s="20">
        <v>8</v>
      </c>
      <c r="M47" s="21">
        <v>9975</v>
      </c>
      <c r="O47" s="20" t="s">
        <v>146</v>
      </c>
      <c r="P47" s="20" t="s">
        <v>147</v>
      </c>
      <c r="Q47" s="20">
        <v>2</v>
      </c>
      <c r="R47" s="20"/>
      <c r="S47" s="20">
        <v>2</v>
      </c>
      <c r="T47" s="21">
        <v>9975</v>
      </c>
    </row>
    <row r="48" spans="1:20" x14ac:dyDescent="0.25">
      <c r="A48" s="152"/>
      <c r="B48" s="20" t="s">
        <v>76</v>
      </c>
      <c r="C48" s="20" t="s">
        <v>14</v>
      </c>
      <c r="D48" s="20">
        <v>12</v>
      </c>
      <c r="E48" s="21">
        <v>44941.120000000003</v>
      </c>
      <c r="H48" s="20" t="s">
        <v>148</v>
      </c>
      <c r="I48" s="20" t="s">
        <v>149</v>
      </c>
      <c r="J48" s="20">
        <v>1</v>
      </c>
      <c r="K48" s="20"/>
      <c r="L48" s="20">
        <v>1</v>
      </c>
      <c r="M48" s="21">
        <v>3900</v>
      </c>
      <c r="O48" s="20" t="s">
        <v>148</v>
      </c>
      <c r="P48" s="20" t="s">
        <v>149</v>
      </c>
      <c r="Q48" s="20">
        <v>1</v>
      </c>
      <c r="R48" s="20"/>
      <c r="S48" s="20">
        <v>1</v>
      </c>
      <c r="T48" s="21">
        <v>3900</v>
      </c>
    </row>
    <row r="49" spans="1:20" x14ac:dyDescent="0.25">
      <c r="A49" s="161" t="s">
        <v>79</v>
      </c>
      <c r="B49" s="20" t="s">
        <v>80</v>
      </c>
      <c r="C49" s="20" t="s">
        <v>14</v>
      </c>
      <c r="D49" s="20">
        <v>1</v>
      </c>
      <c r="E49" s="21">
        <v>150</v>
      </c>
      <c r="H49" s="20" t="s">
        <v>150</v>
      </c>
      <c r="I49" s="20" t="s">
        <v>151</v>
      </c>
      <c r="J49" s="20">
        <v>7</v>
      </c>
      <c r="K49" s="20"/>
      <c r="L49" s="20">
        <v>7</v>
      </c>
      <c r="M49" s="21">
        <v>111193.93</v>
      </c>
      <c r="O49" s="20" t="s">
        <v>150</v>
      </c>
      <c r="P49" s="20" t="s">
        <v>151</v>
      </c>
      <c r="Q49" s="20">
        <v>4</v>
      </c>
      <c r="R49" s="20"/>
      <c r="S49" s="20">
        <v>4</v>
      </c>
      <c r="T49" s="21">
        <v>111193.93</v>
      </c>
    </row>
    <row r="50" spans="1:20" x14ac:dyDescent="0.25">
      <c r="A50" s="164"/>
      <c r="B50" s="20" t="s">
        <v>83</v>
      </c>
      <c r="C50" s="20" t="s">
        <v>14</v>
      </c>
      <c r="D50" s="20">
        <v>1</v>
      </c>
      <c r="E50" s="21">
        <v>2420</v>
      </c>
      <c r="H50" s="20" t="s">
        <v>152</v>
      </c>
      <c r="I50" s="20" t="s">
        <v>153</v>
      </c>
      <c r="J50" s="20">
        <v>2</v>
      </c>
      <c r="K50" s="20">
        <v>1</v>
      </c>
      <c r="L50" s="20">
        <v>3</v>
      </c>
      <c r="M50" s="21">
        <v>3520</v>
      </c>
      <c r="O50" s="20" t="s">
        <v>152</v>
      </c>
      <c r="P50" s="20" t="s">
        <v>153</v>
      </c>
      <c r="Q50" s="20">
        <v>2</v>
      </c>
      <c r="R50" s="20">
        <v>1</v>
      </c>
      <c r="S50" s="20">
        <v>3</v>
      </c>
      <c r="T50" s="21">
        <v>3520</v>
      </c>
    </row>
    <row r="51" spans="1:20" x14ac:dyDescent="0.25">
      <c r="A51" s="164"/>
      <c r="B51" s="20" t="s">
        <v>86</v>
      </c>
      <c r="C51" s="20" t="s">
        <v>14</v>
      </c>
      <c r="D51" s="20">
        <v>20</v>
      </c>
      <c r="E51" s="21">
        <v>64450</v>
      </c>
      <c r="H51" s="20" t="s">
        <v>154</v>
      </c>
      <c r="I51" s="20" t="s">
        <v>155</v>
      </c>
      <c r="J51" s="20">
        <v>1</v>
      </c>
      <c r="K51" s="20">
        <v>1</v>
      </c>
      <c r="L51" s="20">
        <v>2</v>
      </c>
      <c r="M51" s="21">
        <v>9770</v>
      </c>
      <c r="O51" s="20" t="s">
        <v>154</v>
      </c>
      <c r="P51" s="20" t="s">
        <v>155</v>
      </c>
      <c r="Q51" s="20">
        <v>1</v>
      </c>
      <c r="R51" s="20">
        <v>1</v>
      </c>
      <c r="S51" s="20">
        <v>2</v>
      </c>
      <c r="T51" s="21">
        <v>9770</v>
      </c>
    </row>
    <row r="52" spans="1:20" x14ac:dyDescent="0.25">
      <c r="A52" s="164"/>
      <c r="B52" s="161" t="s">
        <v>89</v>
      </c>
      <c r="C52" s="20" t="s">
        <v>12</v>
      </c>
      <c r="D52" s="20">
        <v>17</v>
      </c>
      <c r="E52" s="21">
        <v>1254074</v>
      </c>
      <c r="H52" s="20" t="s">
        <v>156</v>
      </c>
      <c r="I52" s="20" t="s">
        <v>157</v>
      </c>
      <c r="J52" s="20">
        <v>1</v>
      </c>
      <c r="K52" s="20"/>
      <c r="L52" s="20">
        <v>1</v>
      </c>
      <c r="M52" s="21">
        <v>2250</v>
      </c>
      <c r="O52" s="20" t="s">
        <v>156</v>
      </c>
      <c r="P52" s="20" t="s">
        <v>157</v>
      </c>
      <c r="Q52" s="20">
        <v>1</v>
      </c>
      <c r="R52" s="20"/>
      <c r="S52" s="20">
        <v>1</v>
      </c>
      <c r="T52" s="21">
        <v>2250</v>
      </c>
    </row>
    <row r="53" spans="1:20" x14ac:dyDescent="0.25">
      <c r="A53" s="164"/>
      <c r="B53" s="164"/>
      <c r="C53" s="20" t="s">
        <v>13</v>
      </c>
      <c r="D53" s="20">
        <v>3</v>
      </c>
      <c r="E53" s="21">
        <v>900</v>
      </c>
      <c r="H53" s="20" t="s">
        <v>158</v>
      </c>
      <c r="I53" s="20" t="s">
        <v>159</v>
      </c>
      <c r="J53" s="20">
        <v>2</v>
      </c>
      <c r="K53" s="20"/>
      <c r="L53" s="20">
        <v>2</v>
      </c>
      <c r="M53" s="21">
        <v>65100</v>
      </c>
      <c r="O53" s="20" t="s">
        <v>158</v>
      </c>
      <c r="P53" s="20" t="s">
        <v>159</v>
      </c>
      <c r="Q53" s="20">
        <v>2</v>
      </c>
      <c r="R53" s="20"/>
      <c r="S53" s="20">
        <v>2</v>
      </c>
      <c r="T53" s="21">
        <v>65100</v>
      </c>
    </row>
    <row r="54" spans="1:20" x14ac:dyDescent="0.25">
      <c r="A54" s="164"/>
      <c r="B54" s="152"/>
      <c r="C54" s="20" t="s">
        <v>14</v>
      </c>
      <c r="D54" s="20">
        <v>85</v>
      </c>
      <c r="E54" s="21">
        <v>234892.5</v>
      </c>
      <c r="H54" s="20" t="s">
        <v>160</v>
      </c>
      <c r="I54" s="20" t="s">
        <v>161</v>
      </c>
      <c r="J54" s="20">
        <v>2</v>
      </c>
      <c r="K54" s="20"/>
      <c r="L54" s="20">
        <v>2</v>
      </c>
      <c r="M54" s="21">
        <v>12473.21</v>
      </c>
      <c r="O54" s="20" t="s">
        <v>160</v>
      </c>
      <c r="P54" s="20" t="s">
        <v>161</v>
      </c>
      <c r="Q54" s="20">
        <v>1</v>
      </c>
      <c r="R54" s="20"/>
      <c r="S54" s="20">
        <v>1</v>
      </c>
      <c r="T54" s="21">
        <v>12473.21</v>
      </c>
    </row>
    <row r="55" spans="1:20" x14ac:dyDescent="0.25">
      <c r="A55" s="164"/>
      <c r="B55" s="161" t="s">
        <v>92</v>
      </c>
      <c r="C55" s="20" t="s">
        <v>12</v>
      </c>
      <c r="D55" s="20">
        <v>63</v>
      </c>
      <c r="E55" s="21">
        <v>2622233.27</v>
      </c>
      <c r="H55" s="20" t="s">
        <v>162</v>
      </c>
      <c r="I55" s="20" t="s">
        <v>163</v>
      </c>
      <c r="J55" s="20">
        <v>10</v>
      </c>
      <c r="K55" s="20"/>
      <c r="L55" s="20">
        <v>10</v>
      </c>
      <c r="M55" s="21">
        <v>81789.16</v>
      </c>
      <c r="O55" s="20" t="s">
        <v>162</v>
      </c>
      <c r="P55" s="20" t="s">
        <v>163</v>
      </c>
      <c r="Q55" s="20">
        <v>1</v>
      </c>
      <c r="R55" s="20"/>
      <c r="S55" s="20">
        <v>1</v>
      </c>
      <c r="T55" s="21">
        <v>81789.16</v>
      </c>
    </row>
    <row r="56" spans="1:20" x14ac:dyDescent="0.25">
      <c r="A56" s="164"/>
      <c r="B56" s="164"/>
      <c r="C56" s="20" t="s">
        <v>13</v>
      </c>
      <c r="D56" s="20">
        <v>7</v>
      </c>
      <c r="E56" s="21">
        <v>30650</v>
      </c>
      <c r="H56" s="20" t="s">
        <v>164</v>
      </c>
      <c r="I56" s="20" t="s">
        <v>165</v>
      </c>
      <c r="J56" s="20">
        <v>1</v>
      </c>
      <c r="K56" s="20"/>
      <c r="L56" s="20">
        <v>1</v>
      </c>
      <c r="M56" s="21">
        <v>40000</v>
      </c>
      <c r="O56" s="20" t="s">
        <v>164</v>
      </c>
      <c r="P56" s="20" t="s">
        <v>165</v>
      </c>
      <c r="Q56" s="20">
        <v>1</v>
      </c>
      <c r="R56" s="20"/>
      <c r="S56" s="20">
        <v>1</v>
      </c>
      <c r="T56" s="21">
        <v>40000</v>
      </c>
    </row>
    <row r="57" spans="1:20" x14ac:dyDescent="0.25">
      <c r="A57" s="164"/>
      <c r="B57" s="152"/>
      <c r="C57" s="20" t="s">
        <v>14</v>
      </c>
      <c r="D57" s="20">
        <v>136</v>
      </c>
      <c r="E57" s="21">
        <v>317046.03000000003</v>
      </c>
      <c r="H57" s="20" t="s">
        <v>166</v>
      </c>
      <c r="I57" s="20" t="s">
        <v>167</v>
      </c>
      <c r="J57" s="20">
        <v>1</v>
      </c>
      <c r="K57" s="20">
        <v>1</v>
      </c>
      <c r="L57" s="20">
        <v>2</v>
      </c>
      <c r="M57" s="21">
        <v>20900</v>
      </c>
      <c r="O57" s="20" t="s">
        <v>166</v>
      </c>
      <c r="P57" s="20" t="s">
        <v>167</v>
      </c>
      <c r="Q57" s="20">
        <v>1</v>
      </c>
      <c r="R57" s="20">
        <v>1</v>
      </c>
      <c r="S57" s="20">
        <v>2</v>
      </c>
      <c r="T57" s="21">
        <v>20900</v>
      </c>
    </row>
    <row r="58" spans="1:20" x14ac:dyDescent="0.25">
      <c r="A58" s="164"/>
      <c r="B58" s="161" t="s">
        <v>95</v>
      </c>
      <c r="C58" s="20" t="s">
        <v>12</v>
      </c>
      <c r="D58" s="20">
        <v>7</v>
      </c>
      <c r="E58" s="21">
        <v>218809.32</v>
      </c>
      <c r="H58" s="20" t="s">
        <v>168</v>
      </c>
      <c r="I58" s="20" t="s">
        <v>169</v>
      </c>
      <c r="J58" s="20">
        <v>3</v>
      </c>
      <c r="K58" s="20">
        <v>2</v>
      </c>
      <c r="L58" s="20">
        <v>5</v>
      </c>
      <c r="M58" s="21">
        <v>59367.45</v>
      </c>
      <c r="O58" s="20" t="s">
        <v>168</v>
      </c>
      <c r="P58" s="20" t="s">
        <v>169</v>
      </c>
      <c r="Q58" s="20">
        <v>1</v>
      </c>
      <c r="R58" s="20">
        <v>1</v>
      </c>
      <c r="S58" s="20">
        <v>2</v>
      </c>
      <c r="T58" s="21">
        <v>59367.45</v>
      </c>
    </row>
    <row r="59" spans="1:20" x14ac:dyDescent="0.25">
      <c r="A59" s="164"/>
      <c r="B59" s="152"/>
      <c r="C59" s="20" t="s">
        <v>14</v>
      </c>
      <c r="D59" s="20">
        <v>11</v>
      </c>
      <c r="E59" s="21">
        <v>51736.23</v>
      </c>
      <c r="H59" s="20" t="s">
        <v>170</v>
      </c>
      <c r="I59" s="20" t="s">
        <v>171</v>
      </c>
      <c r="J59" s="20">
        <v>1</v>
      </c>
      <c r="K59" s="20"/>
      <c r="L59" s="20">
        <v>1</v>
      </c>
      <c r="M59" s="21">
        <v>14500</v>
      </c>
      <c r="O59" s="20" t="s">
        <v>170</v>
      </c>
      <c r="P59" s="20" t="s">
        <v>171</v>
      </c>
      <c r="Q59" s="20">
        <v>1</v>
      </c>
      <c r="R59" s="20"/>
      <c r="S59" s="20">
        <v>1</v>
      </c>
      <c r="T59" s="21">
        <v>14500</v>
      </c>
    </row>
    <row r="60" spans="1:20" x14ac:dyDescent="0.25">
      <c r="A60" s="164"/>
      <c r="B60" s="161" t="s">
        <v>98</v>
      </c>
      <c r="C60" s="20" t="s">
        <v>12</v>
      </c>
      <c r="D60" s="20">
        <v>6</v>
      </c>
      <c r="E60" s="21">
        <v>227869.16</v>
      </c>
      <c r="H60" s="20" t="s">
        <v>172</v>
      </c>
      <c r="I60" s="20" t="s">
        <v>173</v>
      </c>
      <c r="J60" s="20">
        <v>3</v>
      </c>
      <c r="K60" s="20"/>
      <c r="L60" s="20">
        <v>3</v>
      </c>
      <c r="M60" s="21">
        <v>1750</v>
      </c>
      <c r="O60" s="20" t="s">
        <v>172</v>
      </c>
      <c r="P60" s="20" t="s">
        <v>173</v>
      </c>
      <c r="Q60" s="20">
        <v>1</v>
      </c>
      <c r="R60" s="20"/>
      <c r="S60" s="20">
        <v>1</v>
      </c>
      <c r="T60" s="21">
        <v>1750</v>
      </c>
    </row>
    <row r="61" spans="1:20" x14ac:dyDescent="0.25">
      <c r="A61" s="164"/>
      <c r="B61" s="152"/>
      <c r="C61" s="20" t="s">
        <v>14</v>
      </c>
      <c r="D61" s="20">
        <v>25</v>
      </c>
      <c r="E61" s="21">
        <v>95414.76</v>
      </c>
      <c r="H61" s="20" t="s">
        <v>174</v>
      </c>
      <c r="I61" s="20" t="s">
        <v>175</v>
      </c>
      <c r="J61" s="20">
        <v>1</v>
      </c>
      <c r="K61" s="20"/>
      <c r="L61" s="20">
        <v>1</v>
      </c>
      <c r="M61" s="21">
        <v>50530</v>
      </c>
      <c r="O61" s="20" t="s">
        <v>174</v>
      </c>
      <c r="P61" s="20" t="s">
        <v>175</v>
      </c>
      <c r="Q61" s="20">
        <v>1</v>
      </c>
      <c r="R61" s="20"/>
      <c r="S61" s="20">
        <v>1</v>
      </c>
      <c r="T61" s="21">
        <v>50530</v>
      </c>
    </row>
    <row r="62" spans="1:20" x14ac:dyDescent="0.25">
      <c r="A62" s="164"/>
      <c r="B62" s="161" t="s">
        <v>101</v>
      </c>
      <c r="C62" s="20" t="s">
        <v>12</v>
      </c>
      <c r="D62" s="20">
        <v>1</v>
      </c>
      <c r="E62" s="21">
        <v>50530</v>
      </c>
      <c r="H62" s="20" t="s">
        <v>176</v>
      </c>
      <c r="I62" s="20" t="s">
        <v>177</v>
      </c>
      <c r="J62" s="20">
        <v>1</v>
      </c>
      <c r="K62" s="20"/>
      <c r="L62" s="20">
        <v>1</v>
      </c>
      <c r="M62" s="21">
        <v>750</v>
      </c>
      <c r="O62" s="20" t="s">
        <v>176</v>
      </c>
      <c r="P62" s="20" t="s">
        <v>177</v>
      </c>
      <c r="Q62" s="20">
        <v>1</v>
      </c>
      <c r="R62" s="20"/>
      <c r="S62" s="20">
        <v>1</v>
      </c>
      <c r="T62" s="21">
        <v>750</v>
      </c>
    </row>
    <row r="63" spans="1:20" x14ac:dyDescent="0.25">
      <c r="A63" s="164"/>
      <c r="B63" s="152"/>
      <c r="C63" s="20" t="s">
        <v>14</v>
      </c>
      <c r="D63" s="20">
        <v>3</v>
      </c>
      <c r="E63" s="21">
        <v>31846</v>
      </c>
      <c r="H63" s="20" t="s">
        <v>178</v>
      </c>
      <c r="I63" s="20" t="s">
        <v>179</v>
      </c>
      <c r="J63" s="20"/>
      <c r="K63" s="20">
        <v>1</v>
      </c>
      <c r="L63" s="20">
        <v>1</v>
      </c>
      <c r="M63" s="21">
        <v>150</v>
      </c>
      <c r="O63" s="20" t="s">
        <v>178</v>
      </c>
      <c r="P63" s="20" t="s">
        <v>179</v>
      </c>
      <c r="Q63" s="20"/>
      <c r="R63" s="20">
        <v>1</v>
      </c>
      <c r="S63" s="20">
        <v>1</v>
      </c>
      <c r="T63" s="21">
        <v>150</v>
      </c>
    </row>
    <row r="64" spans="1:20" x14ac:dyDescent="0.25">
      <c r="A64" s="164"/>
      <c r="B64" s="20" t="s">
        <v>104</v>
      </c>
      <c r="C64" s="20" t="s">
        <v>14</v>
      </c>
      <c r="D64" s="20">
        <v>5</v>
      </c>
      <c r="E64" s="21">
        <v>39300</v>
      </c>
      <c r="H64" s="20" t="s">
        <v>180</v>
      </c>
      <c r="I64" s="20" t="s">
        <v>181</v>
      </c>
      <c r="J64" s="20">
        <v>1</v>
      </c>
      <c r="K64" s="20"/>
      <c r="L64" s="20">
        <v>1</v>
      </c>
      <c r="M64" s="21">
        <v>1000</v>
      </c>
      <c r="O64" s="20" t="s">
        <v>180</v>
      </c>
      <c r="P64" s="20" t="s">
        <v>181</v>
      </c>
      <c r="Q64" s="20">
        <v>1</v>
      </c>
      <c r="R64" s="20"/>
      <c r="S64" s="20">
        <v>1</v>
      </c>
      <c r="T64" s="21">
        <v>1000</v>
      </c>
    </row>
    <row r="65" spans="1:20" x14ac:dyDescent="0.25">
      <c r="A65" s="164"/>
      <c r="B65" s="20" t="s">
        <v>107</v>
      </c>
      <c r="C65" s="20" t="s">
        <v>14</v>
      </c>
      <c r="D65" s="20">
        <v>3</v>
      </c>
      <c r="E65" s="21">
        <v>13473.21</v>
      </c>
      <c r="H65" s="20" t="s">
        <v>182</v>
      </c>
      <c r="I65" s="20" t="s">
        <v>183</v>
      </c>
      <c r="J65" s="20">
        <v>1</v>
      </c>
      <c r="K65" s="20"/>
      <c r="L65" s="20">
        <v>1</v>
      </c>
      <c r="M65" s="21">
        <v>3650</v>
      </c>
      <c r="O65" s="20" t="s">
        <v>182</v>
      </c>
      <c r="P65" s="20" t="s">
        <v>183</v>
      </c>
      <c r="Q65" s="20">
        <v>1</v>
      </c>
      <c r="R65" s="20"/>
      <c r="S65" s="20">
        <v>1</v>
      </c>
      <c r="T65" s="21">
        <v>3650</v>
      </c>
    </row>
    <row r="66" spans="1:20" x14ac:dyDescent="0.25">
      <c r="A66" s="164"/>
      <c r="B66" s="161" t="s">
        <v>110</v>
      </c>
      <c r="C66" s="20" t="s">
        <v>12</v>
      </c>
      <c r="D66" s="20">
        <v>3</v>
      </c>
      <c r="E66" s="21">
        <v>46200</v>
      </c>
      <c r="H66" s="20" t="s">
        <v>184</v>
      </c>
      <c r="I66" s="20" t="s">
        <v>185</v>
      </c>
      <c r="J66" s="20">
        <v>1</v>
      </c>
      <c r="K66" s="20">
        <v>9</v>
      </c>
      <c r="L66" s="20">
        <v>10</v>
      </c>
      <c r="M66" s="21">
        <v>21650</v>
      </c>
      <c r="O66" s="20" t="s">
        <v>184</v>
      </c>
      <c r="P66" s="20" t="s">
        <v>185</v>
      </c>
      <c r="Q66" s="20">
        <v>1</v>
      </c>
      <c r="R66" s="20">
        <v>1</v>
      </c>
      <c r="S66" s="20">
        <v>2</v>
      </c>
      <c r="T66" s="21">
        <v>21650</v>
      </c>
    </row>
    <row r="67" spans="1:20" x14ac:dyDescent="0.25">
      <c r="A67" s="152"/>
      <c r="B67" s="152"/>
      <c r="C67" s="20" t="s">
        <v>14</v>
      </c>
      <c r="D67" s="20">
        <v>5</v>
      </c>
      <c r="E67" s="21">
        <v>63406.21</v>
      </c>
      <c r="H67" s="20" t="s">
        <v>186</v>
      </c>
      <c r="I67" s="20" t="s">
        <v>187</v>
      </c>
      <c r="J67" s="20">
        <v>1</v>
      </c>
      <c r="K67" s="20"/>
      <c r="L67" s="20">
        <v>1</v>
      </c>
      <c r="M67" s="21">
        <v>2541.65</v>
      </c>
      <c r="O67" s="20" t="s">
        <v>186</v>
      </c>
      <c r="P67" s="20" t="s">
        <v>187</v>
      </c>
      <c r="Q67" s="20">
        <v>1</v>
      </c>
      <c r="R67" s="20"/>
      <c r="S67" s="20">
        <v>1</v>
      </c>
      <c r="T67" s="21">
        <v>2541.65</v>
      </c>
    </row>
    <row r="68" spans="1:20" ht="15.75" thickBot="1" x14ac:dyDescent="0.3">
      <c r="A68" s="22" t="s">
        <v>15</v>
      </c>
      <c r="B68" s="22"/>
      <c r="C68" s="22"/>
      <c r="D68" s="22">
        <v>635</v>
      </c>
      <c r="E68" s="23">
        <v>6260190.6399999997</v>
      </c>
      <c r="H68" s="20" t="s">
        <v>188</v>
      </c>
      <c r="I68" s="20" t="s">
        <v>189</v>
      </c>
      <c r="J68" s="20">
        <v>8</v>
      </c>
      <c r="K68" s="20"/>
      <c r="L68" s="20">
        <v>8</v>
      </c>
      <c r="M68" s="21">
        <v>253133</v>
      </c>
      <c r="O68" s="20" t="s">
        <v>188</v>
      </c>
      <c r="P68" s="20" t="s">
        <v>189</v>
      </c>
      <c r="Q68" s="20">
        <v>2</v>
      </c>
      <c r="R68" s="20"/>
      <c r="S68" s="20">
        <v>2</v>
      </c>
      <c r="T68" s="21">
        <v>253133</v>
      </c>
    </row>
    <row r="69" spans="1:20" ht="15.75" thickTop="1" x14ac:dyDescent="0.25">
      <c r="H69" s="20" t="s">
        <v>190</v>
      </c>
      <c r="I69" s="20" t="s">
        <v>191</v>
      </c>
      <c r="J69" s="20">
        <v>1</v>
      </c>
      <c r="K69" s="20"/>
      <c r="L69" s="20">
        <v>1</v>
      </c>
      <c r="M69" s="21">
        <v>22000</v>
      </c>
      <c r="O69" s="20" t="s">
        <v>190</v>
      </c>
      <c r="P69" s="20" t="s">
        <v>191</v>
      </c>
      <c r="Q69" s="20">
        <v>1</v>
      </c>
      <c r="R69" s="20"/>
      <c r="S69" s="20">
        <v>1</v>
      </c>
      <c r="T69" s="21">
        <v>22000</v>
      </c>
    </row>
    <row r="70" spans="1:20" x14ac:dyDescent="0.25">
      <c r="H70" s="20" t="s">
        <v>192</v>
      </c>
      <c r="I70" s="20" t="s">
        <v>193</v>
      </c>
      <c r="J70" s="20"/>
      <c r="K70" s="20">
        <v>1</v>
      </c>
      <c r="L70" s="20">
        <v>1</v>
      </c>
      <c r="M70" s="21">
        <v>13650</v>
      </c>
      <c r="O70" s="20" t="s">
        <v>192</v>
      </c>
      <c r="P70" s="20" t="s">
        <v>193</v>
      </c>
      <c r="Q70" s="20"/>
      <c r="R70" s="20">
        <v>1</v>
      </c>
      <c r="S70" s="20">
        <v>1</v>
      </c>
      <c r="T70" s="21">
        <v>13650</v>
      </c>
    </row>
    <row r="71" spans="1:20" x14ac:dyDescent="0.25">
      <c r="A71" s="166" t="s">
        <v>123</v>
      </c>
      <c r="B71" s="166"/>
      <c r="C71" s="32"/>
      <c r="D71" s="32"/>
      <c r="E71" s="32"/>
      <c r="F71" s="32"/>
      <c r="H71" s="20" t="s">
        <v>194</v>
      </c>
      <c r="I71" s="20" t="s">
        <v>195</v>
      </c>
      <c r="J71" s="20">
        <v>2</v>
      </c>
      <c r="K71" s="20"/>
      <c r="L71" s="20">
        <v>2</v>
      </c>
      <c r="M71" s="21">
        <v>29500</v>
      </c>
      <c r="O71" s="20" t="s">
        <v>194</v>
      </c>
      <c r="P71" s="20" t="s">
        <v>195</v>
      </c>
      <c r="Q71" s="20">
        <v>1</v>
      </c>
      <c r="R71" s="20"/>
      <c r="S71" s="20">
        <v>1</v>
      </c>
      <c r="T71" s="21">
        <v>29500</v>
      </c>
    </row>
    <row r="72" spans="1:20" ht="15.75" thickBot="1" x14ac:dyDescent="0.3">
      <c r="A72" s="28" t="s">
        <v>45</v>
      </c>
      <c r="B72" s="28" t="s">
        <v>46</v>
      </c>
      <c r="C72" s="24" t="s">
        <v>18</v>
      </c>
      <c r="D72" s="24" t="s">
        <v>19</v>
      </c>
      <c r="E72" s="24" t="s">
        <v>20</v>
      </c>
      <c r="F72" s="24" t="s">
        <v>47</v>
      </c>
      <c r="H72" s="20" t="s">
        <v>196</v>
      </c>
      <c r="I72" s="20" t="s">
        <v>197</v>
      </c>
      <c r="J72" s="20">
        <v>1</v>
      </c>
      <c r="K72" s="20">
        <v>1</v>
      </c>
      <c r="L72" s="20">
        <v>2</v>
      </c>
      <c r="M72" s="21">
        <v>14892.56</v>
      </c>
      <c r="O72" s="20" t="s">
        <v>196</v>
      </c>
      <c r="P72" s="20" t="s">
        <v>197</v>
      </c>
      <c r="Q72" s="20">
        <v>1</v>
      </c>
      <c r="R72" s="20">
        <v>1</v>
      </c>
      <c r="S72" s="20">
        <v>2</v>
      </c>
      <c r="T72" s="21">
        <v>14892.56</v>
      </c>
    </row>
    <row r="73" spans="1:20" ht="15.75" thickTop="1" x14ac:dyDescent="0.25">
      <c r="A73" s="152" t="s">
        <v>50</v>
      </c>
      <c r="B73" s="18" t="s">
        <v>51</v>
      </c>
      <c r="C73" s="18">
        <v>1</v>
      </c>
      <c r="D73" s="18"/>
      <c r="E73" s="18">
        <v>1</v>
      </c>
      <c r="F73" s="19">
        <v>105000</v>
      </c>
      <c r="H73" s="20" t="s">
        <v>198</v>
      </c>
      <c r="I73" s="20" t="s">
        <v>199</v>
      </c>
      <c r="J73" s="20">
        <v>27</v>
      </c>
      <c r="K73" s="20"/>
      <c r="L73" s="20">
        <v>27</v>
      </c>
      <c r="M73" s="21">
        <v>531663.27</v>
      </c>
      <c r="O73" s="20" t="s">
        <v>198</v>
      </c>
      <c r="P73" s="20" t="s">
        <v>199</v>
      </c>
      <c r="Q73" s="20">
        <v>1</v>
      </c>
      <c r="R73" s="20"/>
      <c r="S73" s="20">
        <v>1</v>
      </c>
      <c r="T73" s="21">
        <v>531663.27</v>
      </c>
    </row>
    <row r="74" spans="1:20" x14ac:dyDescent="0.25">
      <c r="A74" s="151"/>
      <c r="B74" s="20" t="s">
        <v>54</v>
      </c>
      <c r="C74" s="20">
        <v>5</v>
      </c>
      <c r="D74" s="20">
        <v>4</v>
      </c>
      <c r="E74" s="20">
        <v>9</v>
      </c>
      <c r="F74" s="21">
        <v>103717</v>
      </c>
      <c r="H74" s="20" t="s">
        <v>200</v>
      </c>
      <c r="I74" s="20" t="s">
        <v>201</v>
      </c>
      <c r="J74" s="20">
        <v>2</v>
      </c>
      <c r="K74" s="20"/>
      <c r="L74" s="20">
        <v>2</v>
      </c>
      <c r="M74" s="21">
        <v>50600</v>
      </c>
      <c r="O74" s="20" t="s">
        <v>200</v>
      </c>
      <c r="P74" s="20" t="s">
        <v>201</v>
      </c>
      <c r="Q74" s="20">
        <v>1</v>
      </c>
      <c r="R74" s="20"/>
      <c r="S74" s="20">
        <v>1</v>
      </c>
      <c r="T74" s="21">
        <v>50600</v>
      </c>
    </row>
    <row r="75" spans="1:20" x14ac:dyDescent="0.25">
      <c r="A75" s="151"/>
      <c r="B75" s="20" t="s">
        <v>57</v>
      </c>
      <c r="C75" s="20">
        <v>5</v>
      </c>
      <c r="D75" s="20">
        <v>6</v>
      </c>
      <c r="E75" s="20">
        <v>11</v>
      </c>
      <c r="F75" s="21">
        <v>364371.5</v>
      </c>
      <c r="H75" s="20" t="s">
        <v>202</v>
      </c>
      <c r="I75" s="20" t="s">
        <v>203</v>
      </c>
      <c r="J75" s="20"/>
      <c r="K75" s="20">
        <v>2</v>
      </c>
      <c r="L75" s="20">
        <v>2</v>
      </c>
      <c r="M75" s="21">
        <v>30500</v>
      </c>
      <c r="O75" s="20" t="s">
        <v>202</v>
      </c>
      <c r="P75" s="20" t="s">
        <v>203</v>
      </c>
      <c r="Q75" s="20"/>
      <c r="R75" s="20">
        <v>1</v>
      </c>
      <c r="S75" s="20">
        <v>1</v>
      </c>
      <c r="T75" s="21">
        <v>30500</v>
      </c>
    </row>
    <row r="76" spans="1:20" x14ac:dyDescent="0.25">
      <c r="A76" s="151"/>
      <c r="B76" s="20" t="s">
        <v>60</v>
      </c>
      <c r="C76" s="20">
        <v>4</v>
      </c>
      <c r="D76" s="20">
        <v>3</v>
      </c>
      <c r="E76" s="20">
        <v>7</v>
      </c>
      <c r="F76" s="21">
        <v>102632.23</v>
      </c>
      <c r="H76" s="20" t="s">
        <v>204</v>
      </c>
      <c r="I76" s="20" t="s">
        <v>205</v>
      </c>
      <c r="J76" s="20">
        <v>1</v>
      </c>
      <c r="K76" s="20"/>
      <c r="L76" s="20">
        <v>1</v>
      </c>
      <c r="M76" s="21">
        <v>8966.5400000000009</v>
      </c>
      <c r="O76" s="20" t="s">
        <v>204</v>
      </c>
      <c r="P76" s="20" t="s">
        <v>205</v>
      </c>
      <c r="Q76" s="20">
        <v>1</v>
      </c>
      <c r="R76" s="20"/>
      <c r="S76" s="20">
        <v>1</v>
      </c>
      <c r="T76" s="21">
        <v>8966.5400000000009</v>
      </c>
    </row>
    <row r="77" spans="1:20" x14ac:dyDescent="0.25">
      <c r="A77" s="151"/>
      <c r="B77" s="20" t="s">
        <v>63</v>
      </c>
      <c r="C77" s="20">
        <v>1</v>
      </c>
      <c r="D77" s="20"/>
      <c r="E77" s="20">
        <v>1</v>
      </c>
      <c r="F77" s="21">
        <v>2541.65</v>
      </c>
      <c r="H77" s="20" t="s">
        <v>206</v>
      </c>
      <c r="I77" s="20" t="s">
        <v>207</v>
      </c>
      <c r="J77" s="20"/>
      <c r="K77" s="20">
        <v>1</v>
      </c>
      <c r="L77" s="20">
        <v>1</v>
      </c>
      <c r="M77" s="21">
        <v>1800</v>
      </c>
      <c r="O77" s="20" t="s">
        <v>206</v>
      </c>
      <c r="P77" s="20" t="s">
        <v>207</v>
      </c>
      <c r="Q77" s="20"/>
      <c r="R77" s="20">
        <v>1</v>
      </c>
      <c r="S77" s="20">
        <v>1</v>
      </c>
      <c r="T77" s="21">
        <v>1800</v>
      </c>
    </row>
    <row r="78" spans="1:20" x14ac:dyDescent="0.25">
      <c r="A78" s="151"/>
      <c r="B78" s="20" t="s">
        <v>66</v>
      </c>
      <c r="C78" s="20">
        <v>2</v>
      </c>
      <c r="D78" s="20">
        <v>1</v>
      </c>
      <c r="E78" s="20">
        <v>3</v>
      </c>
      <c r="F78" s="21">
        <v>73867.45</v>
      </c>
      <c r="H78" s="20" t="s">
        <v>208</v>
      </c>
      <c r="I78" s="20" t="s">
        <v>209</v>
      </c>
      <c r="J78" s="20">
        <v>1</v>
      </c>
      <c r="K78" s="20"/>
      <c r="L78" s="20">
        <v>1</v>
      </c>
      <c r="M78" s="21">
        <v>50000</v>
      </c>
      <c r="O78" s="20" t="s">
        <v>208</v>
      </c>
      <c r="P78" s="20" t="s">
        <v>209</v>
      </c>
      <c r="Q78" s="20">
        <v>1</v>
      </c>
      <c r="R78" s="20"/>
      <c r="S78" s="20">
        <v>1</v>
      </c>
      <c r="T78" s="21">
        <v>50000</v>
      </c>
    </row>
    <row r="79" spans="1:20" x14ac:dyDescent="0.25">
      <c r="A79" s="151" t="s">
        <v>69</v>
      </c>
      <c r="B79" s="20" t="s">
        <v>70</v>
      </c>
      <c r="C79" s="20">
        <v>5</v>
      </c>
      <c r="D79" s="20">
        <v>2</v>
      </c>
      <c r="E79" s="20">
        <v>7</v>
      </c>
      <c r="F79" s="21">
        <v>86615</v>
      </c>
      <c r="H79" s="20" t="s">
        <v>210</v>
      </c>
      <c r="I79" s="20" t="s">
        <v>211</v>
      </c>
      <c r="J79" s="20"/>
      <c r="K79" s="20">
        <v>4</v>
      </c>
      <c r="L79" s="20">
        <v>4</v>
      </c>
      <c r="M79" s="21">
        <v>14700</v>
      </c>
      <c r="O79" s="20" t="s">
        <v>210</v>
      </c>
      <c r="P79" s="20" t="s">
        <v>211</v>
      </c>
      <c r="Q79" s="20"/>
      <c r="R79" s="20">
        <v>1</v>
      </c>
      <c r="S79" s="20">
        <v>1</v>
      </c>
      <c r="T79" s="21">
        <v>14700</v>
      </c>
    </row>
    <row r="80" spans="1:20" x14ac:dyDescent="0.25">
      <c r="A80" s="151"/>
      <c r="B80" s="20" t="s">
        <v>73</v>
      </c>
      <c r="C80" s="20">
        <v>1</v>
      </c>
      <c r="D80" s="20">
        <v>3</v>
      </c>
      <c r="E80" s="20">
        <v>4</v>
      </c>
      <c r="F80" s="21">
        <v>11104</v>
      </c>
      <c r="H80" s="20" t="s">
        <v>212</v>
      </c>
      <c r="I80" s="20" t="s">
        <v>213</v>
      </c>
      <c r="J80" s="20"/>
      <c r="K80" s="20">
        <v>2</v>
      </c>
      <c r="L80" s="20">
        <v>2</v>
      </c>
      <c r="M80" s="21">
        <v>8354</v>
      </c>
      <c r="O80" s="20" t="s">
        <v>212</v>
      </c>
      <c r="P80" s="20" t="s">
        <v>213</v>
      </c>
      <c r="Q80" s="20"/>
      <c r="R80" s="20">
        <v>2</v>
      </c>
      <c r="S80" s="20">
        <v>2</v>
      </c>
      <c r="T80" s="21">
        <v>8354</v>
      </c>
    </row>
    <row r="81" spans="1:20" x14ac:dyDescent="0.25">
      <c r="A81" s="151"/>
      <c r="B81" s="20" t="s">
        <v>76</v>
      </c>
      <c r="C81" s="20">
        <v>2</v>
      </c>
      <c r="D81" s="20">
        <v>1</v>
      </c>
      <c r="E81" s="20">
        <v>3</v>
      </c>
      <c r="F81" s="21">
        <v>44941.120000000003</v>
      </c>
      <c r="H81" s="20" t="s">
        <v>214</v>
      </c>
      <c r="I81" s="20" t="s">
        <v>215</v>
      </c>
      <c r="J81" s="20">
        <v>6</v>
      </c>
      <c r="K81" s="20"/>
      <c r="L81" s="20">
        <v>6</v>
      </c>
      <c r="M81" s="21">
        <v>29000</v>
      </c>
      <c r="O81" s="20" t="s">
        <v>214</v>
      </c>
      <c r="P81" s="20" t="s">
        <v>215</v>
      </c>
      <c r="Q81" s="20">
        <v>3</v>
      </c>
      <c r="R81" s="20"/>
      <c r="S81" s="20">
        <v>3</v>
      </c>
      <c r="T81" s="21">
        <v>29000</v>
      </c>
    </row>
    <row r="82" spans="1:20" x14ac:dyDescent="0.25">
      <c r="A82" s="151" t="s">
        <v>79</v>
      </c>
      <c r="B82" s="20" t="s">
        <v>80</v>
      </c>
      <c r="C82" s="20"/>
      <c r="D82" s="20">
        <v>1</v>
      </c>
      <c r="E82" s="20">
        <v>1</v>
      </c>
      <c r="F82" s="21">
        <v>150</v>
      </c>
      <c r="H82" s="20" t="s">
        <v>216</v>
      </c>
      <c r="I82" s="20" t="s">
        <v>217</v>
      </c>
      <c r="J82" s="20">
        <v>5</v>
      </c>
      <c r="K82" s="20"/>
      <c r="L82" s="20">
        <v>5</v>
      </c>
      <c r="M82" s="21">
        <v>9980</v>
      </c>
      <c r="O82" s="20" t="s">
        <v>216</v>
      </c>
      <c r="P82" s="20" t="s">
        <v>217</v>
      </c>
      <c r="Q82" s="20">
        <v>2</v>
      </c>
      <c r="R82" s="20"/>
      <c r="S82" s="20">
        <v>2</v>
      </c>
      <c r="T82" s="21">
        <v>9980</v>
      </c>
    </row>
    <row r="83" spans="1:20" x14ac:dyDescent="0.25">
      <c r="A83" s="151"/>
      <c r="B83" s="20" t="s">
        <v>83</v>
      </c>
      <c r="C83" s="20">
        <v>1</v>
      </c>
      <c r="D83" s="20"/>
      <c r="E83" s="20">
        <v>1</v>
      </c>
      <c r="F83" s="21">
        <v>2420</v>
      </c>
      <c r="H83" s="20" t="s">
        <v>218</v>
      </c>
      <c r="I83" s="20" t="s">
        <v>219</v>
      </c>
      <c r="J83" s="20">
        <v>9</v>
      </c>
      <c r="K83" s="20"/>
      <c r="L83" s="20">
        <v>9</v>
      </c>
      <c r="M83" s="21">
        <v>1034921.79</v>
      </c>
      <c r="O83" s="20" t="s">
        <v>218</v>
      </c>
      <c r="P83" s="20" t="s">
        <v>219</v>
      </c>
      <c r="Q83" s="20">
        <v>3</v>
      </c>
      <c r="R83" s="20"/>
      <c r="S83" s="20">
        <v>3</v>
      </c>
      <c r="T83" s="21">
        <v>1034921.79</v>
      </c>
    </row>
    <row r="84" spans="1:20" x14ac:dyDescent="0.25">
      <c r="A84" s="151"/>
      <c r="B84" s="20" t="s">
        <v>86</v>
      </c>
      <c r="C84" s="20">
        <v>1</v>
      </c>
      <c r="D84" s="20">
        <v>1</v>
      </c>
      <c r="E84" s="20">
        <v>2</v>
      </c>
      <c r="F84" s="21">
        <v>64450</v>
      </c>
      <c r="H84" s="20" t="s">
        <v>220</v>
      </c>
      <c r="I84" s="20" t="s">
        <v>221</v>
      </c>
      <c r="J84" s="20">
        <v>4</v>
      </c>
      <c r="K84" s="20">
        <v>6</v>
      </c>
      <c r="L84" s="20">
        <v>10</v>
      </c>
      <c r="M84" s="21">
        <v>58100.99</v>
      </c>
      <c r="O84" s="20" t="s">
        <v>220</v>
      </c>
      <c r="P84" s="20" t="s">
        <v>221</v>
      </c>
      <c r="Q84" s="20">
        <v>2</v>
      </c>
      <c r="R84" s="20">
        <v>1</v>
      </c>
      <c r="S84" s="20">
        <v>3</v>
      </c>
      <c r="T84" s="21">
        <v>58100.99</v>
      </c>
    </row>
    <row r="85" spans="1:20" x14ac:dyDescent="0.25">
      <c r="A85" s="151"/>
      <c r="B85" s="20" t="s">
        <v>89</v>
      </c>
      <c r="C85" s="20">
        <v>20</v>
      </c>
      <c r="D85" s="20">
        <v>4</v>
      </c>
      <c r="E85" s="20">
        <v>24</v>
      </c>
      <c r="F85" s="21">
        <v>1489866.5</v>
      </c>
      <c r="H85" s="20" t="s">
        <v>222</v>
      </c>
      <c r="I85" s="20" t="s">
        <v>222</v>
      </c>
      <c r="J85" s="20">
        <v>4</v>
      </c>
      <c r="K85" s="20">
        <v>16</v>
      </c>
      <c r="L85" s="20">
        <v>20</v>
      </c>
      <c r="M85" s="21">
        <v>57360.07</v>
      </c>
      <c r="O85" s="20" t="s">
        <v>222</v>
      </c>
      <c r="P85" s="20" t="s">
        <v>222</v>
      </c>
      <c r="Q85" s="20">
        <v>3</v>
      </c>
      <c r="R85" s="20">
        <v>1</v>
      </c>
      <c r="S85" s="20">
        <v>4</v>
      </c>
      <c r="T85" s="21">
        <v>57360.07</v>
      </c>
    </row>
    <row r="86" spans="1:20" x14ac:dyDescent="0.25">
      <c r="A86" s="151"/>
      <c r="B86" s="20" t="s">
        <v>92</v>
      </c>
      <c r="C86" s="20">
        <v>32</v>
      </c>
      <c r="D86" s="20">
        <v>3</v>
      </c>
      <c r="E86" s="20">
        <v>35</v>
      </c>
      <c r="F86" s="21">
        <v>2969929.3</v>
      </c>
      <c r="H86" s="20" t="s">
        <v>223</v>
      </c>
      <c r="I86" s="20" t="s">
        <v>224</v>
      </c>
      <c r="J86" s="20">
        <v>9</v>
      </c>
      <c r="K86" s="20"/>
      <c r="L86" s="20">
        <v>9</v>
      </c>
      <c r="M86" s="21">
        <v>6344</v>
      </c>
      <c r="O86" s="20" t="s">
        <v>223</v>
      </c>
      <c r="P86" s="20" t="s">
        <v>224</v>
      </c>
      <c r="Q86" s="20">
        <v>1</v>
      </c>
      <c r="R86" s="20"/>
      <c r="S86" s="20">
        <v>1</v>
      </c>
      <c r="T86" s="21">
        <v>6344</v>
      </c>
    </row>
    <row r="87" spans="1:20" x14ac:dyDescent="0.25">
      <c r="A87" s="151"/>
      <c r="B87" s="20" t="s">
        <v>95</v>
      </c>
      <c r="C87" s="20">
        <v>11</v>
      </c>
      <c r="D87" s="20">
        <v>2</v>
      </c>
      <c r="E87" s="20">
        <v>13</v>
      </c>
      <c r="F87" s="21">
        <v>270545.55</v>
      </c>
      <c r="H87" s="20" t="s">
        <v>225</v>
      </c>
      <c r="I87" s="20" t="s">
        <v>226</v>
      </c>
      <c r="J87" s="20">
        <v>1</v>
      </c>
      <c r="K87" s="20"/>
      <c r="L87" s="20">
        <v>1</v>
      </c>
      <c r="M87" s="21">
        <v>100</v>
      </c>
      <c r="O87" s="20" t="s">
        <v>225</v>
      </c>
      <c r="P87" s="20" t="s">
        <v>226</v>
      </c>
      <c r="Q87" s="20">
        <v>1</v>
      </c>
      <c r="R87" s="20"/>
      <c r="S87" s="20">
        <v>1</v>
      </c>
      <c r="T87" s="21">
        <v>100</v>
      </c>
    </row>
    <row r="88" spans="1:20" x14ac:dyDescent="0.25">
      <c r="A88" s="151"/>
      <c r="B88" s="20" t="s">
        <v>98</v>
      </c>
      <c r="C88" s="20">
        <v>10</v>
      </c>
      <c r="D88" s="20">
        <v>3</v>
      </c>
      <c r="E88" s="20">
        <v>13</v>
      </c>
      <c r="F88" s="21">
        <v>323283.92</v>
      </c>
      <c r="H88" s="20" t="s">
        <v>227</v>
      </c>
      <c r="I88" s="20" t="s">
        <v>228</v>
      </c>
      <c r="J88" s="20"/>
      <c r="K88" s="20">
        <v>17</v>
      </c>
      <c r="L88" s="20">
        <v>17</v>
      </c>
      <c r="M88" s="21">
        <v>36650</v>
      </c>
      <c r="O88" s="20" t="s">
        <v>227</v>
      </c>
      <c r="P88" s="20" t="s">
        <v>228</v>
      </c>
      <c r="Q88" s="20"/>
      <c r="R88" s="20">
        <v>3</v>
      </c>
      <c r="S88" s="20">
        <v>3</v>
      </c>
      <c r="T88" s="21">
        <v>36650</v>
      </c>
    </row>
    <row r="89" spans="1:20" x14ac:dyDescent="0.25">
      <c r="A89" s="151"/>
      <c r="B89" s="20" t="s">
        <v>101</v>
      </c>
      <c r="C89" s="20">
        <v>4</v>
      </c>
      <c r="D89" s="20"/>
      <c r="E89" s="20">
        <v>4</v>
      </c>
      <c r="F89" s="21">
        <v>82376</v>
      </c>
      <c r="H89" s="20" t="s">
        <v>229</v>
      </c>
      <c r="I89" s="20" t="s">
        <v>230</v>
      </c>
      <c r="J89" s="20">
        <v>14</v>
      </c>
      <c r="K89" s="20"/>
      <c r="L89" s="20">
        <v>14</v>
      </c>
      <c r="M89" s="21">
        <v>41900</v>
      </c>
      <c r="O89" s="20" t="s">
        <v>229</v>
      </c>
      <c r="P89" s="20" t="s">
        <v>230</v>
      </c>
      <c r="Q89" s="20">
        <v>1</v>
      </c>
      <c r="R89" s="20"/>
      <c r="S89" s="20">
        <v>1</v>
      </c>
      <c r="T89" s="21">
        <v>41900</v>
      </c>
    </row>
    <row r="90" spans="1:20" x14ac:dyDescent="0.25">
      <c r="A90" s="151"/>
      <c r="B90" s="20" t="s">
        <v>104</v>
      </c>
      <c r="C90" s="20">
        <v>2</v>
      </c>
      <c r="D90" s="20">
        <v>1</v>
      </c>
      <c r="E90" s="20">
        <v>3</v>
      </c>
      <c r="F90" s="21">
        <v>39300</v>
      </c>
      <c r="H90" s="20" t="s">
        <v>231</v>
      </c>
      <c r="I90" s="20" t="s">
        <v>232</v>
      </c>
      <c r="J90" s="20">
        <v>2</v>
      </c>
      <c r="K90" s="20">
        <v>1</v>
      </c>
      <c r="L90" s="20">
        <v>3</v>
      </c>
      <c r="M90" s="21">
        <v>2345</v>
      </c>
      <c r="O90" s="20" t="s">
        <v>231</v>
      </c>
      <c r="P90" s="20" t="s">
        <v>232</v>
      </c>
      <c r="Q90" s="20">
        <v>1</v>
      </c>
      <c r="R90" s="20">
        <v>1</v>
      </c>
      <c r="S90" s="20">
        <v>2</v>
      </c>
      <c r="T90" s="21">
        <v>2345</v>
      </c>
    </row>
    <row r="91" spans="1:20" x14ac:dyDescent="0.25">
      <c r="A91" s="151"/>
      <c r="B91" s="20" t="s">
        <v>107</v>
      </c>
      <c r="C91" s="20">
        <v>1</v>
      </c>
      <c r="D91" s="20">
        <v>1</v>
      </c>
      <c r="E91" s="20">
        <v>2</v>
      </c>
      <c r="F91" s="21">
        <v>13473.21</v>
      </c>
      <c r="H91" s="20" t="s">
        <v>233</v>
      </c>
      <c r="I91" s="20" t="s">
        <v>234</v>
      </c>
      <c r="J91" s="20">
        <v>10</v>
      </c>
      <c r="K91" s="20">
        <v>2</v>
      </c>
      <c r="L91" s="20">
        <v>12</v>
      </c>
      <c r="M91" s="21">
        <v>207028.72</v>
      </c>
      <c r="O91" s="20" t="s">
        <v>233</v>
      </c>
      <c r="P91" s="20" t="s">
        <v>234</v>
      </c>
      <c r="Q91" s="20">
        <v>3</v>
      </c>
      <c r="R91" s="20">
        <v>1</v>
      </c>
      <c r="S91" s="20">
        <v>4</v>
      </c>
      <c r="T91" s="21">
        <v>207028.72</v>
      </c>
    </row>
    <row r="92" spans="1:20" x14ac:dyDescent="0.25">
      <c r="A92" s="151"/>
      <c r="B92" s="20" t="s">
        <v>110</v>
      </c>
      <c r="C92" s="20">
        <v>3</v>
      </c>
      <c r="D92" s="20">
        <v>3</v>
      </c>
      <c r="E92" s="20">
        <v>6</v>
      </c>
      <c r="F92" s="21">
        <v>109606.21</v>
      </c>
      <c r="H92" s="20" t="s">
        <v>235</v>
      </c>
      <c r="I92" s="20" t="s">
        <v>236</v>
      </c>
      <c r="J92" s="20">
        <v>1</v>
      </c>
      <c r="K92" s="20"/>
      <c r="L92" s="20">
        <v>1</v>
      </c>
      <c r="M92" s="21">
        <v>19562.09</v>
      </c>
      <c r="O92" s="20" t="s">
        <v>235</v>
      </c>
      <c r="P92" s="20" t="s">
        <v>236</v>
      </c>
      <c r="Q92" s="20">
        <v>1</v>
      </c>
      <c r="R92" s="20"/>
      <c r="S92" s="20">
        <v>1</v>
      </c>
      <c r="T92" s="21">
        <v>19562.09</v>
      </c>
    </row>
    <row r="93" spans="1:20" ht="15.75" thickBot="1" x14ac:dyDescent="0.3">
      <c r="A93" s="22" t="s">
        <v>15</v>
      </c>
      <c r="B93" s="22"/>
      <c r="C93" s="22">
        <v>111</v>
      </c>
      <c r="D93" s="22">
        <v>39</v>
      </c>
      <c r="E93" s="22">
        <v>150</v>
      </c>
      <c r="F93" s="23">
        <v>6260190.6399999997</v>
      </c>
      <c r="H93" s="20" t="s">
        <v>237</v>
      </c>
      <c r="I93" s="20" t="s">
        <v>238</v>
      </c>
      <c r="J93" s="20">
        <v>9</v>
      </c>
      <c r="K93" s="20"/>
      <c r="L93" s="20">
        <v>9</v>
      </c>
      <c r="M93" s="21">
        <v>173645</v>
      </c>
      <c r="O93" s="20" t="s">
        <v>237</v>
      </c>
      <c r="P93" s="20" t="s">
        <v>238</v>
      </c>
      <c r="Q93" s="20">
        <v>2</v>
      </c>
      <c r="R93" s="20"/>
      <c r="S93" s="20">
        <v>2</v>
      </c>
      <c r="T93" s="21">
        <v>173645</v>
      </c>
    </row>
    <row r="94" spans="1:20" ht="15.75" thickTop="1" x14ac:dyDescent="0.25">
      <c r="H94" s="20" t="s">
        <v>239</v>
      </c>
      <c r="I94" s="20" t="s">
        <v>240</v>
      </c>
      <c r="J94" s="20">
        <v>1</v>
      </c>
      <c r="K94" s="20"/>
      <c r="L94" s="20">
        <v>1</v>
      </c>
      <c r="M94" s="21">
        <v>50000</v>
      </c>
      <c r="O94" s="20" t="s">
        <v>239</v>
      </c>
      <c r="P94" s="20" t="s">
        <v>240</v>
      </c>
      <c r="Q94" s="20">
        <v>1</v>
      </c>
      <c r="R94" s="20"/>
      <c r="S94" s="20">
        <v>1</v>
      </c>
      <c r="T94" s="21">
        <v>50000</v>
      </c>
    </row>
    <row r="95" spans="1:20" x14ac:dyDescent="0.25">
      <c r="H95" s="20" t="s">
        <v>241</v>
      </c>
      <c r="I95" s="20" t="s">
        <v>242</v>
      </c>
      <c r="J95" s="20"/>
      <c r="K95" s="20">
        <v>1</v>
      </c>
      <c r="L95" s="20">
        <v>1</v>
      </c>
      <c r="M95" s="21">
        <v>894</v>
      </c>
      <c r="O95" s="20" t="s">
        <v>241</v>
      </c>
      <c r="P95" s="20" t="s">
        <v>242</v>
      </c>
      <c r="Q95" s="20"/>
      <c r="R95" s="20">
        <v>1</v>
      </c>
      <c r="S95" s="20">
        <v>1</v>
      </c>
      <c r="T95" s="21">
        <v>894</v>
      </c>
    </row>
    <row r="96" spans="1:20" x14ac:dyDescent="0.25">
      <c r="H96" s="20" t="s">
        <v>243</v>
      </c>
      <c r="I96" s="20" t="s">
        <v>244</v>
      </c>
      <c r="J96" s="20">
        <v>1</v>
      </c>
      <c r="K96" s="20">
        <v>2</v>
      </c>
      <c r="L96" s="20">
        <v>3</v>
      </c>
      <c r="M96" s="21">
        <v>25100</v>
      </c>
      <c r="O96" s="20" t="s">
        <v>243</v>
      </c>
      <c r="P96" s="20" t="s">
        <v>244</v>
      </c>
      <c r="Q96" s="20">
        <v>1</v>
      </c>
      <c r="R96" s="20">
        <v>1</v>
      </c>
      <c r="S96" s="20">
        <v>2</v>
      </c>
      <c r="T96" s="21">
        <v>25100</v>
      </c>
    </row>
    <row r="97" spans="8:20" x14ac:dyDescent="0.25">
      <c r="H97" s="20" t="s">
        <v>245</v>
      </c>
      <c r="I97" s="20" t="s">
        <v>246</v>
      </c>
      <c r="J97" s="20">
        <v>1</v>
      </c>
      <c r="K97" s="20"/>
      <c r="L97" s="20">
        <v>1</v>
      </c>
      <c r="M97" s="21">
        <v>15559.5</v>
      </c>
      <c r="O97" s="20" t="s">
        <v>245</v>
      </c>
      <c r="P97" s="20" t="s">
        <v>246</v>
      </c>
      <c r="Q97" s="20">
        <v>1</v>
      </c>
      <c r="R97" s="20"/>
      <c r="S97" s="20">
        <v>1</v>
      </c>
      <c r="T97" s="21">
        <v>15559.5</v>
      </c>
    </row>
    <row r="98" spans="8:20" x14ac:dyDescent="0.25">
      <c r="H98" s="20" t="s">
        <v>247</v>
      </c>
      <c r="I98" s="20" t="s">
        <v>248</v>
      </c>
      <c r="J98" s="20">
        <v>1</v>
      </c>
      <c r="K98" s="20"/>
      <c r="L98" s="20">
        <v>1</v>
      </c>
      <c r="M98" s="21">
        <v>2479</v>
      </c>
      <c r="O98" s="20" t="s">
        <v>247</v>
      </c>
      <c r="P98" s="20" t="s">
        <v>248</v>
      </c>
      <c r="Q98" s="20">
        <v>1</v>
      </c>
      <c r="R98" s="20"/>
      <c r="S98" s="20">
        <v>1</v>
      </c>
      <c r="T98" s="21">
        <v>2479</v>
      </c>
    </row>
    <row r="99" spans="8:20" x14ac:dyDescent="0.25">
      <c r="H99" s="20" t="s">
        <v>249</v>
      </c>
      <c r="I99" s="20" t="s">
        <v>250</v>
      </c>
      <c r="J99" s="20">
        <v>1</v>
      </c>
      <c r="K99" s="20"/>
      <c r="L99" s="20">
        <v>1</v>
      </c>
      <c r="M99" s="21">
        <v>2240</v>
      </c>
      <c r="O99" s="20" t="s">
        <v>249</v>
      </c>
      <c r="P99" s="20" t="s">
        <v>250</v>
      </c>
      <c r="Q99" s="20">
        <v>1</v>
      </c>
      <c r="R99" s="20"/>
      <c r="S99" s="20">
        <v>1</v>
      </c>
      <c r="T99" s="21">
        <v>2240</v>
      </c>
    </row>
    <row r="100" spans="8:20" ht="15.75" thickBot="1" x14ac:dyDescent="0.3">
      <c r="H100" s="22" t="s">
        <v>15</v>
      </c>
      <c r="I100" s="22"/>
      <c r="J100" s="22">
        <v>533</v>
      </c>
      <c r="K100" s="22">
        <v>102</v>
      </c>
      <c r="L100" s="22">
        <v>635</v>
      </c>
      <c r="M100" s="23">
        <v>6260190.6399999997</v>
      </c>
      <c r="O100" s="22" t="s">
        <v>15</v>
      </c>
      <c r="P100" s="22"/>
      <c r="Q100" s="22">
        <v>111</v>
      </c>
      <c r="R100" s="22">
        <v>39</v>
      </c>
      <c r="S100" s="22">
        <v>150</v>
      </c>
      <c r="T100" s="23">
        <v>6260190.6399999997</v>
      </c>
    </row>
    <row r="101" spans="8:20" s="95" customFormat="1" ht="15.75" thickTop="1" x14ac:dyDescent="0.25">
      <c r="H101" s="26"/>
      <c r="I101" s="26"/>
      <c r="J101" s="26"/>
      <c r="K101" s="26"/>
      <c r="L101" s="26"/>
      <c r="M101" s="27"/>
      <c r="O101" s="26"/>
      <c r="P101" s="26"/>
      <c r="Q101" s="26"/>
      <c r="R101" s="26"/>
      <c r="S101" s="26"/>
      <c r="T101" s="27"/>
    </row>
    <row r="103" spans="8:20" x14ac:dyDescent="0.25">
      <c r="H103" s="166" t="s">
        <v>282</v>
      </c>
      <c r="I103" s="166"/>
    </row>
    <row r="104" spans="8:20" ht="15.75" thickBot="1" x14ac:dyDescent="0.3">
      <c r="H104" s="28" t="s">
        <v>48</v>
      </c>
      <c r="I104" s="28" t="s">
        <v>49</v>
      </c>
      <c r="J104" s="24" t="s">
        <v>281</v>
      </c>
      <c r="K104" s="24" t="s">
        <v>31</v>
      </c>
      <c r="L104" s="24" t="s">
        <v>11</v>
      </c>
    </row>
    <row r="105" spans="8:20" ht="15.75" thickTop="1" x14ac:dyDescent="0.25">
      <c r="H105" s="165" t="s">
        <v>52</v>
      </c>
      <c r="I105" s="165" t="s">
        <v>53</v>
      </c>
      <c r="J105" s="18" t="s">
        <v>12</v>
      </c>
      <c r="K105" s="18">
        <v>2</v>
      </c>
      <c r="L105" s="19">
        <v>62097.2</v>
      </c>
    </row>
    <row r="106" spans="8:20" x14ac:dyDescent="0.25">
      <c r="H106" s="152"/>
      <c r="I106" s="152"/>
      <c r="J106" s="20" t="s">
        <v>14</v>
      </c>
      <c r="K106" s="20">
        <v>5</v>
      </c>
      <c r="L106" s="21">
        <v>8851.1</v>
      </c>
    </row>
    <row r="107" spans="8:20" x14ac:dyDescent="0.25">
      <c r="H107" s="161" t="s">
        <v>55</v>
      </c>
      <c r="I107" s="161" t="s">
        <v>56</v>
      </c>
      <c r="J107" s="20" t="s">
        <v>12</v>
      </c>
      <c r="K107" s="20">
        <v>1</v>
      </c>
      <c r="L107" s="21">
        <v>10000</v>
      </c>
    </row>
    <row r="108" spans="8:20" x14ac:dyDescent="0.25">
      <c r="H108" s="152"/>
      <c r="I108" s="152"/>
      <c r="J108" s="20" t="s">
        <v>14</v>
      </c>
      <c r="K108" s="20">
        <v>8</v>
      </c>
      <c r="L108" s="21">
        <v>41895</v>
      </c>
    </row>
    <row r="109" spans="8:20" x14ac:dyDescent="0.25">
      <c r="H109" s="20" t="s">
        <v>58</v>
      </c>
      <c r="I109" s="20" t="s">
        <v>59</v>
      </c>
      <c r="J109" s="20" t="s">
        <v>14</v>
      </c>
      <c r="K109" s="20">
        <v>1</v>
      </c>
      <c r="L109" s="21">
        <v>635</v>
      </c>
    </row>
    <row r="110" spans="8:20" x14ac:dyDescent="0.25">
      <c r="H110" s="20" t="s">
        <v>61</v>
      </c>
      <c r="I110" s="20" t="s">
        <v>62</v>
      </c>
      <c r="J110" s="20" t="s">
        <v>14</v>
      </c>
      <c r="K110" s="20">
        <v>1</v>
      </c>
      <c r="L110" s="21">
        <v>9097.1200000000008</v>
      </c>
    </row>
    <row r="111" spans="8:20" x14ac:dyDescent="0.25">
      <c r="H111" s="20" t="s">
        <v>64</v>
      </c>
      <c r="I111" s="20" t="s">
        <v>65</v>
      </c>
      <c r="J111" s="20" t="s">
        <v>14</v>
      </c>
      <c r="K111" s="20">
        <v>1</v>
      </c>
      <c r="L111" s="21">
        <v>1000</v>
      </c>
    </row>
    <row r="112" spans="8:20" x14ac:dyDescent="0.25">
      <c r="H112" s="20" t="s">
        <v>67</v>
      </c>
      <c r="I112" s="20" t="s">
        <v>68</v>
      </c>
      <c r="J112" s="20" t="s">
        <v>12</v>
      </c>
      <c r="K112" s="20">
        <v>3</v>
      </c>
      <c r="L112" s="21">
        <v>248000</v>
      </c>
    </row>
    <row r="113" spans="8:12" x14ac:dyDescent="0.25">
      <c r="H113" s="20" t="s">
        <v>71</v>
      </c>
      <c r="I113" s="20" t="s">
        <v>72</v>
      </c>
      <c r="J113" s="20" t="s">
        <v>14</v>
      </c>
      <c r="K113" s="20">
        <v>1</v>
      </c>
      <c r="L113" s="21">
        <v>1239.67</v>
      </c>
    </row>
    <row r="114" spans="8:12" x14ac:dyDescent="0.25">
      <c r="H114" s="20" t="s">
        <v>74</v>
      </c>
      <c r="I114" s="20" t="s">
        <v>75</v>
      </c>
      <c r="J114" s="20" t="s">
        <v>14</v>
      </c>
      <c r="K114" s="20">
        <v>4</v>
      </c>
      <c r="L114" s="21">
        <v>25111</v>
      </c>
    </row>
    <row r="115" spans="8:12" x14ac:dyDescent="0.25">
      <c r="H115" s="20" t="s">
        <v>77</v>
      </c>
      <c r="I115" s="20" t="s">
        <v>78</v>
      </c>
      <c r="J115" s="20" t="s">
        <v>14</v>
      </c>
      <c r="K115" s="20">
        <v>1</v>
      </c>
      <c r="L115" s="21">
        <v>150</v>
      </c>
    </row>
    <row r="116" spans="8:12" x14ac:dyDescent="0.25">
      <c r="H116" s="20" t="s">
        <v>81</v>
      </c>
      <c r="I116" s="20" t="s">
        <v>82</v>
      </c>
      <c r="J116" s="20" t="s">
        <v>14</v>
      </c>
      <c r="K116" s="20">
        <v>4</v>
      </c>
      <c r="L116" s="21">
        <v>23052.23</v>
      </c>
    </row>
    <row r="117" spans="8:12" x14ac:dyDescent="0.25">
      <c r="H117" s="20" t="s">
        <v>84</v>
      </c>
      <c r="I117" s="20" t="s">
        <v>85</v>
      </c>
      <c r="J117" s="20" t="s">
        <v>14</v>
      </c>
      <c r="K117" s="20">
        <v>3</v>
      </c>
      <c r="L117" s="21">
        <v>4300</v>
      </c>
    </row>
    <row r="118" spans="8:12" x14ac:dyDescent="0.25">
      <c r="H118" s="20" t="s">
        <v>87</v>
      </c>
      <c r="I118" s="20" t="s">
        <v>88</v>
      </c>
      <c r="J118" s="20" t="s">
        <v>14</v>
      </c>
      <c r="K118" s="20">
        <v>2</v>
      </c>
      <c r="L118" s="21">
        <v>14000</v>
      </c>
    </row>
    <row r="119" spans="8:12" x14ac:dyDescent="0.25">
      <c r="H119" s="161" t="s">
        <v>90</v>
      </c>
      <c r="I119" s="161" t="s">
        <v>91</v>
      </c>
      <c r="J119" s="20" t="s">
        <v>12</v>
      </c>
      <c r="K119" s="20">
        <v>6</v>
      </c>
      <c r="L119" s="21">
        <v>205416.25</v>
      </c>
    </row>
    <row r="120" spans="8:12" x14ac:dyDescent="0.25">
      <c r="H120" s="152"/>
      <c r="I120" s="152"/>
      <c r="J120" s="20" t="s">
        <v>14</v>
      </c>
      <c r="K120" s="20">
        <v>110</v>
      </c>
      <c r="L120" s="21">
        <v>169059.20000000001</v>
      </c>
    </row>
    <row r="121" spans="8:12" x14ac:dyDescent="0.25">
      <c r="H121" s="161" t="s">
        <v>93</v>
      </c>
      <c r="I121" s="161" t="s">
        <v>94</v>
      </c>
      <c r="J121" s="20" t="s">
        <v>12</v>
      </c>
      <c r="K121" s="20">
        <v>4</v>
      </c>
      <c r="L121" s="21">
        <v>231723</v>
      </c>
    </row>
    <row r="122" spans="8:12" x14ac:dyDescent="0.25">
      <c r="H122" s="152"/>
      <c r="I122" s="152"/>
      <c r="J122" s="20" t="s">
        <v>14</v>
      </c>
      <c r="K122" s="20">
        <v>1</v>
      </c>
      <c r="L122" s="21">
        <v>7150</v>
      </c>
    </row>
    <row r="123" spans="8:12" x14ac:dyDescent="0.25">
      <c r="H123" s="161" t="s">
        <v>96</v>
      </c>
      <c r="I123" s="161" t="s">
        <v>97</v>
      </c>
      <c r="J123" s="20" t="s">
        <v>12</v>
      </c>
      <c r="K123" s="20">
        <v>1</v>
      </c>
      <c r="L123" s="21">
        <v>14950</v>
      </c>
    </row>
    <row r="124" spans="8:12" x14ac:dyDescent="0.25">
      <c r="H124" s="152"/>
      <c r="I124" s="152"/>
      <c r="J124" s="20" t="s">
        <v>14</v>
      </c>
      <c r="K124" s="20">
        <v>21</v>
      </c>
      <c r="L124" s="21">
        <v>79950</v>
      </c>
    </row>
    <row r="125" spans="8:12" x14ac:dyDescent="0.25">
      <c r="H125" s="20" t="s">
        <v>99</v>
      </c>
      <c r="I125" s="20" t="s">
        <v>100</v>
      </c>
      <c r="J125" s="20" t="s">
        <v>12</v>
      </c>
      <c r="K125" s="20">
        <v>1</v>
      </c>
      <c r="L125" s="21">
        <v>10000</v>
      </c>
    </row>
    <row r="126" spans="8:12" x14ac:dyDescent="0.25">
      <c r="H126" s="20" t="s">
        <v>102</v>
      </c>
      <c r="I126" s="20" t="s">
        <v>103</v>
      </c>
      <c r="J126" s="20" t="s">
        <v>14</v>
      </c>
      <c r="K126" s="20">
        <v>1</v>
      </c>
      <c r="L126" s="21">
        <v>300</v>
      </c>
    </row>
    <row r="127" spans="8:12" x14ac:dyDescent="0.25">
      <c r="H127" s="20" t="s">
        <v>105</v>
      </c>
      <c r="I127" s="20" t="s">
        <v>106</v>
      </c>
      <c r="J127" s="20" t="s">
        <v>14</v>
      </c>
      <c r="K127" s="20">
        <v>1</v>
      </c>
      <c r="L127" s="21">
        <v>1000</v>
      </c>
    </row>
    <row r="128" spans="8:12" x14ac:dyDescent="0.25">
      <c r="H128" s="20" t="s">
        <v>108</v>
      </c>
      <c r="I128" s="20" t="s">
        <v>109</v>
      </c>
      <c r="J128" s="20" t="s">
        <v>14</v>
      </c>
      <c r="K128" s="20">
        <v>4</v>
      </c>
      <c r="L128" s="21">
        <v>39000</v>
      </c>
    </row>
    <row r="129" spans="8:12" x14ac:dyDescent="0.25">
      <c r="H129" s="161" t="s">
        <v>111</v>
      </c>
      <c r="I129" s="161" t="s">
        <v>112</v>
      </c>
      <c r="J129" s="20" t="s">
        <v>12</v>
      </c>
      <c r="K129" s="20">
        <v>2</v>
      </c>
      <c r="L129" s="21">
        <v>53000</v>
      </c>
    </row>
    <row r="130" spans="8:12" x14ac:dyDescent="0.25">
      <c r="H130" s="152"/>
      <c r="I130" s="152"/>
      <c r="J130" s="20" t="s">
        <v>14</v>
      </c>
      <c r="K130" s="20">
        <v>9</v>
      </c>
      <c r="L130" s="21">
        <v>61500</v>
      </c>
    </row>
    <row r="131" spans="8:12" x14ac:dyDescent="0.25">
      <c r="H131" s="20" t="s">
        <v>113</v>
      </c>
      <c r="I131" s="20" t="s">
        <v>114</v>
      </c>
      <c r="J131" s="20" t="s">
        <v>14</v>
      </c>
      <c r="K131" s="20">
        <v>1</v>
      </c>
      <c r="L131" s="21">
        <v>2420</v>
      </c>
    </row>
    <row r="132" spans="8:12" x14ac:dyDescent="0.25">
      <c r="H132" s="20" t="s">
        <v>115</v>
      </c>
      <c r="I132" s="20" t="s">
        <v>116</v>
      </c>
      <c r="J132" s="20" t="s">
        <v>12</v>
      </c>
      <c r="K132" s="20">
        <v>1</v>
      </c>
      <c r="L132" s="21">
        <v>15000</v>
      </c>
    </row>
    <row r="133" spans="8:12" x14ac:dyDescent="0.25">
      <c r="H133" s="20" t="s">
        <v>117</v>
      </c>
      <c r="I133" s="20" t="s">
        <v>118</v>
      </c>
      <c r="J133" s="20" t="s">
        <v>14</v>
      </c>
      <c r="K133" s="20">
        <v>1</v>
      </c>
      <c r="L133" s="21">
        <v>1800</v>
      </c>
    </row>
    <row r="134" spans="8:12" x14ac:dyDescent="0.25">
      <c r="H134" s="20" t="s">
        <v>119</v>
      </c>
      <c r="I134" s="20" t="s">
        <v>120</v>
      </c>
      <c r="J134" s="20" t="s">
        <v>14</v>
      </c>
      <c r="K134" s="20">
        <v>1</v>
      </c>
      <c r="L134" s="21">
        <v>10846</v>
      </c>
    </row>
    <row r="135" spans="8:12" x14ac:dyDescent="0.25">
      <c r="H135" s="20" t="s">
        <v>121</v>
      </c>
      <c r="I135" s="20" t="s">
        <v>122</v>
      </c>
      <c r="J135" s="20" t="s">
        <v>14</v>
      </c>
      <c r="K135" s="20">
        <v>1</v>
      </c>
      <c r="L135" s="21">
        <v>1333.33</v>
      </c>
    </row>
    <row r="136" spans="8:12" x14ac:dyDescent="0.25">
      <c r="H136" s="161" t="s">
        <v>124</v>
      </c>
      <c r="I136" s="161" t="s">
        <v>125</v>
      </c>
      <c r="J136" s="20" t="s">
        <v>12</v>
      </c>
      <c r="K136" s="20">
        <v>7</v>
      </c>
      <c r="L136" s="21">
        <v>180750</v>
      </c>
    </row>
    <row r="137" spans="8:12" x14ac:dyDescent="0.25">
      <c r="H137" s="152"/>
      <c r="I137" s="152"/>
      <c r="J137" s="20" t="s">
        <v>14</v>
      </c>
      <c r="K137" s="20">
        <v>18</v>
      </c>
      <c r="L137" s="21">
        <v>36845</v>
      </c>
    </row>
    <row r="138" spans="8:12" x14ac:dyDescent="0.25">
      <c r="H138" s="161" t="s">
        <v>126</v>
      </c>
      <c r="I138" s="161" t="s">
        <v>127</v>
      </c>
      <c r="J138" s="20" t="s">
        <v>12</v>
      </c>
      <c r="K138" s="20">
        <v>3</v>
      </c>
      <c r="L138" s="21">
        <v>141850</v>
      </c>
    </row>
    <row r="139" spans="8:12" x14ac:dyDescent="0.25">
      <c r="H139" s="164"/>
      <c r="I139" s="164"/>
      <c r="J139" s="20" t="s">
        <v>13</v>
      </c>
      <c r="K139" s="20">
        <v>5</v>
      </c>
      <c r="L139" s="21">
        <v>22500</v>
      </c>
    </row>
    <row r="140" spans="8:12" x14ac:dyDescent="0.25">
      <c r="H140" s="152"/>
      <c r="I140" s="152"/>
      <c r="J140" s="20" t="s">
        <v>14</v>
      </c>
      <c r="K140" s="20">
        <v>1</v>
      </c>
      <c r="L140" s="21">
        <v>14960</v>
      </c>
    </row>
    <row r="141" spans="8:12" x14ac:dyDescent="0.25">
      <c r="H141" s="161" t="s">
        <v>128</v>
      </c>
      <c r="I141" s="161" t="s">
        <v>129</v>
      </c>
      <c r="J141" s="20" t="s">
        <v>12</v>
      </c>
      <c r="K141" s="20">
        <v>16</v>
      </c>
      <c r="L141" s="21">
        <v>759500</v>
      </c>
    </row>
    <row r="142" spans="8:12" x14ac:dyDescent="0.25">
      <c r="H142" s="164"/>
      <c r="I142" s="164"/>
      <c r="J142" s="20" t="s">
        <v>13</v>
      </c>
      <c r="K142" s="20">
        <v>1</v>
      </c>
      <c r="L142" s="21">
        <v>4500</v>
      </c>
    </row>
    <row r="143" spans="8:12" x14ac:dyDescent="0.25">
      <c r="H143" s="152"/>
      <c r="I143" s="152"/>
      <c r="J143" s="20" t="s">
        <v>14</v>
      </c>
      <c r="K143" s="20">
        <v>10</v>
      </c>
      <c r="L143" s="21">
        <v>62530</v>
      </c>
    </row>
    <row r="144" spans="8:12" x14ac:dyDescent="0.25">
      <c r="H144" s="20" t="s">
        <v>130</v>
      </c>
      <c r="I144" s="20" t="s">
        <v>131</v>
      </c>
      <c r="J144" s="20" t="s">
        <v>14</v>
      </c>
      <c r="K144" s="20">
        <v>2</v>
      </c>
      <c r="L144" s="21">
        <v>6800</v>
      </c>
    </row>
    <row r="145" spans="8:12" x14ac:dyDescent="0.25">
      <c r="H145" s="20" t="s">
        <v>132</v>
      </c>
      <c r="I145" s="20" t="s">
        <v>133</v>
      </c>
      <c r="J145" s="20" t="s">
        <v>14</v>
      </c>
      <c r="K145" s="20">
        <v>73</v>
      </c>
      <c r="L145" s="21">
        <v>44284.7</v>
      </c>
    </row>
    <row r="146" spans="8:12" x14ac:dyDescent="0.25">
      <c r="H146" s="20" t="s">
        <v>134</v>
      </c>
      <c r="I146" s="20" t="s">
        <v>135</v>
      </c>
      <c r="J146" s="20" t="s">
        <v>14</v>
      </c>
      <c r="K146" s="20">
        <v>3</v>
      </c>
      <c r="L146" s="21">
        <v>1610</v>
      </c>
    </row>
    <row r="147" spans="8:12" x14ac:dyDescent="0.25">
      <c r="H147" s="20" t="s">
        <v>136</v>
      </c>
      <c r="I147" s="20" t="s">
        <v>137</v>
      </c>
      <c r="J147" s="20" t="s">
        <v>12</v>
      </c>
      <c r="K147" s="20">
        <v>1</v>
      </c>
      <c r="L147" s="21">
        <v>54889.91</v>
      </c>
    </row>
    <row r="148" spans="8:12" x14ac:dyDescent="0.25">
      <c r="H148" s="161" t="s">
        <v>138</v>
      </c>
      <c r="I148" s="161" t="s">
        <v>139</v>
      </c>
      <c r="J148" s="20" t="s">
        <v>12</v>
      </c>
      <c r="K148" s="20">
        <v>1</v>
      </c>
      <c r="L148" s="21">
        <v>11000</v>
      </c>
    </row>
    <row r="149" spans="8:12" x14ac:dyDescent="0.25">
      <c r="H149" s="152"/>
      <c r="I149" s="152"/>
      <c r="J149" s="20" t="s">
        <v>14</v>
      </c>
      <c r="K149" s="20">
        <v>2</v>
      </c>
      <c r="L149" s="21">
        <v>1800</v>
      </c>
    </row>
    <row r="150" spans="8:12" x14ac:dyDescent="0.25">
      <c r="H150" s="20" t="s">
        <v>140</v>
      </c>
      <c r="I150" s="20" t="s">
        <v>141</v>
      </c>
      <c r="J150" s="20" t="s">
        <v>14</v>
      </c>
      <c r="K150" s="20">
        <v>11</v>
      </c>
      <c r="L150" s="21">
        <v>1850</v>
      </c>
    </row>
    <row r="151" spans="8:12" x14ac:dyDescent="0.25">
      <c r="H151" s="20" t="s">
        <v>142</v>
      </c>
      <c r="I151" s="20" t="s">
        <v>143</v>
      </c>
      <c r="J151" s="20" t="s">
        <v>12</v>
      </c>
      <c r="K151" s="20">
        <v>1</v>
      </c>
      <c r="L151" s="21">
        <v>120000</v>
      </c>
    </row>
    <row r="152" spans="8:12" x14ac:dyDescent="0.25">
      <c r="H152" s="161" t="s">
        <v>144</v>
      </c>
      <c r="I152" s="161" t="s">
        <v>145</v>
      </c>
      <c r="J152" s="20" t="s">
        <v>12</v>
      </c>
      <c r="K152" s="20">
        <v>1</v>
      </c>
      <c r="L152" s="21">
        <v>16000</v>
      </c>
    </row>
    <row r="153" spans="8:12" x14ac:dyDescent="0.25">
      <c r="H153" s="152"/>
      <c r="I153" s="152"/>
      <c r="J153" s="20" t="s">
        <v>14</v>
      </c>
      <c r="K153" s="20">
        <v>34</v>
      </c>
      <c r="L153" s="21">
        <v>104915</v>
      </c>
    </row>
    <row r="154" spans="8:12" x14ac:dyDescent="0.25">
      <c r="H154" s="20" t="s">
        <v>146</v>
      </c>
      <c r="I154" s="20" t="s">
        <v>147</v>
      </c>
      <c r="J154" s="20" t="s">
        <v>14</v>
      </c>
      <c r="K154" s="20">
        <v>8</v>
      </c>
      <c r="L154" s="21">
        <v>9975</v>
      </c>
    </row>
    <row r="155" spans="8:12" x14ac:dyDescent="0.25">
      <c r="H155" s="20" t="s">
        <v>148</v>
      </c>
      <c r="I155" s="20" t="s">
        <v>149</v>
      </c>
      <c r="J155" s="20" t="s">
        <v>14</v>
      </c>
      <c r="K155" s="20">
        <v>1</v>
      </c>
      <c r="L155" s="21">
        <v>3900</v>
      </c>
    </row>
    <row r="156" spans="8:12" x14ac:dyDescent="0.25">
      <c r="H156" s="161" t="s">
        <v>150</v>
      </c>
      <c r="I156" s="161" t="s">
        <v>151</v>
      </c>
      <c r="J156" s="20" t="s">
        <v>12</v>
      </c>
      <c r="K156" s="20">
        <v>2</v>
      </c>
      <c r="L156" s="21">
        <v>86500</v>
      </c>
    </row>
    <row r="157" spans="8:12" x14ac:dyDescent="0.25">
      <c r="H157" s="152"/>
      <c r="I157" s="152"/>
      <c r="J157" s="20" t="s">
        <v>14</v>
      </c>
      <c r="K157" s="20">
        <v>5</v>
      </c>
      <c r="L157" s="21">
        <v>24693.93</v>
      </c>
    </row>
    <row r="158" spans="8:12" x14ac:dyDescent="0.25">
      <c r="H158" s="20" t="s">
        <v>152</v>
      </c>
      <c r="I158" s="20" t="s">
        <v>153</v>
      </c>
      <c r="J158" s="20" t="s">
        <v>14</v>
      </c>
      <c r="K158" s="20">
        <v>3</v>
      </c>
      <c r="L158" s="21">
        <v>3520</v>
      </c>
    </row>
    <row r="159" spans="8:12" x14ac:dyDescent="0.25">
      <c r="H159" s="161" t="s">
        <v>154</v>
      </c>
      <c r="I159" s="161" t="s">
        <v>155</v>
      </c>
      <c r="J159" s="20" t="s">
        <v>12</v>
      </c>
      <c r="K159" s="20">
        <v>1</v>
      </c>
      <c r="L159" s="21">
        <v>7370</v>
      </c>
    </row>
    <row r="160" spans="8:12" x14ac:dyDescent="0.25">
      <c r="H160" s="152"/>
      <c r="I160" s="152"/>
      <c r="J160" s="20" t="s">
        <v>14</v>
      </c>
      <c r="K160" s="20">
        <v>1</v>
      </c>
      <c r="L160" s="21">
        <v>2400</v>
      </c>
    </row>
    <row r="161" spans="8:12" x14ac:dyDescent="0.25">
      <c r="H161" s="20" t="s">
        <v>156</v>
      </c>
      <c r="I161" s="20" t="s">
        <v>157</v>
      </c>
      <c r="J161" s="20" t="s">
        <v>14</v>
      </c>
      <c r="K161" s="20">
        <v>1</v>
      </c>
      <c r="L161" s="21">
        <v>2250</v>
      </c>
    </row>
    <row r="162" spans="8:12" x14ac:dyDescent="0.25">
      <c r="H162" s="20" t="s">
        <v>158</v>
      </c>
      <c r="I162" s="20" t="s">
        <v>159</v>
      </c>
      <c r="J162" s="20" t="s">
        <v>12</v>
      </c>
      <c r="K162" s="20">
        <v>2</v>
      </c>
      <c r="L162" s="21">
        <v>65100</v>
      </c>
    </row>
    <row r="163" spans="8:12" x14ac:dyDescent="0.25">
      <c r="H163" s="20" t="s">
        <v>160</v>
      </c>
      <c r="I163" s="20" t="s">
        <v>161</v>
      </c>
      <c r="J163" s="20" t="s">
        <v>14</v>
      </c>
      <c r="K163" s="20">
        <v>2</v>
      </c>
      <c r="L163" s="21">
        <v>12473.21</v>
      </c>
    </row>
    <row r="164" spans="8:12" x14ac:dyDescent="0.25">
      <c r="H164" s="161" t="s">
        <v>162</v>
      </c>
      <c r="I164" s="161" t="s">
        <v>163</v>
      </c>
      <c r="J164" s="20" t="s">
        <v>12</v>
      </c>
      <c r="K164" s="20">
        <v>1</v>
      </c>
      <c r="L164" s="21">
        <v>68719.16</v>
      </c>
    </row>
    <row r="165" spans="8:12" x14ac:dyDescent="0.25">
      <c r="H165" s="152"/>
      <c r="I165" s="152"/>
      <c r="J165" s="20" t="s">
        <v>14</v>
      </c>
      <c r="K165" s="20">
        <v>9</v>
      </c>
      <c r="L165" s="21">
        <v>13070</v>
      </c>
    </row>
    <row r="166" spans="8:12" x14ac:dyDescent="0.25">
      <c r="H166" s="20" t="s">
        <v>164</v>
      </c>
      <c r="I166" s="20" t="s">
        <v>165</v>
      </c>
      <c r="J166" s="20" t="s">
        <v>12</v>
      </c>
      <c r="K166" s="20">
        <v>1</v>
      </c>
      <c r="L166" s="21">
        <v>40000</v>
      </c>
    </row>
    <row r="167" spans="8:12" x14ac:dyDescent="0.25">
      <c r="H167" s="20" t="s">
        <v>166</v>
      </c>
      <c r="I167" s="20" t="s">
        <v>167</v>
      </c>
      <c r="J167" s="20" t="s">
        <v>14</v>
      </c>
      <c r="K167" s="20">
        <v>2</v>
      </c>
      <c r="L167" s="21">
        <v>20900</v>
      </c>
    </row>
    <row r="168" spans="8:12" x14ac:dyDescent="0.25">
      <c r="H168" s="161" t="s">
        <v>168</v>
      </c>
      <c r="I168" s="161" t="s">
        <v>169</v>
      </c>
      <c r="J168" s="20" t="s">
        <v>12</v>
      </c>
      <c r="K168" s="20">
        <v>2</v>
      </c>
      <c r="L168" s="21">
        <v>50950</v>
      </c>
    </row>
    <row r="169" spans="8:12" x14ac:dyDescent="0.25">
      <c r="H169" s="152"/>
      <c r="I169" s="152"/>
      <c r="J169" s="20" t="s">
        <v>14</v>
      </c>
      <c r="K169" s="20">
        <v>3</v>
      </c>
      <c r="L169" s="21">
        <v>8417.4500000000007</v>
      </c>
    </row>
    <row r="170" spans="8:12" x14ac:dyDescent="0.25">
      <c r="H170" s="20" t="s">
        <v>170</v>
      </c>
      <c r="I170" s="20" t="s">
        <v>171</v>
      </c>
      <c r="J170" s="20" t="s">
        <v>14</v>
      </c>
      <c r="K170" s="20">
        <v>1</v>
      </c>
      <c r="L170" s="21">
        <v>14500</v>
      </c>
    </row>
    <row r="171" spans="8:12" x14ac:dyDescent="0.25">
      <c r="H171" s="20" t="s">
        <v>172</v>
      </c>
      <c r="I171" s="20" t="s">
        <v>173</v>
      </c>
      <c r="J171" s="20" t="s">
        <v>14</v>
      </c>
      <c r="K171" s="20">
        <v>3</v>
      </c>
      <c r="L171" s="21">
        <v>1750</v>
      </c>
    </row>
    <row r="172" spans="8:12" x14ac:dyDescent="0.25">
      <c r="H172" s="20" t="s">
        <v>174</v>
      </c>
      <c r="I172" s="20" t="s">
        <v>175</v>
      </c>
      <c r="J172" s="20" t="s">
        <v>12</v>
      </c>
      <c r="K172" s="20">
        <v>1</v>
      </c>
      <c r="L172" s="21">
        <v>50530</v>
      </c>
    </row>
    <row r="173" spans="8:12" x14ac:dyDescent="0.25">
      <c r="H173" s="20" t="s">
        <v>176</v>
      </c>
      <c r="I173" s="20" t="s">
        <v>177</v>
      </c>
      <c r="J173" s="20" t="s">
        <v>14</v>
      </c>
      <c r="K173" s="20">
        <v>1</v>
      </c>
      <c r="L173" s="21">
        <v>750</v>
      </c>
    </row>
    <row r="174" spans="8:12" x14ac:dyDescent="0.25">
      <c r="H174" s="20" t="s">
        <v>178</v>
      </c>
      <c r="I174" s="20" t="s">
        <v>179</v>
      </c>
      <c r="J174" s="20" t="s">
        <v>14</v>
      </c>
      <c r="K174" s="20">
        <v>1</v>
      </c>
      <c r="L174" s="21">
        <v>150</v>
      </c>
    </row>
    <row r="175" spans="8:12" x14ac:dyDescent="0.25">
      <c r="H175" s="20" t="s">
        <v>180</v>
      </c>
      <c r="I175" s="20" t="s">
        <v>181</v>
      </c>
      <c r="J175" s="20" t="s">
        <v>14</v>
      </c>
      <c r="K175" s="20">
        <v>1</v>
      </c>
      <c r="L175" s="21">
        <v>1000</v>
      </c>
    </row>
    <row r="176" spans="8:12" x14ac:dyDescent="0.25">
      <c r="H176" s="20" t="s">
        <v>182</v>
      </c>
      <c r="I176" s="20" t="s">
        <v>183</v>
      </c>
      <c r="J176" s="20" t="s">
        <v>13</v>
      </c>
      <c r="K176" s="20">
        <v>1</v>
      </c>
      <c r="L176" s="21">
        <v>3650</v>
      </c>
    </row>
    <row r="177" spans="8:12" x14ac:dyDescent="0.25">
      <c r="H177" s="20" t="s">
        <v>184</v>
      </c>
      <c r="I177" s="20" t="s">
        <v>185</v>
      </c>
      <c r="J177" s="20" t="s">
        <v>14</v>
      </c>
      <c r="K177" s="20">
        <v>10</v>
      </c>
      <c r="L177" s="21">
        <v>21650</v>
      </c>
    </row>
    <row r="178" spans="8:12" x14ac:dyDescent="0.25">
      <c r="H178" s="20" t="s">
        <v>186</v>
      </c>
      <c r="I178" s="20" t="s">
        <v>187</v>
      </c>
      <c r="J178" s="20" t="s">
        <v>14</v>
      </c>
      <c r="K178" s="20">
        <v>1</v>
      </c>
      <c r="L178" s="21">
        <v>2541.65</v>
      </c>
    </row>
    <row r="179" spans="8:12" x14ac:dyDescent="0.25">
      <c r="H179" s="161" t="s">
        <v>188</v>
      </c>
      <c r="I179" s="161" t="s">
        <v>189</v>
      </c>
      <c r="J179" s="20" t="s">
        <v>12</v>
      </c>
      <c r="K179" s="20">
        <v>7</v>
      </c>
      <c r="L179" s="21">
        <v>251000</v>
      </c>
    </row>
    <row r="180" spans="8:12" x14ac:dyDescent="0.25">
      <c r="H180" s="152"/>
      <c r="I180" s="152"/>
      <c r="J180" s="20" t="s">
        <v>14</v>
      </c>
      <c r="K180" s="20">
        <v>1</v>
      </c>
      <c r="L180" s="21">
        <v>2133</v>
      </c>
    </row>
    <row r="181" spans="8:12" x14ac:dyDescent="0.25">
      <c r="H181" s="20" t="s">
        <v>190</v>
      </c>
      <c r="I181" s="20" t="s">
        <v>191</v>
      </c>
      <c r="J181" s="20" t="s">
        <v>12</v>
      </c>
      <c r="K181" s="20">
        <v>1</v>
      </c>
      <c r="L181" s="21">
        <v>22000</v>
      </c>
    </row>
    <row r="182" spans="8:12" x14ac:dyDescent="0.25">
      <c r="H182" s="20" t="s">
        <v>192</v>
      </c>
      <c r="I182" s="20" t="s">
        <v>193</v>
      </c>
      <c r="J182" s="20" t="s">
        <v>12</v>
      </c>
      <c r="K182" s="20">
        <v>1</v>
      </c>
      <c r="L182" s="21">
        <v>13650</v>
      </c>
    </row>
    <row r="183" spans="8:12" x14ac:dyDescent="0.25">
      <c r="H183" s="20" t="s">
        <v>194</v>
      </c>
      <c r="I183" s="20" t="s">
        <v>195</v>
      </c>
      <c r="J183" s="20" t="s">
        <v>14</v>
      </c>
      <c r="K183" s="20">
        <v>2</v>
      </c>
      <c r="L183" s="21">
        <v>29500</v>
      </c>
    </row>
    <row r="184" spans="8:12" x14ac:dyDescent="0.25">
      <c r="H184" s="20" t="s">
        <v>196</v>
      </c>
      <c r="I184" s="20" t="s">
        <v>197</v>
      </c>
      <c r="J184" s="20" t="s">
        <v>14</v>
      </c>
      <c r="K184" s="20">
        <v>2</v>
      </c>
      <c r="L184" s="21">
        <v>14892.56</v>
      </c>
    </row>
    <row r="185" spans="8:12" x14ac:dyDescent="0.25">
      <c r="H185" s="161" t="s">
        <v>198</v>
      </c>
      <c r="I185" s="161" t="s">
        <v>199</v>
      </c>
      <c r="J185" s="20" t="s">
        <v>12</v>
      </c>
      <c r="K185" s="20">
        <v>12</v>
      </c>
      <c r="L185" s="21">
        <v>453313.27</v>
      </c>
    </row>
    <row r="186" spans="8:12" x14ac:dyDescent="0.25">
      <c r="H186" s="152"/>
      <c r="I186" s="152"/>
      <c r="J186" s="20" t="s">
        <v>14</v>
      </c>
      <c r="K186" s="20">
        <v>15</v>
      </c>
      <c r="L186" s="21">
        <v>78350</v>
      </c>
    </row>
    <row r="187" spans="8:12" x14ac:dyDescent="0.25">
      <c r="H187" s="20" t="s">
        <v>200</v>
      </c>
      <c r="I187" s="20" t="s">
        <v>201</v>
      </c>
      <c r="J187" s="20" t="s">
        <v>12</v>
      </c>
      <c r="K187" s="20">
        <v>2</v>
      </c>
      <c r="L187" s="21">
        <v>50600</v>
      </c>
    </row>
    <row r="188" spans="8:12" x14ac:dyDescent="0.25">
      <c r="H188" s="20" t="s">
        <v>202</v>
      </c>
      <c r="I188" s="20" t="s">
        <v>203</v>
      </c>
      <c r="J188" s="20" t="s">
        <v>12</v>
      </c>
      <c r="K188" s="20">
        <v>2</v>
      </c>
      <c r="L188" s="21">
        <v>30500</v>
      </c>
    </row>
    <row r="189" spans="8:12" x14ac:dyDescent="0.25">
      <c r="H189" s="20" t="s">
        <v>204</v>
      </c>
      <c r="I189" s="20" t="s">
        <v>205</v>
      </c>
      <c r="J189" s="20" t="s">
        <v>14</v>
      </c>
      <c r="K189" s="20">
        <v>1</v>
      </c>
      <c r="L189" s="21">
        <v>8966.5400000000009</v>
      </c>
    </row>
    <row r="190" spans="8:12" x14ac:dyDescent="0.25">
      <c r="H190" s="20" t="s">
        <v>206</v>
      </c>
      <c r="I190" s="20" t="s">
        <v>207</v>
      </c>
      <c r="J190" s="20" t="s">
        <v>14</v>
      </c>
      <c r="K190" s="20">
        <v>1</v>
      </c>
      <c r="L190" s="21">
        <v>1800</v>
      </c>
    </row>
    <row r="191" spans="8:12" x14ac:dyDescent="0.25">
      <c r="H191" s="20" t="s">
        <v>208</v>
      </c>
      <c r="I191" s="20" t="s">
        <v>209</v>
      </c>
      <c r="J191" s="20" t="s">
        <v>14</v>
      </c>
      <c r="K191" s="20">
        <v>1</v>
      </c>
      <c r="L191" s="21">
        <v>50000</v>
      </c>
    </row>
    <row r="192" spans="8:12" x14ac:dyDescent="0.25">
      <c r="H192" s="20" t="s">
        <v>210</v>
      </c>
      <c r="I192" s="20" t="s">
        <v>211</v>
      </c>
      <c r="J192" s="20" t="s">
        <v>14</v>
      </c>
      <c r="K192" s="20">
        <v>4</v>
      </c>
      <c r="L192" s="21">
        <v>14700</v>
      </c>
    </row>
    <row r="193" spans="8:12" x14ac:dyDescent="0.25">
      <c r="H193" s="20" t="s">
        <v>212</v>
      </c>
      <c r="I193" s="20" t="s">
        <v>213</v>
      </c>
      <c r="J193" s="20" t="s">
        <v>14</v>
      </c>
      <c r="K193" s="20">
        <v>2</v>
      </c>
      <c r="L193" s="21">
        <v>8354</v>
      </c>
    </row>
    <row r="194" spans="8:12" x14ac:dyDescent="0.25">
      <c r="H194" s="20" t="s">
        <v>214</v>
      </c>
      <c r="I194" s="20" t="s">
        <v>215</v>
      </c>
      <c r="J194" s="20" t="s">
        <v>14</v>
      </c>
      <c r="K194" s="20">
        <v>6</v>
      </c>
      <c r="L194" s="21">
        <v>29000</v>
      </c>
    </row>
    <row r="195" spans="8:12" x14ac:dyDescent="0.25">
      <c r="H195" s="161" t="s">
        <v>216</v>
      </c>
      <c r="I195" s="161" t="s">
        <v>217</v>
      </c>
      <c r="J195" s="20" t="s">
        <v>13</v>
      </c>
      <c r="K195" s="20">
        <v>3</v>
      </c>
      <c r="L195" s="21">
        <v>900</v>
      </c>
    </row>
    <row r="196" spans="8:12" x14ac:dyDescent="0.25">
      <c r="H196" s="152"/>
      <c r="I196" s="152"/>
      <c r="J196" s="20" t="s">
        <v>14</v>
      </c>
      <c r="K196" s="20">
        <v>2</v>
      </c>
      <c r="L196" s="21">
        <v>9080</v>
      </c>
    </row>
    <row r="197" spans="8:12" x14ac:dyDescent="0.25">
      <c r="H197" s="161" t="s">
        <v>218</v>
      </c>
      <c r="I197" s="161" t="s">
        <v>219</v>
      </c>
      <c r="J197" s="20" t="s">
        <v>12</v>
      </c>
      <c r="K197" s="20">
        <v>4</v>
      </c>
      <c r="L197" s="21">
        <v>1027719.01</v>
      </c>
    </row>
    <row r="198" spans="8:12" x14ac:dyDescent="0.25">
      <c r="H198" s="152"/>
      <c r="I198" s="152"/>
      <c r="J198" s="20" t="s">
        <v>14</v>
      </c>
      <c r="K198" s="20">
        <v>5</v>
      </c>
      <c r="L198" s="21">
        <v>7202.78</v>
      </c>
    </row>
    <row r="199" spans="8:12" x14ac:dyDescent="0.25">
      <c r="H199" s="161" t="s">
        <v>220</v>
      </c>
      <c r="I199" s="162" t="s">
        <v>221</v>
      </c>
      <c r="J199" s="20" t="s">
        <v>12</v>
      </c>
      <c r="K199" s="20">
        <v>7</v>
      </c>
      <c r="L199" s="21">
        <v>36329.99</v>
      </c>
    </row>
    <row r="200" spans="8:12" x14ac:dyDescent="0.25">
      <c r="H200" s="152"/>
      <c r="I200" s="163"/>
      <c r="J200" s="20" t="s">
        <v>14</v>
      </c>
      <c r="K200" s="20">
        <v>3</v>
      </c>
      <c r="L200" s="21">
        <v>21771</v>
      </c>
    </row>
    <row r="201" spans="8:12" x14ac:dyDescent="0.25">
      <c r="H201" s="161" t="s">
        <v>222</v>
      </c>
      <c r="I201" s="161" t="s">
        <v>222</v>
      </c>
      <c r="J201" s="20" t="s">
        <v>12</v>
      </c>
      <c r="K201" s="20">
        <v>3</v>
      </c>
      <c r="L201" s="21">
        <v>40993.07</v>
      </c>
    </row>
    <row r="202" spans="8:12" x14ac:dyDescent="0.25">
      <c r="H202" s="152"/>
      <c r="I202" s="152"/>
      <c r="J202" s="20" t="s">
        <v>14</v>
      </c>
      <c r="K202" s="20">
        <v>17</v>
      </c>
      <c r="L202" s="21">
        <v>16367</v>
      </c>
    </row>
    <row r="203" spans="8:12" x14ac:dyDescent="0.25">
      <c r="H203" s="20" t="s">
        <v>223</v>
      </c>
      <c r="I203" s="20" t="s">
        <v>224</v>
      </c>
      <c r="J203" s="20" t="s">
        <v>14</v>
      </c>
      <c r="K203" s="20">
        <v>9</v>
      </c>
      <c r="L203" s="21">
        <v>6344</v>
      </c>
    </row>
    <row r="204" spans="8:12" x14ac:dyDescent="0.25">
      <c r="H204" s="20" t="s">
        <v>225</v>
      </c>
      <c r="I204" s="20" t="s">
        <v>226</v>
      </c>
      <c r="J204" s="20" t="s">
        <v>14</v>
      </c>
      <c r="K204" s="20">
        <v>1</v>
      </c>
      <c r="L204" s="21">
        <v>100</v>
      </c>
    </row>
    <row r="205" spans="8:12" x14ac:dyDescent="0.25">
      <c r="H205" s="20" t="s">
        <v>227</v>
      </c>
      <c r="I205" s="20" t="s">
        <v>228</v>
      </c>
      <c r="J205" s="20" t="s">
        <v>14</v>
      </c>
      <c r="K205" s="20">
        <v>17</v>
      </c>
      <c r="L205" s="21">
        <v>36650</v>
      </c>
    </row>
    <row r="206" spans="8:12" x14ac:dyDescent="0.25">
      <c r="H206" s="20" t="s">
        <v>229</v>
      </c>
      <c r="I206" s="20" t="s">
        <v>230</v>
      </c>
      <c r="J206" s="20" t="s">
        <v>14</v>
      </c>
      <c r="K206" s="20">
        <v>14</v>
      </c>
      <c r="L206" s="21">
        <v>41900</v>
      </c>
    </row>
    <row r="207" spans="8:12" x14ac:dyDescent="0.25">
      <c r="H207" s="20" t="s">
        <v>231</v>
      </c>
      <c r="I207" s="20" t="s">
        <v>232</v>
      </c>
      <c r="J207" s="20" t="s">
        <v>14</v>
      </c>
      <c r="K207" s="20">
        <v>3</v>
      </c>
      <c r="L207" s="21">
        <v>2345</v>
      </c>
    </row>
    <row r="208" spans="8:12" x14ac:dyDescent="0.25">
      <c r="H208" s="161" t="s">
        <v>233</v>
      </c>
      <c r="I208" s="161" t="s">
        <v>234</v>
      </c>
      <c r="J208" s="20" t="s">
        <v>12</v>
      </c>
      <c r="K208" s="20">
        <v>5</v>
      </c>
      <c r="L208" s="21">
        <v>174025</v>
      </c>
    </row>
    <row r="209" spans="8:12" x14ac:dyDescent="0.25">
      <c r="H209" s="152"/>
      <c r="I209" s="152"/>
      <c r="J209" s="20" t="s">
        <v>14</v>
      </c>
      <c r="K209" s="20">
        <v>7</v>
      </c>
      <c r="L209" s="21">
        <v>33003.72</v>
      </c>
    </row>
    <row r="210" spans="8:12" x14ac:dyDescent="0.25">
      <c r="H210" s="20" t="s">
        <v>235</v>
      </c>
      <c r="I210" s="20" t="s">
        <v>236</v>
      </c>
      <c r="J210" s="20" t="s">
        <v>12</v>
      </c>
      <c r="K210" s="20">
        <v>1</v>
      </c>
      <c r="L210" s="21">
        <v>19562.09</v>
      </c>
    </row>
    <row r="211" spans="8:12" x14ac:dyDescent="0.25">
      <c r="H211" s="20" t="s">
        <v>237</v>
      </c>
      <c r="I211" s="20" t="s">
        <v>238</v>
      </c>
      <c r="J211" s="20" t="s">
        <v>12</v>
      </c>
      <c r="K211" s="20">
        <v>9</v>
      </c>
      <c r="L211" s="21">
        <v>173645</v>
      </c>
    </row>
    <row r="212" spans="8:12" x14ac:dyDescent="0.25">
      <c r="H212" s="20" t="s">
        <v>239</v>
      </c>
      <c r="I212" s="20" t="s">
        <v>240</v>
      </c>
      <c r="J212" s="20" t="s">
        <v>12</v>
      </c>
      <c r="K212" s="20">
        <v>1</v>
      </c>
      <c r="L212" s="21">
        <v>50000</v>
      </c>
    </row>
    <row r="213" spans="8:12" x14ac:dyDescent="0.25">
      <c r="H213" s="20" t="s">
        <v>241</v>
      </c>
      <c r="I213" s="20" t="s">
        <v>242</v>
      </c>
      <c r="J213" s="20" t="s">
        <v>14</v>
      </c>
      <c r="K213" s="20">
        <v>1</v>
      </c>
      <c r="L213" s="21">
        <v>894</v>
      </c>
    </row>
    <row r="214" spans="8:12" x14ac:dyDescent="0.25">
      <c r="H214" s="161" t="s">
        <v>243</v>
      </c>
      <c r="I214" s="161" t="s">
        <v>244</v>
      </c>
      <c r="J214" s="20" t="s">
        <v>12</v>
      </c>
      <c r="K214" s="20">
        <v>1</v>
      </c>
      <c r="L214" s="21">
        <v>15700</v>
      </c>
    </row>
    <row r="215" spans="8:12" x14ac:dyDescent="0.25">
      <c r="H215" s="152"/>
      <c r="I215" s="152"/>
      <c r="J215" s="20" t="s">
        <v>14</v>
      </c>
      <c r="K215" s="20">
        <v>2</v>
      </c>
      <c r="L215" s="21">
        <v>9400</v>
      </c>
    </row>
    <row r="216" spans="8:12" x14ac:dyDescent="0.25">
      <c r="H216" s="20" t="s">
        <v>245</v>
      </c>
      <c r="I216" s="20" t="s">
        <v>246</v>
      </c>
      <c r="J216" s="20" t="s">
        <v>14</v>
      </c>
      <c r="K216" s="20">
        <v>1</v>
      </c>
      <c r="L216" s="21">
        <v>15559.5</v>
      </c>
    </row>
    <row r="217" spans="8:12" x14ac:dyDescent="0.25">
      <c r="H217" s="20" t="s">
        <v>247</v>
      </c>
      <c r="I217" s="20" t="s">
        <v>248</v>
      </c>
      <c r="J217" s="20" t="s">
        <v>14</v>
      </c>
      <c r="K217" s="20">
        <v>1</v>
      </c>
      <c r="L217" s="21">
        <v>2479</v>
      </c>
    </row>
    <row r="218" spans="8:12" x14ac:dyDescent="0.25">
      <c r="H218" s="20" t="s">
        <v>249</v>
      </c>
      <c r="I218" s="20" t="s">
        <v>250</v>
      </c>
      <c r="J218" s="20" t="s">
        <v>14</v>
      </c>
      <c r="K218" s="20">
        <v>1</v>
      </c>
      <c r="L218" s="21">
        <v>2240</v>
      </c>
    </row>
    <row r="219" spans="8:12" ht="15.75" thickBot="1" x14ac:dyDescent="0.3">
      <c r="H219" s="22" t="s">
        <v>15</v>
      </c>
      <c r="I219" s="22"/>
      <c r="J219" s="22"/>
      <c r="K219" s="22">
        <v>635</v>
      </c>
      <c r="L219" s="23">
        <v>6260190.6399999997</v>
      </c>
    </row>
    <row r="220" spans="8:12" ht="15.75" thickTop="1" x14ac:dyDescent="0.25"/>
  </sheetData>
  <mergeCells count="72">
    <mergeCell ref="O9:Q9"/>
    <mergeCell ref="A11:A16"/>
    <mergeCell ref="A17:A19"/>
    <mergeCell ref="A6:T6"/>
    <mergeCell ref="J1:M1"/>
    <mergeCell ref="A45:A48"/>
    <mergeCell ref="B45:B46"/>
    <mergeCell ref="A9:B9"/>
    <mergeCell ref="H9:I9"/>
    <mergeCell ref="A20:A30"/>
    <mergeCell ref="A36:A44"/>
    <mergeCell ref="B38:B39"/>
    <mergeCell ref="B40:B41"/>
    <mergeCell ref="B43:B44"/>
    <mergeCell ref="H105:H106"/>
    <mergeCell ref="I105:I106"/>
    <mergeCell ref="A49:A67"/>
    <mergeCell ref="B52:B54"/>
    <mergeCell ref="B55:B57"/>
    <mergeCell ref="B58:B59"/>
    <mergeCell ref="B60:B61"/>
    <mergeCell ref="B62:B63"/>
    <mergeCell ref="B66:B67"/>
    <mergeCell ref="A71:B71"/>
    <mergeCell ref="A73:A78"/>
    <mergeCell ref="A79:A81"/>
    <mergeCell ref="A82:A92"/>
    <mergeCell ref="H103:I103"/>
    <mergeCell ref="H107:H108"/>
    <mergeCell ref="I107:I108"/>
    <mergeCell ref="H119:H120"/>
    <mergeCell ref="I119:I120"/>
    <mergeCell ref="H121:H122"/>
    <mergeCell ref="I121:I122"/>
    <mergeCell ref="H123:H124"/>
    <mergeCell ref="I123:I124"/>
    <mergeCell ref="H129:H130"/>
    <mergeCell ref="I129:I130"/>
    <mergeCell ref="H136:H137"/>
    <mergeCell ref="I136:I137"/>
    <mergeCell ref="H138:H140"/>
    <mergeCell ref="I138:I140"/>
    <mergeCell ref="H141:H143"/>
    <mergeCell ref="I141:I143"/>
    <mergeCell ref="H148:H149"/>
    <mergeCell ref="I148:I149"/>
    <mergeCell ref="H152:H153"/>
    <mergeCell ref="I152:I153"/>
    <mergeCell ref="H156:H157"/>
    <mergeCell ref="I156:I157"/>
    <mergeCell ref="H159:H160"/>
    <mergeCell ref="I159:I160"/>
    <mergeCell ref="H164:H165"/>
    <mergeCell ref="I164:I165"/>
    <mergeCell ref="H168:H169"/>
    <mergeCell ref="I168:I169"/>
    <mergeCell ref="H179:H180"/>
    <mergeCell ref="I179:I180"/>
    <mergeCell ref="H185:H186"/>
    <mergeCell ref="I185:I186"/>
    <mergeCell ref="H195:H196"/>
    <mergeCell ref="I195:I196"/>
    <mergeCell ref="H197:H198"/>
    <mergeCell ref="I197:I198"/>
    <mergeCell ref="H214:H215"/>
    <mergeCell ref="I214:I215"/>
    <mergeCell ref="H199:H200"/>
    <mergeCell ref="I199:I200"/>
    <mergeCell ref="H201:H202"/>
    <mergeCell ref="I201:I202"/>
    <mergeCell ref="H208:H209"/>
    <mergeCell ref="I208:I20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selection activeCell="E5" sqref="E5"/>
    </sheetView>
  </sheetViews>
  <sheetFormatPr baseColWidth="10" defaultRowHeight="15" x14ac:dyDescent="0.25"/>
  <cols>
    <col min="1" max="1" width="19.5703125" customWidth="1"/>
    <col min="2" max="2" width="18" bestFit="1" customWidth="1"/>
    <col min="3" max="3" width="12.140625" bestFit="1" customWidth="1"/>
    <col min="11" max="11" width="13.28515625" customWidth="1"/>
  </cols>
  <sheetData>
    <row r="1" spans="1:16" ht="47.25" customHeight="1" thickBot="1" x14ac:dyDescent="0.35">
      <c r="A1" s="4"/>
      <c r="B1" s="2"/>
      <c r="C1" s="3"/>
      <c r="D1" s="4"/>
      <c r="E1" s="4"/>
      <c r="F1" s="6"/>
      <c r="G1" s="6"/>
      <c r="H1" s="6"/>
      <c r="I1" s="6"/>
      <c r="J1" s="171" t="s">
        <v>0</v>
      </c>
      <c r="K1" s="171"/>
      <c r="L1" s="171"/>
      <c r="M1" s="171"/>
      <c r="N1" s="171"/>
      <c r="O1" s="171"/>
      <c r="P1" s="7"/>
    </row>
    <row r="2" spans="1:16" ht="15" customHeight="1" x14ac:dyDescent="0.25">
      <c r="B2" s="8"/>
      <c r="C2" s="9"/>
      <c r="D2" s="10"/>
      <c r="E2" s="10"/>
      <c r="F2" s="11"/>
      <c r="G2" s="12"/>
      <c r="H2" s="12"/>
      <c r="I2" s="12"/>
      <c r="J2" s="12"/>
      <c r="K2" s="13"/>
      <c r="L2" s="13"/>
      <c r="M2" s="13"/>
      <c r="N2" s="13"/>
      <c r="O2" s="13"/>
      <c r="P2" s="7"/>
    </row>
    <row r="3" spans="1:16" ht="15" customHeight="1" x14ac:dyDescent="0.25">
      <c r="A3" s="35" t="s">
        <v>251</v>
      </c>
      <c r="B3" s="7"/>
      <c r="C3" s="7"/>
      <c r="D3" s="7"/>
      <c r="E3" s="7"/>
      <c r="F3" s="7"/>
      <c r="G3" s="7"/>
      <c r="H3" s="7"/>
      <c r="I3" s="12"/>
      <c r="J3" s="12"/>
      <c r="K3" s="13"/>
      <c r="L3" s="13"/>
      <c r="M3" s="13"/>
      <c r="N3" s="13"/>
      <c r="O3" s="13"/>
      <c r="P3" s="7"/>
    </row>
    <row r="4" spans="1:16" ht="15" customHeight="1" x14ac:dyDescent="0.25">
      <c r="A4" s="35" t="s">
        <v>318</v>
      </c>
      <c r="B4" s="7"/>
      <c r="C4" s="7"/>
      <c r="D4" s="7"/>
      <c r="E4" s="7"/>
      <c r="F4" s="7"/>
      <c r="G4" s="7"/>
      <c r="H4" s="7"/>
      <c r="I4" s="12"/>
      <c r="J4" s="12"/>
      <c r="K4" s="13"/>
      <c r="L4" s="13"/>
      <c r="M4" s="13"/>
      <c r="N4" s="13"/>
      <c r="O4" s="13"/>
      <c r="P4" s="7"/>
    </row>
    <row r="5" spans="1:16" ht="15" customHeight="1" x14ac:dyDescent="0.25">
      <c r="A5" s="35"/>
      <c r="B5" s="7"/>
      <c r="C5" s="7"/>
      <c r="D5" s="7"/>
      <c r="E5" s="7"/>
      <c r="F5" s="7"/>
      <c r="G5" s="7"/>
      <c r="H5" s="7"/>
      <c r="I5" s="12"/>
      <c r="J5" s="12"/>
      <c r="K5" s="13"/>
      <c r="L5" s="13"/>
      <c r="M5" s="13"/>
      <c r="N5" s="13"/>
      <c r="O5" s="13"/>
      <c r="P5" s="7"/>
    </row>
    <row r="6" spans="1:16" ht="15" customHeight="1" x14ac:dyDescent="0.25">
      <c r="A6" s="35"/>
      <c r="B6" s="7"/>
      <c r="C6" s="7"/>
      <c r="D6" s="7"/>
      <c r="E6" s="7"/>
      <c r="F6" s="7"/>
      <c r="G6" s="7"/>
      <c r="H6" s="7"/>
      <c r="I6" s="12"/>
      <c r="J6" s="12"/>
      <c r="K6" s="13"/>
      <c r="L6" s="13"/>
      <c r="M6" s="13"/>
      <c r="N6" s="13"/>
      <c r="O6" s="13"/>
      <c r="P6" s="7"/>
    </row>
    <row r="7" spans="1:16" ht="25.5" customHeight="1" x14ac:dyDescent="0.25">
      <c r="A7" s="172" t="s">
        <v>294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36"/>
    </row>
    <row r="11" spans="1:16" ht="39" thickBot="1" x14ac:dyDescent="0.3">
      <c r="A11" s="37" t="s">
        <v>252</v>
      </c>
      <c r="B11" s="38" t="s">
        <v>253</v>
      </c>
      <c r="C11" s="39" t="s">
        <v>11</v>
      </c>
      <c r="D11" s="39" t="s">
        <v>254</v>
      </c>
      <c r="E11" s="38" t="s">
        <v>255</v>
      </c>
      <c r="F11" s="38" t="s">
        <v>256</v>
      </c>
      <c r="J11" s="40" t="s">
        <v>257</v>
      </c>
      <c r="K11" s="40" t="s">
        <v>258</v>
      </c>
    </row>
    <row r="12" spans="1:16" ht="15.75" thickTop="1" x14ac:dyDescent="0.25">
      <c r="A12" s="41" t="s">
        <v>259</v>
      </c>
      <c r="B12" s="42">
        <v>273</v>
      </c>
      <c r="C12" s="43">
        <v>283002.07200000045</v>
      </c>
      <c r="D12" s="44">
        <v>0</v>
      </c>
      <c r="E12" s="45">
        <v>283002</v>
      </c>
      <c r="F12" s="46">
        <f>E12/E15</f>
        <v>0.6358751434949973</v>
      </c>
      <c r="J12" s="47">
        <v>6859</v>
      </c>
      <c r="K12" s="48">
        <f>C15/J12</f>
        <v>61.758084560431605</v>
      </c>
    </row>
    <row r="13" spans="1:16" x14ac:dyDescent="0.25">
      <c r="A13" s="49" t="s">
        <v>260</v>
      </c>
      <c r="B13" s="50">
        <v>25</v>
      </c>
      <c r="C13" s="51">
        <v>70065.23</v>
      </c>
      <c r="D13" s="52">
        <v>8311</v>
      </c>
      <c r="E13" s="53">
        <f>SUM(C13:D13)</f>
        <v>78376.23</v>
      </c>
      <c r="F13" s="54">
        <f>E13/E15</f>
        <v>0.17610298336353419</v>
      </c>
    </row>
    <row r="14" spans="1:16" x14ac:dyDescent="0.25">
      <c r="A14" s="49" t="s">
        <v>38</v>
      </c>
      <c r="B14" s="50">
        <v>37</v>
      </c>
      <c r="C14" s="51">
        <v>70531.399999999994</v>
      </c>
      <c r="D14" s="52">
        <v>13149.44</v>
      </c>
      <c r="E14" s="53">
        <f>SUM(C14:D14)</f>
        <v>83680.84</v>
      </c>
      <c r="F14" s="54">
        <f>E14/E15</f>
        <v>0.18802187314146862</v>
      </c>
    </row>
    <row r="15" spans="1:16" ht="15.75" thickBot="1" x14ac:dyDescent="0.3">
      <c r="A15" s="55" t="s">
        <v>261</v>
      </c>
      <c r="B15" s="56">
        <f>SUM(B12:B14)</f>
        <v>335</v>
      </c>
      <c r="C15" s="57">
        <f>SUM(C12:C14)</f>
        <v>423598.7020000004</v>
      </c>
      <c r="D15" s="58">
        <f>SUM(D12:D14)</f>
        <v>21460.440000000002</v>
      </c>
      <c r="E15" s="57">
        <f>SUM(E12:E14)</f>
        <v>445059.06999999995</v>
      </c>
      <c r="F15" s="56"/>
    </row>
    <row r="16" spans="1:16" ht="15.75" thickTop="1" x14ac:dyDescent="0.25"/>
    <row r="18" spans="1:5" ht="15.75" thickBot="1" x14ac:dyDescent="0.3">
      <c r="A18" s="59" t="s">
        <v>262</v>
      </c>
      <c r="B18" s="59" t="s">
        <v>263</v>
      </c>
      <c r="C18" s="60" t="s">
        <v>264</v>
      </c>
      <c r="D18" s="60" t="s">
        <v>254</v>
      </c>
      <c r="E18" s="60" t="s">
        <v>20</v>
      </c>
    </row>
    <row r="19" spans="1:5" ht="15.75" thickTop="1" x14ac:dyDescent="0.25">
      <c r="A19" s="152" t="s">
        <v>32</v>
      </c>
      <c r="B19" s="18" t="s">
        <v>265</v>
      </c>
      <c r="C19" s="19">
        <v>283002.0720000001</v>
      </c>
      <c r="D19" s="19">
        <v>0</v>
      </c>
      <c r="E19" s="19">
        <v>283002.0720000001</v>
      </c>
    </row>
    <row r="20" spans="1:5" x14ac:dyDescent="0.25">
      <c r="A20" s="151"/>
      <c r="B20" s="20" t="s">
        <v>38</v>
      </c>
      <c r="C20" s="21">
        <v>58082.404958677696</v>
      </c>
      <c r="D20" s="21">
        <v>12197.305041322325</v>
      </c>
      <c r="E20" s="21">
        <v>70279.710000000006</v>
      </c>
    </row>
    <row r="21" spans="1:5" x14ac:dyDescent="0.25">
      <c r="A21" s="151"/>
      <c r="B21" s="20" t="s">
        <v>260</v>
      </c>
      <c r="C21" s="21">
        <v>8380.3057851239682</v>
      </c>
      <c r="D21" s="21">
        <v>1759.864214876033</v>
      </c>
      <c r="E21" s="21">
        <v>10140.17</v>
      </c>
    </row>
    <row r="22" spans="1:5" x14ac:dyDescent="0.25">
      <c r="A22" s="151" t="s">
        <v>34</v>
      </c>
      <c r="B22" s="20" t="s">
        <v>38</v>
      </c>
      <c r="C22" s="21">
        <v>4534</v>
      </c>
      <c r="D22" s="21">
        <v>952.14</v>
      </c>
      <c r="E22" s="21">
        <v>5486.14</v>
      </c>
    </row>
    <row r="23" spans="1:5" x14ac:dyDescent="0.25">
      <c r="A23" s="151"/>
      <c r="B23" s="20" t="s">
        <v>260</v>
      </c>
      <c r="C23" s="21">
        <v>31195.925619834707</v>
      </c>
      <c r="D23" s="21">
        <v>6551.1443801652877</v>
      </c>
      <c r="E23" s="21">
        <v>37747.07</v>
      </c>
    </row>
    <row r="24" spans="1:5" x14ac:dyDescent="0.25">
      <c r="A24" s="151" t="s">
        <v>35</v>
      </c>
      <c r="B24" s="20" t="s">
        <v>38</v>
      </c>
      <c r="C24" s="21">
        <v>7915</v>
      </c>
      <c r="D24" s="21">
        <v>0</v>
      </c>
      <c r="E24" s="21">
        <v>7915</v>
      </c>
    </row>
    <row r="25" spans="1:5" x14ac:dyDescent="0.25">
      <c r="A25" s="151"/>
      <c r="B25" s="20" t="s">
        <v>260</v>
      </c>
      <c r="C25" s="21">
        <v>30489</v>
      </c>
      <c r="D25" s="21">
        <v>0</v>
      </c>
      <c r="E25" s="21">
        <v>30489</v>
      </c>
    </row>
    <row r="26" spans="1:5" ht="15.75" thickBot="1" x14ac:dyDescent="0.3">
      <c r="A26" s="59" t="s">
        <v>15</v>
      </c>
      <c r="B26" s="59"/>
      <c r="C26" s="61">
        <v>423598.70836363646</v>
      </c>
      <c r="D26" s="61">
        <v>21460.453636363643</v>
      </c>
      <c r="E26" s="61">
        <v>445059.16200000013</v>
      </c>
    </row>
    <row r="27" spans="1:5" ht="15.75" thickTop="1" x14ac:dyDescent="0.25"/>
    <row r="30" spans="1:5" ht="15.75" thickBot="1" x14ac:dyDescent="0.3">
      <c r="A30" s="59" t="s">
        <v>262</v>
      </c>
      <c r="B30" s="59" t="s">
        <v>263</v>
      </c>
      <c r="C30" s="59" t="s">
        <v>266</v>
      </c>
    </row>
    <row r="31" spans="1:5" ht="15.75" thickTop="1" x14ac:dyDescent="0.25">
      <c r="A31" s="152" t="s">
        <v>32</v>
      </c>
      <c r="B31" s="18" t="s">
        <v>265</v>
      </c>
      <c r="C31" s="18">
        <v>6530</v>
      </c>
    </row>
    <row r="32" spans="1:5" x14ac:dyDescent="0.25">
      <c r="A32" s="151"/>
      <c r="B32" s="20" t="s">
        <v>38</v>
      </c>
      <c r="C32" s="20">
        <v>151</v>
      </c>
    </row>
    <row r="33" spans="1:3" x14ac:dyDescent="0.25">
      <c r="A33" s="151"/>
      <c r="B33" s="20" t="s">
        <v>260</v>
      </c>
      <c r="C33" s="20">
        <v>33</v>
      </c>
    </row>
    <row r="34" spans="1:3" x14ac:dyDescent="0.25">
      <c r="A34" s="151" t="s">
        <v>34</v>
      </c>
      <c r="B34" s="20" t="s">
        <v>38</v>
      </c>
      <c r="C34" s="20">
        <v>10</v>
      </c>
    </row>
    <row r="35" spans="1:3" x14ac:dyDescent="0.25">
      <c r="A35" s="151"/>
      <c r="B35" s="20" t="s">
        <v>260</v>
      </c>
      <c r="C35" s="20">
        <v>73</v>
      </c>
    </row>
    <row r="36" spans="1:3" x14ac:dyDescent="0.25">
      <c r="A36" s="161" t="s">
        <v>35</v>
      </c>
      <c r="B36" s="20" t="s">
        <v>38</v>
      </c>
      <c r="C36" s="20">
        <v>21</v>
      </c>
    </row>
    <row r="37" spans="1:3" x14ac:dyDescent="0.25">
      <c r="A37" s="152"/>
      <c r="B37" s="20" t="s">
        <v>260</v>
      </c>
      <c r="C37" s="20">
        <v>41</v>
      </c>
    </row>
    <row r="38" spans="1:3" ht="15.75" thickBot="1" x14ac:dyDescent="0.3">
      <c r="A38" s="59" t="s">
        <v>15</v>
      </c>
      <c r="B38" s="59"/>
      <c r="C38" s="59">
        <v>6859</v>
      </c>
    </row>
    <row r="39" spans="1:3" ht="15.75" thickTop="1" x14ac:dyDescent="0.25"/>
  </sheetData>
  <mergeCells count="8">
    <mergeCell ref="A34:A35"/>
    <mergeCell ref="A36:A37"/>
    <mergeCell ref="J1:O1"/>
    <mergeCell ref="A7:O7"/>
    <mergeCell ref="A19:A21"/>
    <mergeCell ref="A22:A23"/>
    <mergeCell ref="A24:A25"/>
    <mergeCell ref="A31:A3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H11" sqref="H11"/>
    </sheetView>
  </sheetViews>
  <sheetFormatPr baseColWidth="10" defaultRowHeight="15" x14ac:dyDescent="0.25"/>
  <cols>
    <col min="1" max="1" width="18.85546875" customWidth="1"/>
    <col min="2" max="2" width="17" customWidth="1"/>
    <col min="3" max="3" width="11.85546875" customWidth="1"/>
    <col min="5" max="5" width="11.42578125" customWidth="1"/>
  </cols>
  <sheetData>
    <row r="1" spans="1:16" ht="39.75" customHeight="1" thickBot="1" x14ac:dyDescent="0.35">
      <c r="A1" s="4"/>
      <c r="B1" s="2"/>
      <c r="C1" s="3"/>
      <c r="D1" s="4"/>
      <c r="E1" s="4"/>
      <c r="F1" s="6"/>
      <c r="G1" s="6"/>
      <c r="H1" s="6"/>
      <c r="I1" s="6"/>
      <c r="J1" s="171" t="s">
        <v>0</v>
      </c>
      <c r="K1" s="171"/>
      <c r="L1" s="171"/>
      <c r="M1" s="171"/>
      <c r="N1" s="171"/>
      <c r="O1" s="171"/>
      <c r="P1" s="7"/>
    </row>
    <row r="2" spans="1:16" ht="15" customHeight="1" x14ac:dyDescent="0.25">
      <c r="B2" s="8"/>
      <c r="C2" s="9"/>
      <c r="D2" s="10"/>
      <c r="E2" s="10"/>
      <c r="F2" s="11"/>
      <c r="G2" s="12"/>
      <c r="H2" s="12"/>
      <c r="I2" s="12"/>
      <c r="J2" s="12"/>
      <c r="K2" s="13"/>
      <c r="L2" s="13"/>
      <c r="M2" s="13"/>
      <c r="N2" s="13"/>
      <c r="O2" s="13"/>
      <c r="P2" s="7"/>
    </row>
    <row r="3" spans="1:16" ht="15" customHeight="1" x14ac:dyDescent="0.25">
      <c r="A3" s="35" t="s">
        <v>251</v>
      </c>
      <c r="B3" s="7"/>
      <c r="C3" s="7"/>
      <c r="D3" s="7"/>
      <c r="E3" s="7"/>
      <c r="F3" s="7"/>
      <c r="G3" s="7"/>
      <c r="H3" s="7"/>
      <c r="I3" s="12"/>
      <c r="J3" s="12"/>
      <c r="K3" s="13"/>
      <c r="L3" s="13"/>
      <c r="M3" s="13"/>
      <c r="N3" s="13"/>
      <c r="O3" s="13"/>
      <c r="P3" s="7"/>
    </row>
    <row r="4" spans="1:16" ht="15" customHeight="1" x14ac:dyDescent="0.25">
      <c r="A4" s="35" t="s">
        <v>318</v>
      </c>
      <c r="B4" s="7"/>
      <c r="C4" s="7"/>
      <c r="D4" s="7"/>
      <c r="E4" s="7"/>
      <c r="F4" s="7"/>
      <c r="G4" s="7"/>
      <c r="H4" s="7"/>
      <c r="I4" s="12"/>
      <c r="J4" s="12"/>
      <c r="K4" s="13"/>
      <c r="L4" s="13"/>
      <c r="M4" s="13"/>
      <c r="N4" s="13"/>
      <c r="O4" s="13"/>
      <c r="P4" s="7"/>
    </row>
    <row r="5" spans="1:16" ht="15" customHeight="1" x14ac:dyDescent="0.25">
      <c r="A5" s="35"/>
      <c r="B5" s="7"/>
      <c r="C5" s="7"/>
      <c r="D5" s="7"/>
      <c r="E5" s="7"/>
      <c r="F5" s="7"/>
      <c r="G5" s="7"/>
      <c r="H5" s="7"/>
      <c r="I5" s="12"/>
      <c r="J5" s="12"/>
      <c r="K5" s="13"/>
      <c r="L5" s="13"/>
      <c r="M5" s="13"/>
      <c r="N5" s="13"/>
      <c r="O5" s="13"/>
      <c r="P5" s="7"/>
    </row>
    <row r="6" spans="1:16" ht="15" customHeight="1" x14ac:dyDescent="0.25">
      <c r="A6" s="35"/>
      <c r="B6" s="7"/>
      <c r="C6" s="7"/>
      <c r="D6" s="7"/>
      <c r="E6" s="7"/>
      <c r="F6" s="7"/>
      <c r="G6" s="7"/>
      <c r="H6" s="7"/>
      <c r="I6" s="12"/>
      <c r="J6" s="12"/>
      <c r="K6" s="13"/>
      <c r="L6" s="13"/>
      <c r="M6" s="13"/>
      <c r="N6" s="13"/>
      <c r="O6" s="13"/>
      <c r="P6" s="7"/>
    </row>
    <row r="7" spans="1:16" ht="25.5" customHeight="1" x14ac:dyDescent="0.25">
      <c r="A7" s="173" t="s">
        <v>295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36"/>
    </row>
    <row r="11" spans="1:16" ht="51.75" thickBot="1" x14ac:dyDescent="0.3">
      <c r="A11" s="62" t="s">
        <v>252</v>
      </c>
      <c r="B11" s="63" t="s">
        <v>267</v>
      </c>
      <c r="C11" s="62" t="s">
        <v>11</v>
      </c>
      <c r="D11" s="62" t="s">
        <v>254</v>
      </c>
      <c r="E11" s="63" t="s">
        <v>268</v>
      </c>
      <c r="F11" s="62" t="s">
        <v>256</v>
      </c>
      <c r="K11" s="40" t="s">
        <v>257</v>
      </c>
      <c r="L11" s="40" t="s">
        <v>269</v>
      </c>
    </row>
    <row r="12" spans="1:16" ht="15.75" thickTop="1" x14ac:dyDescent="0.25">
      <c r="A12" s="18" t="s">
        <v>270</v>
      </c>
      <c r="B12" s="18">
        <v>10</v>
      </c>
      <c r="C12" s="19">
        <v>8611.5340000000015</v>
      </c>
      <c r="D12" s="19">
        <v>0</v>
      </c>
      <c r="E12" s="19">
        <v>8611.5340000000015</v>
      </c>
      <c r="F12" s="64">
        <f>E12/E15</f>
        <v>0.4890404044648875</v>
      </c>
      <c r="K12" s="47">
        <v>79</v>
      </c>
      <c r="L12" s="48">
        <f>C15/K12</f>
        <v>203.13281870488541</v>
      </c>
    </row>
    <row r="13" spans="1:16" x14ac:dyDescent="0.25">
      <c r="A13" s="20" t="s">
        <v>271</v>
      </c>
      <c r="B13" s="20">
        <v>4</v>
      </c>
      <c r="C13" s="21">
        <v>6605.9586776859505</v>
      </c>
      <c r="D13" s="21">
        <v>1387.2513223140495</v>
      </c>
      <c r="E13" s="21">
        <v>7993.2100000000019</v>
      </c>
      <c r="F13" s="65">
        <f>E13/E15</f>
        <v>0.45392640281891516</v>
      </c>
    </row>
    <row r="14" spans="1:16" x14ac:dyDescent="0.25">
      <c r="A14" s="20" t="s">
        <v>272</v>
      </c>
      <c r="B14" s="20">
        <v>2</v>
      </c>
      <c r="C14" s="21">
        <v>830</v>
      </c>
      <c r="D14" s="21">
        <v>174.3</v>
      </c>
      <c r="E14" s="21">
        <v>1004.3</v>
      </c>
      <c r="F14" s="65">
        <f>E14/E15</f>
        <v>5.7033192716197417E-2</v>
      </c>
    </row>
    <row r="15" spans="1:16" ht="15.75" thickBot="1" x14ac:dyDescent="0.3">
      <c r="A15" s="66" t="s">
        <v>15</v>
      </c>
      <c r="B15" s="66">
        <v>16</v>
      </c>
      <c r="C15" s="67">
        <v>16047.492677685948</v>
      </c>
      <c r="D15" s="67">
        <v>1561.5513223140495</v>
      </c>
      <c r="E15" s="67">
        <v>17609.044000000002</v>
      </c>
      <c r="F15" s="68"/>
    </row>
    <row r="16" spans="1:16" ht="15.75" thickTop="1" x14ac:dyDescent="0.25"/>
    <row r="19" spans="1:5" ht="15.75" thickBot="1" x14ac:dyDescent="0.3">
      <c r="A19" s="69" t="s">
        <v>262</v>
      </c>
      <c r="B19" s="62" t="s">
        <v>263</v>
      </c>
      <c r="C19" s="62" t="s">
        <v>273</v>
      </c>
      <c r="D19" s="62" t="s">
        <v>254</v>
      </c>
      <c r="E19" s="70" t="s">
        <v>20</v>
      </c>
    </row>
    <row r="20" spans="1:5" ht="15.75" thickTop="1" x14ac:dyDescent="0.25">
      <c r="A20" s="164" t="s">
        <v>32</v>
      </c>
      <c r="B20" s="18" t="s">
        <v>270</v>
      </c>
      <c r="C20" s="19">
        <v>8611.5340000000015</v>
      </c>
      <c r="D20" s="19">
        <v>0</v>
      </c>
      <c r="E20" s="19">
        <v>8611.5340000000015</v>
      </c>
    </row>
    <row r="21" spans="1:5" x14ac:dyDescent="0.25">
      <c r="A21" s="164"/>
      <c r="B21" s="20" t="s">
        <v>271</v>
      </c>
      <c r="C21" s="21">
        <v>6605.9586776859505</v>
      </c>
      <c r="D21" s="21">
        <v>1387.2513223140495</v>
      </c>
      <c r="E21" s="21">
        <v>7993.2100000000019</v>
      </c>
    </row>
    <row r="22" spans="1:5" x14ac:dyDescent="0.25">
      <c r="A22" s="152"/>
      <c r="B22" s="20" t="s">
        <v>272</v>
      </c>
      <c r="C22" s="21">
        <v>800</v>
      </c>
      <c r="D22" s="21">
        <v>168</v>
      </c>
      <c r="E22" s="21">
        <v>968</v>
      </c>
    </row>
    <row r="23" spans="1:5" x14ac:dyDescent="0.25">
      <c r="A23" s="20" t="s">
        <v>34</v>
      </c>
      <c r="B23" s="20" t="s">
        <v>272</v>
      </c>
      <c r="C23" s="21">
        <v>30</v>
      </c>
      <c r="D23" s="21">
        <v>6.3</v>
      </c>
      <c r="E23" s="21">
        <v>36.299999999999997</v>
      </c>
    </row>
    <row r="24" spans="1:5" ht="15.75" thickBot="1" x14ac:dyDescent="0.3">
      <c r="A24" s="66" t="s">
        <v>15</v>
      </c>
      <c r="B24" s="66"/>
      <c r="C24" s="67">
        <v>16047.492677685948</v>
      </c>
      <c r="D24" s="67">
        <v>1561.5513223140495</v>
      </c>
      <c r="E24" s="67">
        <v>17609.044000000002</v>
      </c>
    </row>
    <row r="25" spans="1:5" ht="15.75" thickTop="1" x14ac:dyDescent="0.25"/>
    <row r="27" spans="1:5" ht="15.75" thickBot="1" x14ac:dyDescent="0.3">
      <c r="A27" s="69" t="s">
        <v>262</v>
      </c>
      <c r="B27" s="62" t="s">
        <v>263</v>
      </c>
      <c r="C27" s="62" t="s">
        <v>266</v>
      </c>
      <c r="D27" s="16"/>
    </row>
    <row r="28" spans="1:5" ht="15.75" thickTop="1" x14ac:dyDescent="0.25">
      <c r="A28" s="161" t="s">
        <v>32</v>
      </c>
      <c r="B28" s="20" t="s">
        <v>270</v>
      </c>
      <c r="C28" s="20">
        <v>51</v>
      </c>
      <c r="D28" s="16"/>
    </row>
    <row r="29" spans="1:5" x14ac:dyDescent="0.25">
      <c r="A29" s="164"/>
      <c r="B29" s="20" t="s">
        <v>271</v>
      </c>
      <c r="C29" s="20">
        <v>26</v>
      </c>
      <c r="D29" s="16"/>
    </row>
    <row r="30" spans="1:5" x14ac:dyDescent="0.25">
      <c r="A30" s="152"/>
      <c r="B30" s="20" t="s">
        <v>272</v>
      </c>
      <c r="C30" s="20">
        <v>1</v>
      </c>
      <c r="D30" s="16"/>
    </row>
    <row r="31" spans="1:5" x14ac:dyDescent="0.25">
      <c r="A31" s="20" t="s">
        <v>34</v>
      </c>
      <c r="B31" s="20" t="s">
        <v>272</v>
      </c>
      <c r="C31" s="20">
        <v>1</v>
      </c>
      <c r="D31" s="16"/>
    </row>
    <row r="32" spans="1:5" ht="15.75" thickBot="1" x14ac:dyDescent="0.3">
      <c r="A32" s="66" t="s">
        <v>15</v>
      </c>
      <c r="B32" s="66"/>
      <c r="C32" s="66">
        <v>79</v>
      </c>
      <c r="D32" s="16"/>
    </row>
    <row r="33" ht="15.75" thickTop="1" x14ac:dyDescent="0.25"/>
  </sheetData>
  <mergeCells count="4">
    <mergeCell ref="J1:O1"/>
    <mergeCell ref="A7:O7"/>
    <mergeCell ref="A20:A22"/>
    <mergeCell ref="A28:A3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H11" sqref="H11"/>
    </sheetView>
  </sheetViews>
  <sheetFormatPr baseColWidth="10" defaultRowHeight="12.75" x14ac:dyDescent="0.2"/>
  <cols>
    <col min="1" max="1" width="20" style="16" bestFit="1" customWidth="1"/>
    <col min="2" max="2" width="18.42578125" style="16" bestFit="1" customWidth="1"/>
    <col min="3" max="3" width="12.140625" style="16" bestFit="1" customWidth="1"/>
    <col min="4" max="4" width="11.42578125" style="16"/>
    <col min="5" max="5" width="14.5703125" style="16" bestFit="1" customWidth="1"/>
    <col min="6" max="9" width="11.42578125" style="16"/>
    <col min="10" max="10" width="14.7109375" style="16" customWidth="1"/>
    <col min="11" max="16384" width="11.42578125" style="16"/>
  </cols>
  <sheetData>
    <row r="1" spans="1:17" s="76" customFormat="1" ht="39.75" customHeight="1" thickBot="1" x14ac:dyDescent="0.35">
      <c r="A1" s="71"/>
      <c r="B1" s="71"/>
      <c r="C1" s="72"/>
      <c r="D1" s="73"/>
      <c r="E1" s="71"/>
      <c r="F1" s="71"/>
      <c r="G1" s="74"/>
      <c r="H1" s="74"/>
      <c r="I1" s="136" t="s">
        <v>0</v>
      </c>
      <c r="J1" s="136"/>
      <c r="K1" s="136"/>
      <c r="L1" s="75"/>
      <c r="M1" s="75"/>
      <c r="N1" s="75"/>
      <c r="Q1" s="77"/>
    </row>
    <row r="2" spans="1:17" s="76" customFormat="1" ht="15" customHeight="1" x14ac:dyDescent="0.25">
      <c r="C2" s="78"/>
      <c r="D2" s="79"/>
      <c r="E2" s="80"/>
      <c r="F2" s="80"/>
      <c r="G2" s="81"/>
      <c r="H2" s="82"/>
      <c r="I2" s="82"/>
      <c r="J2" s="82"/>
      <c r="K2" s="82"/>
      <c r="L2" s="83"/>
      <c r="M2" s="83"/>
      <c r="N2" s="83"/>
      <c r="O2" s="83"/>
      <c r="P2" s="83"/>
      <c r="Q2" s="77"/>
    </row>
    <row r="3" spans="1:17" s="76" customFormat="1" ht="15" customHeight="1" x14ac:dyDescent="0.25">
      <c r="A3" s="35" t="s">
        <v>251</v>
      </c>
      <c r="C3" s="77"/>
      <c r="D3" s="77"/>
      <c r="E3" s="77"/>
      <c r="F3" s="77"/>
      <c r="G3" s="77"/>
      <c r="H3" s="77"/>
      <c r="I3" s="77"/>
      <c r="J3" s="82"/>
      <c r="K3" s="82"/>
      <c r="L3" s="83"/>
      <c r="M3" s="83"/>
      <c r="N3" s="83"/>
      <c r="O3" s="83"/>
      <c r="P3" s="83"/>
      <c r="Q3" s="77"/>
    </row>
    <row r="4" spans="1:17" ht="15" x14ac:dyDescent="0.25">
      <c r="A4" s="76" t="s">
        <v>318</v>
      </c>
    </row>
    <row r="5" spans="1:17" s="76" customFormat="1" ht="15" customHeight="1" x14ac:dyDescent="0.25">
      <c r="A5" s="35"/>
      <c r="C5" s="77"/>
      <c r="D5" s="77"/>
      <c r="E5" s="77"/>
      <c r="F5" s="77"/>
      <c r="G5" s="77"/>
      <c r="H5" s="77"/>
      <c r="I5" s="77"/>
      <c r="J5" s="82"/>
      <c r="K5" s="82"/>
      <c r="L5" s="83"/>
      <c r="M5" s="83"/>
      <c r="N5" s="83"/>
      <c r="O5" s="83"/>
      <c r="P5" s="83"/>
      <c r="Q5" s="77"/>
    </row>
    <row r="6" spans="1:17" s="76" customFormat="1" ht="15" customHeight="1" x14ac:dyDescent="0.25">
      <c r="A6" s="35"/>
      <c r="C6" s="77"/>
      <c r="D6" s="77"/>
      <c r="E6" s="77"/>
      <c r="F6" s="77"/>
      <c r="G6" s="77"/>
      <c r="H6" s="77"/>
      <c r="I6" s="77"/>
      <c r="J6" s="82"/>
      <c r="K6" s="82"/>
      <c r="L6" s="83"/>
      <c r="M6" s="83"/>
      <c r="N6" s="83"/>
      <c r="O6" s="83"/>
      <c r="P6" s="83"/>
      <c r="Q6" s="77"/>
    </row>
    <row r="7" spans="1:17" s="76" customFormat="1" ht="15" customHeight="1" x14ac:dyDescent="0.25">
      <c r="A7" s="35"/>
      <c r="C7" s="77"/>
      <c r="D7" s="77"/>
      <c r="E7" s="77"/>
      <c r="F7" s="77"/>
      <c r="G7" s="77"/>
      <c r="H7" s="77"/>
      <c r="I7" s="77"/>
      <c r="J7" s="82"/>
      <c r="K7" s="82"/>
      <c r="L7" s="83"/>
      <c r="M7" s="83"/>
      <c r="N7" s="83"/>
      <c r="O7" s="83"/>
      <c r="P7" s="83"/>
      <c r="Q7" s="77"/>
    </row>
    <row r="8" spans="1:17" s="76" customFormat="1" ht="25.5" customHeight="1" x14ac:dyDescent="0.25">
      <c r="A8" s="176" t="s">
        <v>296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36"/>
      <c r="M8" s="36"/>
      <c r="N8" s="36"/>
      <c r="O8" s="36"/>
      <c r="P8" s="36"/>
      <c r="Q8" s="36"/>
    </row>
    <row r="13" spans="1:17" ht="39" thickBot="1" x14ac:dyDescent="0.25">
      <c r="A13" s="84" t="s">
        <v>252</v>
      </c>
      <c r="B13" s="85" t="s">
        <v>274</v>
      </c>
      <c r="C13" s="85" t="s">
        <v>264</v>
      </c>
      <c r="D13" s="85" t="s">
        <v>254</v>
      </c>
      <c r="E13" s="85" t="s">
        <v>275</v>
      </c>
      <c r="F13" s="85" t="s">
        <v>256</v>
      </c>
      <c r="I13" s="40" t="s">
        <v>257</v>
      </c>
      <c r="J13" s="40" t="s">
        <v>269</v>
      </c>
    </row>
    <row r="14" spans="1:17" ht="13.5" thickTop="1" x14ac:dyDescent="0.2">
      <c r="A14" s="18" t="s">
        <v>38</v>
      </c>
      <c r="B14" s="86">
        <v>3</v>
      </c>
      <c r="C14" s="19">
        <v>870</v>
      </c>
      <c r="D14" s="19">
        <v>182.7</v>
      </c>
      <c r="E14" s="19">
        <v>1052.7</v>
      </c>
      <c r="F14" s="64">
        <f>C14/C17</f>
        <v>0.25534537663443052</v>
      </c>
      <c r="G14" s="87"/>
      <c r="I14" s="47">
        <v>30</v>
      </c>
      <c r="J14" s="48">
        <f>C17/30</f>
        <v>113.57166666666667</v>
      </c>
    </row>
    <row r="15" spans="1:17" x14ac:dyDescent="0.2">
      <c r="A15" s="20" t="s">
        <v>259</v>
      </c>
      <c r="B15" s="88">
        <v>6</v>
      </c>
      <c r="C15" s="21">
        <v>1715.15</v>
      </c>
      <c r="D15" s="21">
        <v>0</v>
      </c>
      <c r="E15" s="21">
        <v>1715.15</v>
      </c>
      <c r="F15" s="65">
        <f>C15/C17</f>
        <v>0.50339726751096958</v>
      </c>
    </row>
    <row r="16" spans="1:17" x14ac:dyDescent="0.2">
      <c r="A16" s="20" t="s">
        <v>260</v>
      </c>
      <c r="B16" s="88">
        <v>2</v>
      </c>
      <c r="C16" s="21">
        <v>822</v>
      </c>
      <c r="D16" s="21">
        <v>172.61999999999998</v>
      </c>
      <c r="E16" s="21">
        <v>994.62</v>
      </c>
      <c r="F16" s="65">
        <f>C16/C17</f>
        <v>0.24125735585459987</v>
      </c>
    </row>
    <row r="17" spans="1:6" ht="13.5" thickBot="1" x14ac:dyDescent="0.25">
      <c r="A17" s="89" t="s">
        <v>20</v>
      </c>
      <c r="B17" s="90">
        <v>11</v>
      </c>
      <c r="C17" s="91">
        <f t="shared" ref="C17:E17" si="0">SUM(C14:C16)</f>
        <v>3407.15</v>
      </c>
      <c r="D17" s="91">
        <f t="shared" si="0"/>
        <v>355.31999999999994</v>
      </c>
      <c r="E17" s="91">
        <f t="shared" si="0"/>
        <v>3762.4700000000003</v>
      </c>
      <c r="F17" s="92"/>
    </row>
    <row r="18" spans="1:6" ht="13.5" thickTop="1" x14ac:dyDescent="0.2">
      <c r="C18" s="93"/>
      <c r="D18" s="93"/>
      <c r="E18" s="93"/>
      <c r="F18" s="87"/>
    </row>
    <row r="21" spans="1:6" ht="13.5" thickBot="1" x14ac:dyDescent="0.25">
      <c r="A21" s="89" t="s">
        <v>262</v>
      </c>
      <c r="B21" s="89" t="s">
        <v>263</v>
      </c>
      <c r="C21" s="85" t="s">
        <v>264</v>
      </c>
      <c r="D21" s="85" t="s">
        <v>254</v>
      </c>
      <c r="E21" s="85" t="s">
        <v>276</v>
      </c>
    </row>
    <row r="22" spans="1:6" ht="13.5" thickTop="1" x14ac:dyDescent="0.2">
      <c r="A22" s="152" t="s">
        <v>32</v>
      </c>
      <c r="B22" s="18" t="s">
        <v>277</v>
      </c>
      <c r="C22" s="19">
        <v>240</v>
      </c>
      <c r="D22" s="19">
        <v>50.400000000000006</v>
      </c>
      <c r="E22" s="19">
        <v>290.39999999999998</v>
      </c>
    </row>
    <row r="23" spans="1:6" x14ac:dyDescent="0.2">
      <c r="A23" s="151"/>
      <c r="B23" s="20" t="s">
        <v>278</v>
      </c>
      <c r="C23" s="21">
        <v>1715.15</v>
      </c>
      <c r="D23" s="21">
        <v>0</v>
      </c>
      <c r="E23" s="21">
        <v>1715.15</v>
      </c>
    </row>
    <row r="24" spans="1:6" x14ac:dyDescent="0.2">
      <c r="A24" s="151"/>
      <c r="B24" s="20" t="s">
        <v>272</v>
      </c>
      <c r="C24" s="21">
        <v>652</v>
      </c>
      <c r="D24" s="21">
        <v>136.91999999999999</v>
      </c>
      <c r="E24" s="21">
        <v>788.92</v>
      </c>
    </row>
    <row r="25" spans="1:6" x14ac:dyDescent="0.2">
      <c r="A25" s="151" t="s">
        <v>34</v>
      </c>
      <c r="B25" s="20" t="s">
        <v>277</v>
      </c>
      <c r="C25" s="21">
        <v>630</v>
      </c>
      <c r="D25" s="21">
        <v>132.30000000000001</v>
      </c>
      <c r="E25" s="21">
        <v>762.3</v>
      </c>
    </row>
    <row r="26" spans="1:6" x14ac:dyDescent="0.2">
      <c r="A26" s="151"/>
      <c r="B26" s="20" t="s">
        <v>272</v>
      </c>
      <c r="C26" s="21">
        <v>170</v>
      </c>
      <c r="D26" s="21">
        <v>35.699999999999996</v>
      </c>
      <c r="E26" s="21">
        <v>205.7</v>
      </c>
    </row>
    <row r="27" spans="1:6" ht="13.5" thickBot="1" x14ac:dyDescent="0.25">
      <c r="A27" s="89" t="s">
        <v>20</v>
      </c>
      <c r="B27" s="89"/>
      <c r="C27" s="91">
        <v>3407.15</v>
      </c>
      <c r="D27" s="91">
        <v>355.32</v>
      </c>
      <c r="E27" s="91">
        <v>3762.47</v>
      </c>
    </row>
    <row r="28" spans="1:6" ht="13.5" thickTop="1" x14ac:dyDescent="0.2"/>
    <row r="31" spans="1:6" ht="13.5" thickBot="1" x14ac:dyDescent="0.25">
      <c r="A31" s="89" t="s">
        <v>262</v>
      </c>
      <c r="B31" s="89" t="s">
        <v>263</v>
      </c>
      <c r="C31" s="89" t="s">
        <v>266</v>
      </c>
    </row>
    <row r="32" spans="1:6" ht="13.5" thickTop="1" x14ac:dyDescent="0.2">
      <c r="A32" s="164" t="s">
        <v>32</v>
      </c>
      <c r="B32" s="18" t="s">
        <v>277</v>
      </c>
      <c r="C32" s="18">
        <v>5</v>
      </c>
    </row>
    <row r="33" spans="1:9" x14ac:dyDescent="0.2">
      <c r="A33" s="164"/>
      <c r="B33" s="20" t="s">
        <v>278</v>
      </c>
      <c r="C33" s="20">
        <v>18</v>
      </c>
    </row>
    <row r="34" spans="1:9" x14ac:dyDescent="0.2">
      <c r="A34" s="152"/>
      <c r="B34" s="20" t="s">
        <v>279</v>
      </c>
      <c r="C34" s="20">
        <v>2</v>
      </c>
    </row>
    <row r="35" spans="1:9" x14ac:dyDescent="0.2">
      <c r="A35" s="161" t="s">
        <v>34</v>
      </c>
      <c r="B35" s="20" t="s">
        <v>277</v>
      </c>
      <c r="C35" s="20">
        <v>4</v>
      </c>
    </row>
    <row r="36" spans="1:9" x14ac:dyDescent="0.2">
      <c r="A36" s="152"/>
      <c r="B36" s="20" t="s">
        <v>279</v>
      </c>
      <c r="C36" s="20">
        <v>1</v>
      </c>
    </row>
    <row r="37" spans="1:9" ht="13.5" thickBot="1" x14ac:dyDescent="0.25">
      <c r="A37" s="174" t="s">
        <v>15</v>
      </c>
      <c r="B37" s="175"/>
      <c r="C37" s="89">
        <v>30</v>
      </c>
    </row>
    <row r="38" spans="1:9" ht="13.5" thickTop="1" x14ac:dyDescent="0.2"/>
    <row r="41" spans="1:9" ht="18.75" x14ac:dyDescent="0.2">
      <c r="I41" s="94"/>
    </row>
    <row r="42" spans="1:9" ht="18.75" x14ac:dyDescent="0.2">
      <c r="I42" s="94"/>
    </row>
  </sheetData>
  <mergeCells count="7">
    <mergeCell ref="A37:B37"/>
    <mergeCell ref="I1:K1"/>
    <mergeCell ref="A8:K8"/>
    <mergeCell ref="A22:A24"/>
    <mergeCell ref="A25:A26"/>
    <mergeCell ref="A32:A34"/>
    <mergeCell ref="A35:A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2019_OTRI</vt:lpstr>
      <vt:lpstr>2019_Actividades I+D</vt:lpstr>
      <vt:lpstr>2019_Part_act_transferencia</vt:lpstr>
      <vt:lpstr>2019_Act.I+D_centro_grupo inves</vt:lpstr>
      <vt:lpstr>2019_CACTI</vt:lpstr>
      <vt:lpstr>2019_CINBIO</vt:lpstr>
      <vt:lpstr>2019_ECIMAT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2020-05-07T13:27:48Z</dcterms:created>
  <dcterms:modified xsi:type="dcterms:W3CDTF">2020-06-09T09:39:29Z</dcterms:modified>
</cp:coreProperties>
</file>