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cheros\comun\Unidade de Estudos e Programas\PUBLICACIÓNS PORTAL E UVIGO EN CIFRAS\UVIGO DAT\UVIGODAT_Indicadores personal\UVIGODAT_Indicadores PAS\"/>
    </mc:Choice>
  </mc:AlternateContent>
  <xr:revisionPtr revIDLastSave="0" documentId="8_{1273FD4A-7632-4947-B0BC-FAADC514C4A3}" xr6:coauthVersionLast="47" xr6:coauthVersionMax="47" xr10:uidLastSave="{00000000-0000-0000-0000-000000000000}"/>
  <bookViews>
    <workbookView xWindow="-120" yWindow="-120" windowWidth="29040" windowHeight="15840" xr2:uid="{9D64BC0F-8748-4D0F-9940-A5712AB517C0}"/>
  </bookViews>
  <sheets>
    <sheet name="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1" i="1" l="1"/>
  <c r="F91" i="1"/>
  <c r="E91" i="1"/>
  <c r="D91" i="1"/>
  <c r="C91" i="1"/>
  <c r="B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91" i="1" s="1"/>
  <c r="N64" i="1"/>
  <c r="M64" i="1"/>
  <c r="L64" i="1"/>
  <c r="K64" i="1"/>
  <c r="O64" i="1" s="1"/>
  <c r="F64" i="1"/>
  <c r="E64" i="1"/>
  <c r="G64" i="1" s="1"/>
  <c r="H64" i="1" s="1"/>
  <c r="D64" i="1"/>
  <c r="C64" i="1"/>
  <c r="B64" i="1"/>
  <c r="O63" i="1"/>
  <c r="H63" i="1"/>
  <c r="G63" i="1"/>
  <c r="D63" i="1"/>
  <c r="O62" i="1"/>
  <c r="H62" i="1"/>
  <c r="G62" i="1"/>
  <c r="D62" i="1"/>
  <c r="O61" i="1"/>
  <c r="H61" i="1"/>
  <c r="G61" i="1"/>
  <c r="D61" i="1"/>
  <c r="O60" i="1"/>
  <c r="H60" i="1"/>
  <c r="G60" i="1"/>
  <c r="D60" i="1"/>
  <c r="O59" i="1"/>
  <c r="H59" i="1"/>
  <c r="G59" i="1"/>
  <c r="D59" i="1"/>
  <c r="O58" i="1"/>
  <c r="H58" i="1"/>
  <c r="G58" i="1"/>
  <c r="D58" i="1"/>
  <c r="O57" i="1"/>
  <c r="H57" i="1"/>
  <c r="G57" i="1"/>
  <c r="D57" i="1"/>
  <c r="O56" i="1"/>
  <c r="H56" i="1"/>
  <c r="G56" i="1"/>
  <c r="D56" i="1"/>
  <c r="O55" i="1"/>
  <c r="H55" i="1"/>
  <c r="G55" i="1"/>
  <c r="D55" i="1"/>
  <c r="O54" i="1"/>
  <c r="H54" i="1"/>
  <c r="G54" i="1"/>
  <c r="D54" i="1"/>
  <c r="O53" i="1"/>
  <c r="H53" i="1"/>
  <c r="G53" i="1"/>
  <c r="D53" i="1"/>
  <c r="O52" i="1"/>
  <c r="H52" i="1"/>
  <c r="G52" i="1"/>
  <c r="D52" i="1"/>
  <c r="O51" i="1"/>
  <c r="H51" i="1"/>
  <c r="G51" i="1"/>
  <c r="D51" i="1"/>
  <c r="O50" i="1"/>
  <c r="H50" i="1"/>
  <c r="G50" i="1"/>
  <c r="D50" i="1"/>
  <c r="O49" i="1"/>
  <c r="H49" i="1"/>
  <c r="G49" i="1"/>
  <c r="D49" i="1"/>
  <c r="O48" i="1"/>
  <c r="H48" i="1"/>
  <c r="G48" i="1"/>
  <c r="D48" i="1"/>
  <c r="O47" i="1"/>
  <c r="H47" i="1"/>
  <c r="G47" i="1"/>
  <c r="D47" i="1"/>
  <c r="O46" i="1"/>
  <c r="H46" i="1"/>
  <c r="G46" i="1"/>
  <c r="D46" i="1"/>
  <c r="O45" i="1"/>
  <c r="H45" i="1"/>
  <c r="G45" i="1"/>
  <c r="D45" i="1"/>
  <c r="O44" i="1"/>
  <c r="H44" i="1"/>
  <c r="G44" i="1"/>
  <c r="D44" i="1"/>
  <c r="O43" i="1"/>
  <c r="H43" i="1"/>
  <c r="G43" i="1"/>
  <c r="D43" i="1"/>
  <c r="O42" i="1"/>
  <c r="H42" i="1"/>
  <c r="G42" i="1"/>
  <c r="D42" i="1"/>
  <c r="M34" i="1"/>
  <c r="L34" i="1"/>
  <c r="K34" i="1"/>
  <c r="C34" i="1"/>
  <c r="B34" i="1"/>
  <c r="N33" i="1"/>
  <c r="D33" i="1"/>
  <c r="N32" i="1"/>
  <c r="D32" i="1"/>
  <c r="N31" i="1"/>
  <c r="D31" i="1"/>
  <c r="N30" i="1"/>
  <c r="D30" i="1"/>
  <c r="N29" i="1"/>
  <c r="D29" i="1"/>
  <c r="N28" i="1"/>
  <c r="D28" i="1"/>
  <c r="N27" i="1"/>
  <c r="D27" i="1"/>
  <c r="N26" i="1"/>
  <c r="D26" i="1"/>
  <c r="N25" i="1"/>
  <c r="D25" i="1"/>
  <c r="N24" i="1"/>
  <c r="D24" i="1"/>
  <c r="N23" i="1"/>
  <c r="D23" i="1"/>
  <c r="N22" i="1"/>
  <c r="D22" i="1"/>
  <c r="N21" i="1"/>
  <c r="D21" i="1"/>
  <c r="N20" i="1"/>
  <c r="D20" i="1"/>
  <c r="N19" i="1"/>
  <c r="D19" i="1"/>
  <c r="N18" i="1"/>
  <c r="D18" i="1"/>
  <c r="N17" i="1"/>
  <c r="D17" i="1"/>
  <c r="N16" i="1"/>
  <c r="D16" i="1"/>
  <c r="N15" i="1"/>
  <c r="D15" i="1"/>
  <c r="N14" i="1"/>
  <c r="D14" i="1"/>
  <c r="N13" i="1"/>
  <c r="D13" i="1"/>
  <c r="D34" i="1" s="1"/>
  <c r="N12" i="1"/>
  <c r="N34" i="1" s="1"/>
  <c r="D12" i="1"/>
</calcChain>
</file>

<file path=xl/sharedStrings.xml><?xml version="1.0" encoding="utf-8"?>
<sst xmlns="http://schemas.openxmlformats.org/spreadsheetml/2006/main" count="153" uniqueCount="58">
  <si>
    <t>Unidade de Análises e Programas</t>
  </si>
  <si>
    <t>Información sobre o PAS vinculado aos centros da UVigo_Datos a 31/12/2021</t>
  </si>
  <si>
    <t>Indicador do coeficiente por centro</t>
  </si>
  <si>
    <t>Fonte: Servizo de xestión de PAS, Bubela, Meta4 e administrador/as de ámbito/campus</t>
  </si>
  <si>
    <t>Data publicación: marzo 2022</t>
  </si>
  <si>
    <t>PAS por SEXO</t>
  </si>
  <si>
    <t>Homes</t>
  </si>
  <si>
    <t>Mulleres</t>
  </si>
  <si>
    <t>Total</t>
  </si>
  <si>
    <t>PAS por NIVEL DE ESTUDOS</t>
  </si>
  <si>
    <t>Ensinanzas básicas</t>
  </si>
  <si>
    <t>Ensinanzas medias</t>
  </si>
  <si>
    <t>Ensinanzas universitarias</t>
  </si>
  <si>
    <t>101 Facultade de Ciencias</t>
  </si>
  <si>
    <t>102 Facultade de Historia</t>
  </si>
  <si>
    <t>103 Facultade de Dereito</t>
  </si>
  <si>
    <t>104 Facultade de Ciencias Empresariais e Turismo</t>
  </si>
  <si>
    <t>105 Facultade de Ciencias da Educación e Traballo Social</t>
  </si>
  <si>
    <t>106 E. S. de Enxeñaría Informática</t>
  </si>
  <si>
    <t>107 E. Enxeñaría Aeronáutica e do Espazo</t>
  </si>
  <si>
    <t>201 Facultade de Belas Artes</t>
  </si>
  <si>
    <t>202 Facultade de Ciencias da Educación e do Deporte</t>
  </si>
  <si>
    <t>203 Escola de Enxeñaría Forestal</t>
  </si>
  <si>
    <t>204 Facultade de CC. Sociais e da Comunicación</t>
  </si>
  <si>
    <t>205 Facultade de Fisioterapia</t>
  </si>
  <si>
    <t>301 Facultade de Filoloxía e Tradución</t>
  </si>
  <si>
    <t>302 Facultade de Bioloxía</t>
  </si>
  <si>
    <t>303 Facultade de CC. Económicas e Empresariais</t>
  </si>
  <si>
    <t>305 Escola de Enxeñaría de Telecomunicación</t>
  </si>
  <si>
    <t>306 E. U. de Estudos Empresariais</t>
  </si>
  <si>
    <t>308 Facultade de Ciencias Xurídicas e do Traballo</t>
  </si>
  <si>
    <t>309 Escola de Enxeñaría de Minas e Enerxía</t>
  </si>
  <si>
    <t>310 Facultade de Ciencias do Mar</t>
  </si>
  <si>
    <t>311 Facultade de Química</t>
  </si>
  <si>
    <t>312 Escola de Enxeñaría Industrial</t>
  </si>
  <si>
    <t>Funcionario</t>
  </si>
  <si>
    <t>Laboral</t>
  </si>
  <si>
    <t>PAS por TIPO e VINCULACIÓN</t>
  </si>
  <si>
    <t>Contratado</t>
  </si>
  <si>
    <t>Fixo</t>
  </si>
  <si>
    <t>Total Funcionario</t>
  </si>
  <si>
    <t>Contratado2</t>
  </si>
  <si>
    <t>Fixo3</t>
  </si>
  <si>
    <t>Total Laboral</t>
  </si>
  <si>
    <t>Total xeral</t>
  </si>
  <si>
    <t>PAS por CATEGORÍA</t>
  </si>
  <si>
    <t>A ou 1</t>
  </si>
  <si>
    <t>A2 ou 2</t>
  </si>
  <si>
    <t>C1 ou 3</t>
  </si>
  <si>
    <t>C2 ou 4</t>
  </si>
  <si>
    <t>PAS por ANTIGÜIDADE</t>
  </si>
  <si>
    <t>Ata 5 anos</t>
  </si>
  <si>
    <t>De 6 a 10 anos</t>
  </si>
  <si>
    <t>De 11 a 15 anos</t>
  </si>
  <si>
    <t>De 16 a 20 anos</t>
  </si>
  <si>
    <t>De 21 a 25 anos</t>
  </si>
  <si>
    <t>Máis de 25 anos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</si>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</sst>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2"/>
      <color indexed="51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theme="5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0" fillId="0" borderId="1" xfId="0" applyBorder="1"/>
    <xf numFmtId="0" fontId="3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right" wrapText="1"/>
    </xf>
    <xf numFmtId="0" fontId="5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0" fontId="6" fillId="0" borderId="0" xfId="1" applyFont="1" applyAlignment="1">
      <alignment horizontal="right" vertical="center"/>
    </xf>
    <xf numFmtId="0" fontId="7" fillId="0" borderId="0" xfId="1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2" fontId="0" fillId="0" borderId="0" xfId="0" applyNumberFormat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2">
    <cellStyle name="Normal" xfId="0" builtinId="0"/>
    <cellStyle name="Normal 2 2" xfId="1" xr:uid="{4286ED15-F216-4FC8-96B7-12D6E77772AC}"/>
  </cellStyles>
  <dxfs count="30"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alignment horizontal="center" vertical="center" textRotation="0" wrapText="0" indent="0" justifyLastLine="0" shrinkToFit="0" readingOrder="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alignment horizontal="center" vertical="center" textRotation="0" wrapText="0" indent="0" justifyLastLine="0" shrinkToFit="0" readingOrder="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alignment horizontal="center" vertical="center" textRotation="0" wrapText="0" indent="0" justifyLastLine="0" shrinkToFit="0" readingOrder="0"/>
    </dxf>
    <dxf>
      <numFmt numFmtId="2" formatCode="0.00"/>
    </dxf>
    <dxf>
      <numFmt numFmtId="2" formatCode="0.00"/>
    </dxf>
    <dxf>
      <numFmt numFmtId="2" formatCode="0.0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85727</xdr:colOff>
      <xdr:row>0</xdr:row>
      <xdr:rowOff>95250</xdr:rowOff>
    </xdr:from>
    <xdr:to>
      <xdr:col>0</xdr:col>
      <xdr:colOff>2381250</xdr:colOff>
      <xdr:row>0</xdr:row>
      <xdr:rowOff>561975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26AC5153-5072-4F9B-AAC8-9070D52F7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7" y="95250"/>
          <a:ext cx="229552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17D9820-5221-43B5-AF40-684FD3829DE0}" name="Tabla10" displayName="Tabla10" ref="A11:D34" totalsRowShown="0" headerRowDxfId="29">
  <autoFilter ref="A11:D34" xr:uid="{9DD2C9B8-A80A-4552-8FDF-04E5AC022D93}"/>
  <tableColumns count="4">
    <tableColumn id="1" xr3:uid="{D476D75D-0DD7-4531-B242-9227DF055A77}" name="PAS por SEXO"/>
    <tableColumn id="2" xr3:uid="{704C924F-9287-46F5-A29C-BF4AB5809F9C}" name="Homes" dataDxfId="28"/>
    <tableColumn id="3" xr3:uid="{DE983F90-8D87-464D-BFD0-94F7ECC51B38}" name="Mulleres" dataDxfId="27"/>
    <tableColumn id="4" xr3:uid="{72450A00-4D97-4AD0-ADE6-4C61A0CC2725}" name="Total" dataDxfId="26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42EDD0E-6BE6-40CE-A9B6-D74848396D33}" name="Tabla11" displayName="Tabla11" ref="J11:N34" totalsRowShown="0" headerRowDxfId="25">
  <autoFilter ref="J11:N34" xr:uid="{166D77A6-2C09-4396-A6B3-7A19A1D2D044}"/>
  <tableColumns count="5">
    <tableColumn id="1" xr3:uid="{3F55FF26-A796-44D5-BA83-6051E801591F}" name="PAS por NIVEL DE ESTUDOS"/>
    <tableColumn id="2" xr3:uid="{ACF5271D-0013-40C2-B788-810E65804603}" name="Ensinanzas básicas" dataDxfId="24"/>
    <tableColumn id="3" xr3:uid="{9F95460C-E105-4DFD-8F96-4F0297678406}" name="Ensinanzas medias" dataDxfId="23"/>
    <tableColumn id="4" xr3:uid="{62ECFF33-4D07-4547-A871-56537907AF85}" name="Ensinanzas universitarias" dataDxfId="22"/>
    <tableColumn id="5" xr3:uid="{C75A7C64-1DEC-4A05-B359-579A4789413E}" name="Total" dataDxfId="21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7924861-787F-4732-9CA2-D19E7DB694FE}" name="Tabla12" displayName="Tabla12" ref="J41:O64" totalsRowShown="0" headerRowDxfId="20">
  <autoFilter ref="J41:O64" xr:uid="{D3E11D13-99EC-4934-A908-14AFD55527A6}"/>
  <tableColumns count="6">
    <tableColumn id="1" xr3:uid="{4B453804-3CB9-45BE-94CC-91793F919D3D}" name="PAS por CATEGORÍA"/>
    <tableColumn id="2" xr3:uid="{3CD58BC7-7E2F-45E9-A98A-B2032B6CF471}" name="A ou 1" dataDxfId="19"/>
    <tableColumn id="3" xr3:uid="{6ABFC17E-76AD-4448-9A45-BAE1F9E8A641}" name="A2 ou 2" dataDxfId="18"/>
    <tableColumn id="4" xr3:uid="{58F160F3-9039-4B30-9C6D-44B28F581989}" name="C1 ou 3" dataDxfId="17"/>
    <tableColumn id="5" xr3:uid="{B1649868-19DE-42F0-950C-DDD4EFD6665E}" name="C2 ou 4" dataDxfId="16"/>
    <tableColumn id="6" xr3:uid="{63BEA7E3-FBDB-47BF-BF11-7C5BBC57B514}" name="Total xeral" dataDxfId="15">
      <calculatedColumnFormula>SUM(K42:N42)</calculatedColumnFormula>
    </tableColumn>
  </tableColumns>
  <tableStyleInfo name="TableStyleLight10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D4EADFC-4338-4CE3-96FF-AD8AA11BD6CE}" name="Tabla13" displayName="Tabla13" ref="A68:H91" totalsRowShown="0" headerRowDxfId="14">
  <autoFilter ref="A68:H91" xr:uid="{C92F05AC-96FE-480F-AA53-68FD913F46CE}"/>
  <tableColumns count="8">
    <tableColumn id="1" xr3:uid="{27F7F05D-811B-47CE-BE5C-221D8ECCD63A}" name="PAS por ANTIGÜIDADE"/>
    <tableColumn id="2" xr3:uid="{8D645F33-8D08-4A03-9243-376E74C8C8CB}" name="Ata 5 anos" dataDxfId="13"/>
    <tableColumn id="3" xr3:uid="{D2B135C9-37AE-48E7-8D6D-2D554B9AC8B2}" name="De 6 a 10 anos" dataDxfId="12"/>
    <tableColumn id="4" xr3:uid="{631A4D3F-3F51-4A22-9342-0C9D1B986C16}" name="De 11 a 15 anos" dataDxfId="11"/>
    <tableColumn id="5" xr3:uid="{8FD10855-79D6-4B44-9465-5A759328607C}" name="De 16 a 20 anos" dataDxfId="10"/>
    <tableColumn id="6" xr3:uid="{BFA60086-BEBB-43C1-A3CB-AE06D289CC7E}" name="De 21 a 25 anos" dataDxfId="9"/>
    <tableColumn id="7" xr3:uid="{29A4257A-E089-4FF2-856E-B41A823B8BD1}" name="Máis de 25 anos" dataDxfId="8"/>
    <tableColumn id="8" xr3:uid="{E5FA82EF-49A8-4AC3-890C-5CE53BDE6373}" name="Total xeral" dataDxfId="7"/>
  </tableColumns>
  <tableStyleInfo name="TableStyleLight10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42C01AC-39CE-4593-A001-D3B03B51CA8D}" name="Tabla14" displayName="Tabla14" ref="A41:H64" totalsRowShown="0">
  <autoFilter ref="A41:H64" xr:uid="{59867D61-6417-4C34-A13A-B0F4F5D9A9A1}"/>
  <tableColumns count="8">
    <tableColumn id="1" xr3:uid="{E16ED4A6-E7A9-49F1-A784-707B0C9DE7BD}" name="PAS por TIPO e VINCULACIÓN"/>
    <tableColumn id="2" xr3:uid="{CF7BC8EB-B857-4A36-982D-20667DE641AA}" name="Contratado" dataDxfId="6"/>
    <tableColumn id="3" xr3:uid="{07330B22-D689-4795-B80B-C3CC82A126F5}" name="Fixo" dataDxfId="5"/>
    <tableColumn id="4" xr3:uid="{EDD9F977-D9E4-4EAD-9FA3-AA2F4945A5FA}" name="Total Funcionario" dataDxfId="4"/>
    <tableColumn id="5" xr3:uid="{2976D05E-101D-408A-BFD5-C33153867023}" name="Contratado2" dataDxfId="3"/>
    <tableColumn id="6" xr3:uid="{AB20C80F-CF62-4AE2-B780-2D2AEF560713}" name="Fixo3" dataDxfId="2"/>
    <tableColumn id="7" xr3:uid="{203AB24B-2DDA-474A-AEB0-C16145F2DB99}" name="Total Laboral" dataDxfId="1">
      <calculatedColumnFormula>SUM(E42:F42)</calculatedColumnFormula>
    </tableColumn>
    <tableColumn id="8" xr3:uid="{D57B1290-6D03-4372-8F5E-0FCE9FDD668E}" name="Total xeral" dataDxfId="0">
      <calculatedColumnFormula>D42+G42</calculatedColumnFormula>
    </tableColumn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DDAB4-E506-45FA-A3F5-B0CEFE7BF5CD}">
  <dimension ref="A1:O91"/>
  <sheetViews>
    <sheetView tabSelected="1" workbookViewId="0">
      <selection activeCell="I46" sqref="I46"/>
    </sheetView>
  </sheetViews>
  <sheetFormatPr baseColWidth="10" defaultRowHeight="15" x14ac:dyDescent="0.25"/>
  <cols>
    <col min="1" max="1" width="51.28515625" customWidth="1"/>
    <col min="2" max="2" width="13" customWidth="1"/>
    <col min="3" max="3" width="15.42578125" customWidth="1"/>
    <col min="4" max="4" width="18.42578125" customWidth="1"/>
    <col min="5" max="6" width="16.42578125" customWidth="1"/>
    <col min="7" max="7" width="17" customWidth="1"/>
    <col min="8" max="8" width="15.42578125" customWidth="1"/>
    <col min="9" max="10" width="51" bestFit="1" customWidth="1"/>
    <col min="11" max="11" width="23.42578125" bestFit="1" customWidth="1"/>
    <col min="12" max="12" width="19.5703125" customWidth="1"/>
    <col min="13" max="13" width="25.140625" customWidth="1"/>
    <col min="14" max="15" width="12.5703125" bestFit="1" customWidth="1"/>
  </cols>
  <sheetData>
    <row r="1" spans="1:14" ht="47.25" customHeight="1" thickBot="1" x14ac:dyDescent="0.3">
      <c r="A1" s="1"/>
      <c r="B1" s="2"/>
      <c r="C1" s="3"/>
      <c r="D1" s="1"/>
      <c r="E1" s="1"/>
      <c r="F1" s="1"/>
      <c r="G1" s="1"/>
      <c r="H1" s="4"/>
      <c r="I1" s="1"/>
      <c r="J1" s="1"/>
      <c r="K1" s="5" t="s">
        <v>0</v>
      </c>
      <c r="L1" s="5"/>
      <c r="M1" s="5"/>
      <c r="N1" s="5"/>
    </row>
    <row r="2" spans="1:14" ht="15.75" x14ac:dyDescent="0.25">
      <c r="B2" s="6"/>
      <c r="D2" s="7"/>
      <c r="E2" s="8"/>
      <c r="F2" s="8"/>
      <c r="G2" s="8"/>
      <c r="H2" s="8"/>
      <c r="I2" s="9"/>
    </row>
    <row r="3" spans="1:14" x14ac:dyDescent="0.25">
      <c r="A3" t="s">
        <v>1</v>
      </c>
    </row>
    <row r="4" spans="1:14" x14ac:dyDescent="0.25">
      <c r="A4" t="s">
        <v>2</v>
      </c>
    </row>
    <row r="5" spans="1:14" x14ac:dyDescent="0.25">
      <c r="A5" t="s">
        <v>3</v>
      </c>
    </row>
    <row r="6" spans="1:14" x14ac:dyDescent="0.25">
      <c r="A6" t="s">
        <v>4</v>
      </c>
    </row>
    <row r="11" spans="1:14" x14ac:dyDescent="0.25">
      <c r="A11" t="s">
        <v>5</v>
      </c>
      <c r="B11" s="10" t="s">
        <v>6</v>
      </c>
      <c r="C11" s="10" t="s">
        <v>7</v>
      </c>
      <c r="D11" s="10" t="s">
        <v>8</v>
      </c>
      <c r="J11" t="s">
        <v>9</v>
      </c>
      <c r="K11" s="10" t="s">
        <v>10</v>
      </c>
      <c r="L11" s="10" t="s">
        <v>11</v>
      </c>
      <c r="M11" s="10" t="s">
        <v>12</v>
      </c>
      <c r="N11" s="10" t="s">
        <v>8</v>
      </c>
    </row>
    <row r="12" spans="1:14" x14ac:dyDescent="0.25">
      <c r="A12" t="s">
        <v>13</v>
      </c>
      <c r="B12" s="11">
        <v>6.0714285714285721</v>
      </c>
      <c r="C12" s="11">
        <v>7.3809523809523823</v>
      </c>
      <c r="D12" s="11">
        <f>SUM(B12:C12)</f>
        <v>13.452380952380954</v>
      </c>
      <c r="J12" t="s">
        <v>13</v>
      </c>
      <c r="K12" s="11">
        <v>1.9761904761904758</v>
      </c>
      <c r="L12" s="11">
        <v>5.3809523809523814</v>
      </c>
      <c r="M12" s="11">
        <v>6.0952380952380976</v>
      </c>
      <c r="N12" s="11">
        <f>SUM(K12:M12)</f>
        <v>13.452380952380956</v>
      </c>
    </row>
    <row r="13" spans="1:14" x14ac:dyDescent="0.25">
      <c r="A13" t="s">
        <v>14</v>
      </c>
      <c r="B13" s="11">
        <v>4.5714285714285712</v>
      </c>
      <c r="C13" s="11">
        <v>7.5476190476190483</v>
      </c>
      <c r="D13" s="11">
        <f t="shared" ref="D13:D33" si="0">SUM(B13:C13)</f>
        <v>12.11904761904762</v>
      </c>
      <c r="J13" t="s">
        <v>14</v>
      </c>
      <c r="K13" s="11">
        <v>0.64285714285714279</v>
      </c>
      <c r="L13" s="11">
        <v>7.0476190476190492</v>
      </c>
      <c r="M13" s="11">
        <v>4.4285714285714279</v>
      </c>
      <c r="N13" s="11">
        <f t="shared" ref="N13:N33" si="1">SUM(K13:M13)</f>
        <v>12.11904761904762</v>
      </c>
    </row>
    <row r="14" spans="1:14" x14ac:dyDescent="0.25">
      <c r="A14" t="s">
        <v>15</v>
      </c>
      <c r="B14" s="11">
        <v>3.5714285714285712</v>
      </c>
      <c r="C14" s="11">
        <v>8.047619047619051</v>
      </c>
      <c r="D14" s="11">
        <f t="shared" si="0"/>
        <v>11.619047619047622</v>
      </c>
      <c r="J14" t="s">
        <v>15</v>
      </c>
      <c r="K14" s="11">
        <v>0.64285714285714279</v>
      </c>
      <c r="L14" s="11">
        <v>4.0476190476190474</v>
      </c>
      <c r="M14" s="11">
        <v>6.9285714285714315</v>
      </c>
      <c r="N14" s="11">
        <f t="shared" si="1"/>
        <v>11.61904761904762</v>
      </c>
    </row>
    <row r="15" spans="1:14" x14ac:dyDescent="0.25">
      <c r="A15" t="s">
        <v>16</v>
      </c>
      <c r="B15" s="11">
        <v>4.5714285714285721</v>
      </c>
      <c r="C15" s="11">
        <v>7.0476190476190501</v>
      </c>
      <c r="D15" s="11">
        <f t="shared" si="0"/>
        <v>11.619047619047622</v>
      </c>
      <c r="J15" t="s">
        <v>16</v>
      </c>
      <c r="K15" s="11">
        <v>0.64285714285714279</v>
      </c>
      <c r="L15" s="11">
        <v>5.0476190476190492</v>
      </c>
      <c r="M15" s="11">
        <v>5.9285714285714306</v>
      </c>
      <c r="N15" s="11">
        <f t="shared" si="1"/>
        <v>11.619047619047622</v>
      </c>
    </row>
    <row r="16" spans="1:14" x14ac:dyDescent="0.25">
      <c r="A16" t="s">
        <v>17</v>
      </c>
      <c r="B16" s="11">
        <v>4.5714285714285712</v>
      </c>
      <c r="C16" s="11">
        <v>8.2142857142857153</v>
      </c>
      <c r="D16" s="11">
        <f t="shared" si="0"/>
        <v>12.785714285714286</v>
      </c>
      <c r="J16" t="s">
        <v>17</v>
      </c>
      <c r="K16" s="11">
        <v>0.64285714285714279</v>
      </c>
      <c r="L16" s="11">
        <v>7.7142857142857162</v>
      </c>
      <c r="M16" s="11">
        <v>4.4285714285714279</v>
      </c>
      <c r="N16" s="11">
        <f t="shared" si="1"/>
        <v>12.785714285714288</v>
      </c>
    </row>
    <row r="17" spans="1:14" x14ac:dyDescent="0.25">
      <c r="A17" t="s">
        <v>18</v>
      </c>
      <c r="B17" s="11">
        <v>3.5714285714285712</v>
      </c>
      <c r="C17" s="11">
        <v>5.3809523809523832</v>
      </c>
      <c r="D17" s="11">
        <f t="shared" si="0"/>
        <v>8.9523809523809543</v>
      </c>
      <c r="J17" t="s">
        <v>18</v>
      </c>
      <c r="K17" s="11">
        <v>1.4761904761904761</v>
      </c>
      <c r="L17" s="11">
        <v>4.3809523809523814</v>
      </c>
      <c r="M17" s="11">
        <v>3.0952380952380945</v>
      </c>
      <c r="N17" s="11">
        <f t="shared" si="1"/>
        <v>8.9523809523809526</v>
      </c>
    </row>
    <row r="18" spans="1:14" x14ac:dyDescent="0.25">
      <c r="A18" t="s">
        <v>19</v>
      </c>
      <c r="B18" s="11">
        <v>7.2142857142857144</v>
      </c>
      <c r="C18" s="11">
        <v>6.3809523809523832</v>
      </c>
      <c r="D18" s="11">
        <f t="shared" si="0"/>
        <v>13.595238095238098</v>
      </c>
      <c r="J18" t="s">
        <v>19</v>
      </c>
      <c r="K18" s="11">
        <v>1.9761904761904758</v>
      </c>
      <c r="L18" s="11">
        <v>6.5238095238095237</v>
      </c>
      <c r="M18" s="11">
        <v>5.0952380952380967</v>
      </c>
      <c r="N18" s="11">
        <f t="shared" si="1"/>
        <v>13.595238095238097</v>
      </c>
    </row>
    <row r="19" spans="1:14" x14ac:dyDescent="0.25">
      <c r="A19" t="s">
        <v>20</v>
      </c>
      <c r="B19" s="11">
        <v>9</v>
      </c>
      <c r="C19" s="11">
        <v>8.5333333333333332</v>
      </c>
      <c r="D19" s="11">
        <f t="shared" si="0"/>
        <v>17.533333333333331</v>
      </c>
      <c r="J19" t="s">
        <v>20</v>
      </c>
      <c r="K19" s="11">
        <v>2</v>
      </c>
      <c r="L19" s="11">
        <v>9.1999999999999993</v>
      </c>
      <c r="M19" s="11">
        <v>6.3333333333333339</v>
      </c>
      <c r="N19" s="11">
        <f t="shared" si="1"/>
        <v>17.533333333333331</v>
      </c>
    </row>
    <row r="20" spans="1:14" x14ac:dyDescent="0.25">
      <c r="A20" t="s">
        <v>21</v>
      </c>
      <c r="B20" s="11">
        <v>8.25</v>
      </c>
      <c r="C20" s="11">
        <v>6.5333333333333341</v>
      </c>
      <c r="D20" s="11">
        <f t="shared" si="0"/>
        <v>14.783333333333335</v>
      </c>
      <c r="J20" t="s">
        <v>21</v>
      </c>
      <c r="K20" s="11">
        <v>0.75</v>
      </c>
      <c r="L20" s="11">
        <v>4.1999999999999993</v>
      </c>
      <c r="M20" s="11">
        <v>9.8333333333333339</v>
      </c>
      <c r="N20" s="11">
        <f t="shared" si="1"/>
        <v>14.783333333333333</v>
      </c>
    </row>
    <row r="21" spans="1:14" x14ac:dyDescent="0.25">
      <c r="A21" t="s">
        <v>22</v>
      </c>
      <c r="B21" s="11">
        <v>7.2500000000000009</v>
      </c>
      <c r="C21" s="11">
        <v>5.5333333333333341</v>
      </c>
      <c r="D21" s="11">
        <f t="shared" si="0"/>
        <v>12.783333333333335</v>
      </c>
      <c r="J21" t="s">
        <v>22</v>
      </c>
      <c r="K21" s="11">
        <v>1.25</v>
      </c>
      <c r="L21" s="11">
        <v>5.2</v>
      </c>
      <c r="M21" s="11">
        <v>6.3333333333333339</v>
      </c>
      <c r="N21" s="11">
        <f t="shared" si="1"/>
        <v>12.783333333333335</v>
      </c>
    </row>
    <row r="22" spans="1:14" x14ac:dyDescent="0.25">
      <c r="A22" t="s">
        <v>23</v>
      </c>
      <c r="B22" s="11">
        <v>7.75</v>
      </c>
      <c r="C22" s="11">
        <v>7.5333333333333341</v>
      </c>
      <c r="D22" s="11">
        <f t="shared" si="0"/>
        <v>15.283333333333335</v>
      </c>
      <c r="J22" t="s">
        <v>23</v>
      </c>
      <c r="K22" s="11">
        <v>0.25</v>
      </c>
      <c r="L22" s="11">
        <v>6.1999999999999993</v>
      </c>
      <c r="M22" s="11">
        <v>8.8333333333333339</v>
      </c>
      <c r="N22" s="11">
        <f t="shared" si="1"/>
        <v>15.283333333333333</v>
      </c>
    </row>
    <row r="23" spans="1:14" x14ac:dyDescent="0.25">
      <c r="A23" t="s">
        <v>24</v>
      </c>
      <c r="B23" s="11">
        <v>4.25</v>
      </c>
      <c r="C23" s="11">
        <v>5.5333333333333341</v>
      </c>
      <c r="D23" s="11">
        <f t="shared" si="0"/>
        <v>9.783333333333335</v>
      </c>
      <c r="J23" t="s">
        <v>24</v>
      </c>
      <c r="K23" s="11">
        <v>0.75</v>
      </c>
      <c r="L23" s="11">
        <v>3.1999999999999997</v>
      </c>
      <c r="M23" s="11">
        <v>5.8333333333333339</v>
      </c>
      <c r="N23" s="11">
        <f t="shared" si="1"/>
        <v>9.7833333333333332</v>
      </c>
    </row>
    <row r="24" spans="1:14" x14ac:dyDescent="0.25">
      <c r="A24" t="s">
        <v>25</v>
      </c>
      <c r="B24" s="11">
        <v>7.25</v>
      </c>
      <c r="C24" s="11">
        <v>6.75</v>
      </c>
      <c r="D24" s="11">
        <f t="shared" si="0"/>
        <v>14</v>
      </c>
      <c r="J24" t="s">
        <v>25</v>
      </c>
      <c r="K24" s="11">
        <v>2.25</v>
      </c>
      <c r="L24" s="11">
        <v>5.25</v>
      </c>
      <c r="M24" s="11">
        <v>6.5</v>
      </c>
      <c r="N24" s="11">
        <f t="shared" si="1"/>
        <v>14</v>
      </c>
    </row>
    <row r="25" spans="1:14" x14ac:dyDescent="0.25">
      <c r="A25" t="s">
        <v>26</v>
      </c>
      <c r="B25" s="11">
        <v>4</v>
      </c>
      <c r="C25" s="11">
        <v>13</v>
      </c>
      <c r="D25" s="11">
        <f t="shared" si="0"/>
        <v>17</v>
      </c>
      <c r="J25" t="s">
        <v>26</v>
      </c>
      <c r="K25" s="11">
        <v>1.3333333333333333</v>
      </c>
      <c r="L25" s="11">
        <v>4.333333333333333</v>
      </c>
      <c r="M25" s="11">
        <v>11.333333333333334</v>
      </c>
      <c r="N25" s="11">
        <f t="shared" si="1"/>
        <v>17</v>
      </c>
    </row>
    <row r="26" spans="1:14" x14ac:dyDescent="0.25">
      <c r="A26" t="s">
        <v>27</v>
      </c>
      <c r="B26" s="11">
        <v>4.25</v>
      </c>
      <c r="C26" s="11">
        <v>9.25</v>
      </c>
      <c r="D26" s="11">
        <f t="shared" si="0"/>
        <v>13.5</v>
      </c>
      <c r="J26" t="s">
        <v>27</v>
      </c>
      <c r="K26" s="11">
        <v>1.25</v>
      </c>
      <c r="L26" s="11">
        <v>6.25</v>
      </c>
      <c r="M26" s="11">
        <v>6</v>
      </c>
      <c r="N26" s="11">
        <f t="shared" si="1"/>
        <v>13.5</v>
      </c>
    </row>
    <row r="27" spans="1:14" x14ac:dyDescent="0.25">
      <c r="A27" t="s">
        <v>28</v>
      </c>
      <c r="B27" s="11">
        <v>7.25</v>
      </c>
      <c r="C27" s="11">
        <v>7.583333333333333</v>
      </c>
      <c r="D27" s="11">
        <f t="shared" si="0"/>
        <v>14.833333333333332</v>
      </c>
      <c r="J27" t="s">
        <v>28</v>
      </c>
      <c r="K27" s="11">
        <v>0.5</v>
      </c>
      <c r="L27" s="11">
        <v>6.0833333333333339</v>
      </c>
      <c r="M27" s="11">
        <v>8.25</v>
      </c>
      <c r="N27" s="11">
        <f t="shared" si="1"/>
        <v>14.833333333333334</v>
      </c>
    </row>
    <row r="28" spans="1:14" x14ac:dyDescent="0.25">
      <c r="A28" t="s">
        <v>29</v>
      </c>
      <c r="B28" s="11">
        <v>2.25</v>
      </c>
      <c r="C28" s="11">
        <v>9.75</v>
      </c>
      <c r="D28" s="11">
        <f t="shared" si="0"/>
        <v>12</v>
      </c>
      <c r="J28" t="s">
        <v>29</v>
      </c>
      <c r="K28" s="11">
        <v>0.25</v>
      </c>
      <c r="L28" s="11">
        <v>7.25</v>
      </c>
      <c r="M28" s="11">
        <v>4.5</v>
      </c>
      <c r="N28" s="11">
        <f t="shared" si="1"/>
        <v>12</v>
      </c>
    </row>
    <row r="29" spans="1:14" x14ac:dyDescent="0.25">
      <c r="A29" t="s">
        <v>30</v>
      </c>
      <c r="B29" s="11">
        <v>6.25</v>
      </c>
      <c r="C29" s="11">
        <v>7.25</v>
      </c>
      <c r="D29" s="11">
        <f t="shared" si="0"/>
        <v>13.5</v>
      </c>
      <c r="J29" t="s">
        <v>30</v>
      </c>
      <c r="K29" s="11">
        <v>1.25</v>
      </c>
      <c r="L29" s="11">
        <v>6.25</v>
      </c>
      <c r="M29" s="11">
        <v>6</v>
      </c>
      <c r="N29" s="11">
        <f t="shared" si="1"/>
        <v>13.5</v>
      </c>
    </row>
    <row r="30" spans="1:14" x14ac:dyDescent="0.25">
      <c r="A30" t="s">
        <v>31</v>
      </c>
      <c r="B30" s="11">
        <v>6.25</v>
      </c>
      <c r="C30" s="11">
        <v>5.583333333333333</v>
      </c>
      <c r="D30" s="11">
        <f t="shared" si="0"/>
        <v>11.833333333333332</v>
      </c>
      <c r="J30" t="s">
        <v>31</v>
      </c>
      <c r="K30" s="11">
        <v>0.5</v>
      </c>
      <c r="L30" s="11">
        <v>5.083333333333333</v>
      </c>
      <c r="M30" s="11">
        <v>6.25</v>
      </c>
      <c r="N30" s="11">
        <f t="shared" si="1"/>
        <v>11.833333333333332</v>
      </c>
    </row>
    <row r="31" spans="1:14" x14ac:dyDescent="0.25">
      <c r="A31" t="s">
        <v>32</v>
      </c>
      <c r="B31" s="11">
        <v>1.9999999999999998</v>
      </c>
      <c r="C31" s="11">
        <v>11.000000000000002</v>
      </c>
      <c r="D31" s="11">
        <f t="shared" si="0"/>
        <v>13.000000000000002</v>
      </c>
      <c r="J31" t="s">
        <v>32</v>
      </c>
      <c r="K31" s="11">
        <v>1.3333333333333333</v>
      </c>
      <c r="L31" s="11">
        <v>5.333333333333333</v>
      </c>
      <c r="M31" s="11">
        <v>6.3333333333333313</v>
      </c>
      <c r="N31" s="11">
        <f t="shared" si="1"/>
        <v>12.999999999999996</v>
      </c>
    </row>
    <row r="32" spans="1:14" x14ac:dyDescent="0.25">
      <c r="A32" t="s">
        <v>33</v>
      </c>
      <c r="B32" s="11">
        <v>4</v>
      </c>
      <c r="C32" s="11">
        <v>12.000000000000005</v>
      </c>
      <c r="D32" s="11">
        <f t="shared" si="0"/>
        <v>16.000000000000007</v>
      </c>
      <c r="J32" t="s">
        <v>33</v>
      </c>
      <c r="K32" s="11">
        <v>1.3333333333333333</v>
      </c>
      <c r="L32" s="11">
        <v>5.3333333333333321</v>
      </c>
      <c r="M32" s="11">
        <v>9.3333333333333339</v>
      </c>
      <c r="N32" s="11">
        <f t="shared" si="1"/>
        <v>16</v>
      </c>
    </row>
    <row r="33" spans="1:15" x14ac:dyDescent="0.25">
      <c r="A33" t="s">
        <v>34</v>
      </c>
      <c r="B33" s="11">
        <v>17.5</v>
      </c>
      <c r="C33" s="11">
        <v>35.833333333333329</v>
      </c>
      <c r="D33" s="11">
        <f t="shared" si="0"/>
        <v>53.333333333333329</v>
      </c>
      <c r="J33" t="s">
        <v>34</v>
      </c>
      <c r="K33" s="11">
        <v>4</v>
      </c>
      <c r="L33" s="11">
        <v>32.833333333333329</v>
      </c>
      <c r="M33" s="11">
        <v>16.5</v>
      </c>
      <c r="N33" s="11">
        <f t="shared" si="1"/>
        <v>53.333333333333329</v>
      </c>
    </row>
    <row r="34" spans="1:15" x14ac:dyDescent="0.25">
      <c r="A34" t="s">
        <v>8</v>
      </c>
      <c r="B34" s="11">
        <f>SUM(B12:B33)</f>
        <v>131.64285714285714</v>
      </c>
      <c r="C34" s="11">
        <f t="shared" ref="C34:D34" si="2">SUM(C12:C33)</f>
        <v>201.66666666666669</v>
      </c>
      <c r="D34" s="11">
        <f t="shared" si="2"/>
        <v>333.30952380952385</v>
      </c>
      <c r="J34" t="s">
        <v>8</v>
      </c>
      <c r="K34" s="11">
        <f>SUM(K12:K33)</f>
        <v>26.999999999999996</v>
      </c>
      <c r="L34" s="11">
        <f t="shared" ref="L34:N34" si="3">SUM(L12:L33)</f>
        <v>152.14285714285711</v>
      </c>
      <c r="M34" s="11">
        <f t="shared" si="3"/>
        <v>154.16666666666669</v>
      </c>
      <c r="N34" s="11">
        <f t="shared" si="3"/>
        <v>333.3095238095238</v>
      </c>
    </row>
    <row r="40" spans="1:15" x14ac:dyDescent="0.25">
      <c r="B40" s="12" t="s">
        <v>35</v>
      </c>
      <c r="C40" s="13"/>
      <c r="D40" s="14"/>
      <c r="E40" s="12" t="s">
        <v>36</v>
      </c>
      <c r="F40" s="13"/>
      <c r="G40" s="14"/>
      <c r="H40" s="9"/>
    </row>
    <row r="41" spans="1:15" x14ac:dyDescent="0.25">
      <c r="A41" t="s">
        <v>37</v>
      </c>
      <c r="B41" t="s">
        <v>38</v>
      </c>
      <c r="C41" t="s">
        <v>39</v>
      </c>
      <c r="D41" t="s">
        <v>40</v>
      </c>
      <c r="E41" t="s">
        <v>41</v>
      </c>
      <c r="F41" t="s">
        <v>42</v>
      </c>
      <c r="G41" t="s">
        <v>43</v>
      </c>
      <c r="H41" s="9" t="s">
        <v>44</v>
      </c>
      <c r="J41" t="s">
        <v>45</v>
      </c>
      <c r="K41" s="10" t="s">
        <v>46</v>
      </c>
      <c r="L41" s="10" t="s">
        <v>47</v>
      </c>
      <c r="M41" s="10" t="s">
        <v>48</v>
      </c>
      <c r="N41" s="10" t="s">
        <v>49</v>
      </c>
      <c r="O41" s="10" t="s">
        <v>44</v>
      </c>
    </row>
    <row r="42" spans="1:15" x14ac:dyDescent="0.25">
      <c r="A42" t="s">
        <v>13</v>
      </c>
      <c r="B42" s="11">
        <v>0.2857142857142857</v>
      </c>
      <c r="C42" s="11">
        <v>5.5476190476190492</v>
      </c>
      <c r="D42" s="11">
        <f>SUM(B42:C42)</f>
        <v>5.8333333333333348</v>
      </c>
      <c r="E42" s="11">
        <v>3.8809523809523805</v>
      </c>
      <c r="F42" s="11">
        <v>3.7380952380952381</v>
      </c>
      <c r="G42" s="11">
        <f>SUM(E42:F42)</f>
        <v>7.6190476190476186</v>
      </c>
      <c r="H42" s="11">
        <f>D42+G42</f>
        <v>13.452380952380953</v>
      </c>
      <c r="J42" t="s">
        <v>13</v>
      </c>
      <c r="K42" s="11">
        <v>0.64285714285714279</v>
      </c>
      <c r="L42" s="11">
        <v>1.1428571428571426</v>
      </c>
      <c r="M42" s="11">
        <v>7.9523809523809543</v>
      </c>
      <c r="N42" s="11">
        <v>3.714285714285714</v>
      </c>
      <c r="O42" s="11">
        <f>SUM(K42:N42)</f>
        <v>13.452380952380953</v>
      </c>
    </row>
    <row r="43" spans="1:15" x14ac:dyDescent="0.25">
      <c r="A43" t="s">
        <v>14</v>
      </c>
      <c r="B43" s="11">
        <v>0.2857142857142857</v>
      </c>
      <c r="C43" s="11">
        <v>6.2142857142857153</v>
      </c>
      <c r="D43" s="11">
        <f t="shared" ref="D43:D63" si="4">SUM(B43:C43)</f>
        <v>6.5000000000000009</v>
      </c>
      <c r="E43" s="11">
        <v>3.0476190476190474</v>
      </c>
      <c r="F43" s="11">
        <v>2.5714285714285712</v>
      </c>
      <c r="G43" s="11">
        <f t="shared" ref="G43:G64" si="5">SUM(E43:F43)</f>
        <v>5.6190476190476186</v>
      </c>
      <c r="H43" s="11">
        <f t="shared" ref="H43:H64" si="6">D43+G43</f>
        <v>12.11904761904762</v>
      </c>
      <c r="J43" t="s">
        <v>14</v>
      </c>
      <c r="K43" s="11">
        <v>0.14285714285714285</v>
      </c>
      <c r="L43" s="11">
        <v>1.1428571428571426</v>
      </c>
      <c r="M43" s="11">
        <v>6.2857142857142874</v>
      </c>
      <c r="N43" s="11">
        <v>4.5476190476190483</v>
      </c>
      <c r="O43" s="11">
        <f t="shared" ref="O43:O64" si="7">SUM(K43:N43)</f>
        <v>12.11904761904762</v>
      </c>
    </row>
    <row r="44" spans="1:15" x14ac:dyDescent="0.25">
      <c r="A44" t="s">
        <v>15</v>
      </c>
      <c r="B44" s="11">
        <v>0.2857142857142857</v>
      </c>
      <c r="C44" s="11">
        <v>7.214285714285718</v>
      </c>
      <c r="D44" s="11">
        <f t="shared" si="4"/>
        <v>7.5000000000000036</v>
      </c>
      <c r="E44" s="11">
        <v>2.5476190476190474</v>
      </c>
      <c r="F44" s="11">
        <v>1.5714285714285712</v>
      </c>
      <c r="G44" s="11">
        <f t="shared" si="5"/>
        <v>4.1190476190476186</v>
      </c>
      <c r="H44" s="11">
        <f t="shared" si="6"/>
        <v>11.619047619047622</v>
      </c>
      <c r="J44" t="s">
        <v>15</v>
      </c>
      <c r="K44" s="11">
        <v>0.14285714285714285</v>
      </c>
      <c r="L44" s="11">
        <v>2.1428571428571428</v>
      </c>
      <c r="M44" s="11">
        <v>6.28571428571429</v>
      </c>
      <c r="N44" s="11">
        <v>3.0476190476190474</v>
      </c>
      <c r="O44" s="11">
        <f t="shared" si="7"/>
        <v>11.619047619047624</v>
      </c>
    </row>
    <row r="45" spans="1:15" x14ac:dyDescent="0.25">
      <c r="A45" t="s">
        <v>16</v>
      </c>
      <c r="B45" s="11">
        <v>0.2857142857142857</v>
      </c>
      <c r="C45" s="11">
        <v>7.214285714285718</v>
      </c>
      <c r="D45" s="11">
        <f t="shared" si="4"/>
        <v>7.5000000000000036</v>
      </c>
      <c r="E45" s="11">
        <v>2.5476190476190474</v>
      </c>
      <c r="F45" s="11">
        <v>1.5714285714285712</v>
      </c>
      <c r="G45" s="11">
        <f t="shared" si="5"/>
        <v>4.1190476190476186</v>
      </c>
      <c r="H45" s="11">
        <f t="shared" si="6"/>
        <v>11.619047619047622</v>
      </c>
      <c r="J45" t="s">
        <v>16</v>
      </c>
      <c r="K45" s="11">
        <v>0.14285714285714285</v>
      </c>
      <c r="L45" s="11">
        <v>2.1428571428571428</v>
      </c>
      <c r="M45" s="11">
        <v>6.28571428571429</v>
      </c>
      <c r="N45" s="11">
        <v>3.0476190476190474</v>
      </c>
      <c r="O45" s="11">
        <f t="shared" si="7"/>
        <v>11.619047619047624</v>
      </c>
    </row>
    <row r="46" spans="1:15" x14ac:dyDescent="0.25">
      <c r="A46" t="s">
        <v>17</v>
      </c>
      <c r="B46" s="11">
        <v>0.2857142857142857</v>
      </c>
      <c r="C46" s="11">
        <v>7.2142857142857162</v>
      </c>
      <c r="D46" s="11">
        <f t="shared" si="4"/>
        <v>7.5000000000000018</v>
      </c>
      <c r="E46" s="11">
        <v>2.714285714285714</v>
      </c>
      <c r="F46" s="11">
        <v>2.5714285714285712</v>
      </c>
      <c r="G46" s="11">
        <f t="shared" si="5"/>
        <v>5.2857142857142847</v>
      </c>
      <c r="H46" s="11">
        <f t="shared" si="6"/>
        <v>12.785714285714286</v>
      </c>
      <c r="J46" t="s">
        <v>17</v>
      </c>
      <c r="K46" s="11">
        <v>0.14285714285714285</v>
      </c>
      <c r="L46" s="11">
        <v>1.1428571428571426</v>
      </c>
      <c r="M46" s="11">
        <v>7.2857142857142874</v>
      </c>
      <c r="N46" s="11">
        <v>4.2142857142857144</v>
      </c>
      <c r="O46" s="11">
        <f t="shared" si="7"/>
        <v>12.785714285714288</v>
      </c>
    </row>
    <row r="47" spans="1:15" x14ac:dyDescent="0.25">
      <c r="A47" t="s">
        <v>18</v>
      </c>
      <c r="B47" s="11">
        <v>0.2857142857142857</v>
      </c>
      <c r="C47" s="11">
        <v>5.0476190476190492</v>
      </c>
      <c r="D47" s="11">
        <f t="shared" si="4"/>
        <v>5.3333333333333348</v>
      </c>
      <c r="E47" s="11">
        <v>2.3809523809523809</v>
      </c>
      <c r="F47" s="11">
        <v>1.2380952380952379</v>
      </c>
      <c r="G47" s="11">
        <f t="shared" si="5"/>
        <v>3.6190476190476186</v>
      </c>
      <c r="H47" s="11">
        <f t="shared" si="6"/>
        <v>8.9523809523809526</v>
      </c>
      <c r="J47" t="s">
        <v>18</v>
      </c>
      <c r="K47" s="11">
        <v>0.14285714285714285</v>
      </c>
      <c r="L47" s="11">
        <v>1.1428571428571426</v>
      </c>
      <c r="M47" s="11">
        <v>4.9523809523809534</v>
      </c>
      <c r="N47" s="11">
        <v>2.714285714285714</v>
      </c>
      <c r="O47" s="11">
        <f t="shared" si="7"/>
        <v>8.9523809523809526</v>
      </c>
    </row>
    <row r="48" spans="1:15" x14ac:dyDescent="0.25">
      <c r="A48" t="s">
        <v>19</v>
      </c>
      <c r="B48" s="11">
        <v>0.2857142857142857</v>
      </c>
      <c r="C48" s="11">
        <v>5.5476190476190492</v>
      </c>
      <c r="D48" s="11">
        <f t="shared" si="4"/>
        <v>5.8333333333333348</v>
      </c>
      <c r="E48" s="11">
        <v>3.8809523809523805</v>
      </c>
      <c r="F48" s="11">
        <v>3.8809523809523805</v>
      </c>
      <c r="G48" s="11">
        <f t="shared" si="5"/>
        <v>7.761904761904761</v>
      </c>
      <c r="H48" s="11">
        <f t="shared" si="6"/>
        <v>13.595238095238095</v>
      </c>
      <c r="J48" t="s">
        <v>19</v>
      </c>
      <c r="K48" s="11">
        <v>0.64285714285714279</v>
      </c>
      <c r="L48" s="11">
        <v>2.1428571428571423</v>
      </c>
      <c r="M48" s="11">
        <v>7.0952380952380967</v>
      </c>
      <c r="N48" s="11">
        <v>3.714285714285714</v>
      </c>
      <c r="O48" s="11">
        <f t="shared" si="7"/>
        <v>13.595238095238095</v>
      </c>
    </row>
    <row r="49" spans="1:15" x14ac:dyDescent="0.25">
      <c r="A49" t="s">
        <v>20</v>
      </c>
      <c r="B49" s="11">
        <v>1.1666666666666667</v>
      </c>
      <c r="C49" s="11">
        <v>6.5333333333333341</v>
      </c>
      <c r="D49" s="11">
        <f t="shared" si="4"/>
        <v>7.7000000000000011</v>
      </c>
      <c r="E49" s="11">
        <v>3</v>
      </c>
      <c r="F49" s="11">
        <v>6.8333333333333348</v>
      </c>
      <c r="G49" s="11">
        <f t="shared" si="5"/>
        <v>9.8333333333333357</v>
      </c>
      <c r="H49" s="11">
        <f t="shared" si="6"/>
        <v>17.533333333333339</v>
      </c>
      <c r="J49" t="s">
        <v>20</v>
      </c>
      <c r="K49" s="11"/>
      <c r="L49" s="11">
        <v>0.16666666666666666</v>
      </c>
      <c r="M49" s="11">
        <v>12.866666666666664</v>
      </c>
      <c r="N49" s="11">
        <v>4.5000000000000009</v>
      </c>
      <c r="O49" s="11">
        <f t="shared" si="7"/>
        <v>17.533333333333331</v>
      </c>
    </row>
    <row r="50" spans="1:15" x14ac:dyDescent="0.25">
      <c r="A50" t="s">
        <v>21</v>
      </c>
      <c r="B50" s="11">
        <v>2.6666666666666665</v>
      </c>
      <c r="C50" s="11">
        <v>5.2833333333333332</v>
      </c>
      <c r="D50" s="11">
        <f t="shared" si="4"/>
        <v>7.9499999999999993</v>
      </c>
      <c r="E50" s="11">
        <v>1</v>
      </c>
      <c r="F50" s="11">
        <v>5.833333333333333</v>
      </c>
      <c r="G50" s="11">
        <f t="shared" si="5"/>
        <v>6.833333333333333</v>
      </c>
      <c r="H50" s="11">
        <f t="shared" si="6"/>
        <v>14.783333333333331</v>
      </c>
      <c r="J50" t="s">
        <v>21</v>
      </c>
      <c r="K50" s="11"/>
      <c r="L50" s="11">
        <v>0.41666666666666663</v>
      </c>
      <c r="M50" s="11">
        <v>7.3666666666666671</v>
      </c>
      <c r="N50" s="11">
        <v>7.0000000000000009</v>
      </c>
      <c r="O50" s="11">
        <f t="shared" si="7"/>
        <v>14.783333333333335</v>
      </c>
    </row>
    <row r="51" spans="1:15" x14ac:dyDescent="0.25">
      <c r="A51" t="s">
        <v>22</v>
      </c>
      <c r="B51" s="11">
        <v>1.6666666666666667</v>
      </c>
      <c r="C51" s="11">
        <v>5.7833333333333341</v>
      </c>
      <c r="D51" s="11">
        <f t="shared" si="4"/>
        <v>7.4500000000000011</v>
      </c>
      <c r="E51" s="11">
        <v>1</v>
      </c>
      <c r="F51" s="11">
        <v>4.3333333333333321</v>
      </c>
      <c r="G51" s="11">
        <f t="shared" si="5"/>
        <v>5.3333333333333321</v>
      </c>
      <c r="H51" s="11">
        <f t="shared" si="6"/>
        <v>12.783333333333333</v>
      </c>
      <c r="J51" t="s">
        <v>22</v>
      </c>
      <c r="K51" s="11"/>
      <c r="L51" s="11">
        <v>0.41666666666666663</v>
      </c>
      <c r="M51" s="11">
        <v>8.3666666666666671</v>
      </c>
      <c r="N51" s="11">
        <v>3.9999999999999996</v>
      </c>
      <c r="O51" s="11">
        <f t="shared" si="7"/>
        <v>12.783333333333333</v>
      </c>
    </row>
    <row r="52" spans="1:15" x14ac:dyDescent="0.25">
      <c r="A52" t="s">
        <v>23</v>
      </c>
      <c r="B52" s="11">
        <v>1.6666666666666667</v>
      </c>
      <c r="C52" s="11">
        <v>4.7833333333333332</v>
      </c>
      <c r="D52" s="11">
        <f t="shared" si="4"/>
        <v>6.45</v>
      </c>
      <c r="E52" s="11">
        <v>2</v>
      </c>
      <c r="F52" s="11">
        <v>6.8333333333333339</v>
      </c>
      <c r="G52" s="11">
        <f t="shared" si="5"/>
        <v>8.8333333333333339</v>
      </c>
      <c r="H52" s="11">
        <f t="shared" si="6"/>
        <v>15.283333333333335</v>
      </c>
      <c r="J52" t="s">
        <v>23</v>
      </c>
      <c r="K52" s="11"/>
      <c r="L52" s="11">
        <v>0.41666666666666663</v>
      </c>
      <c r="M52" s="11">
        <v>8.8666666666666671</v>
      </c>
      <c r="N52" s="11">
        <v>6</v>
      </c>
      <c r="O52" s="11">
        <f t="shared" si="7"/>
        <v>15.283333333333333</v>
      </c>
    </row>
    <row r="53" spans="1:15" x14ac:dyDescent="0.25">
      <c r="A53" t="s">
        <v>24</v>
      </c>
      <c r="B53" s="11">
        <v>1.6666666666666667</v>
      </c>
      <c r="C53" s="11">
        <v>4.7833333333333332</v>
      </c>
      <c r="D53" s="11">
        <f t="shared" si="4"/>
        <v>6.45</v>
      </c>
      <c r="E53" s="11">
        <v>1</v>
      </c>
      <c r="F53" s="11">
        <v>2.333333333333333</v>
      </c>
      <c r="G53" s="11">
        <f t="shared" si="5"/>
        <v>3.333333333333333</v>
      </c>
      <c r="H53" s="11">
        <f t="shared" si="6"/>
        <v>9.7833333333333332</v>
      </c>
      <c r="J53" t="s">
        <v>24</v>
      </c>
      <c r="K53" s="11"/>
      <c r="L53" s="11">
        <v>0.41666666666666663</v>
      </c>
      <c r="M53" s="11">
        <v>5.3666666666666671</v>
      </c>
      <c r="N53" s="11">
        <v>3.9999999999999996</v>
      </c>
      <c r="O53" s="11">
        <f t="shared" si="7"/>
        <v>9.7833333333333332</v>
      </c>
    </row>
    <row r="54" spans="1:15" x14ac:dyDescent="0.25">
      <c r="A54" t="s">
        <v>25</v>
      </c>
      <c r="B54" s="11">
        <v>2.25</v>
      </c>
      <c r="C54" s="11">
        <v>6.5</v>
      </c>
      <c r="D54" s="11">
        <f t="shared" si="4"/>
        <v>8.75</v>
      </c>
      <c r="E54" s="11">
        <v>1</v>
      </c>
      <c r="F54" s="11">
        <v>4.25</v>
      </c>
      <c r="G54" s="11">
        <f t="shared" si="5"/>
        <v>5.25</v>
      </c>
      <c r="H54" s="11">
        <f t="shared" si="6"/>
        <v>14</v>
      </c>
      <c r="J54" t="s">
        <v>25</v>
      </c>
      <c r="K54" s="11"/>
      <c r="L54" s="11">
        <v>0.25</v>
      </c>
      <c r="M54" s="11">
        <v>7.5</v>
      </c>
      <c r="N54" s="11">
        <v>6.25</v>
      </c>
      <c r="O54" s="11">
        <f t="shared" si="7"/>
        <v>14</v>
      </c>
    </row>
    <row r="55" spans="1:15" x14ac:dyDescent="0.25">
      <c r="A55" t="s">
        <v>26</v>
      </c>
      <c r="B55" s="11">
        <v>4</v>
      </c>
      <c r="C55" s="11">
        <v>5.3333333333333321</v>
      </c>
      <c r="D55" s="11">
        <f t="shared" si="4"/>
        <v>9.3333333333333321</v>
      </c>
      <c r="E55" s="11">
        <v>2.6666666666666665</v>
      </c>
      <c r="F55" s="11">
        <v>5</v>
      </c>
      <c r="G55" s="11">
        <f t="shared" si="5"/>
        <v>7.6666666666666661</v>
      </c>
      <c r="H55" s="11">
        <f t="shared" si="6"/>
        <v>17</v>
      </c>
      <c r="J55" t="s">
        <v>26</v>
      </c>
      <c r="K55" s="11"/>
      <c r="L55" s="11">
        <v>2</v>
      </c>
      <c r="M55" s="11">
        <v>8.9999999999999982</v>
      </c>
      <c r="N55" s="11">
        <v>5.9999999999999982</v>
      </c>
      <c r="O55" s="11">
        <f t="shared" si="7"/>
        <v>16.999999999999996</v>
      </c>
    </row>
    <row r="56" spans="1:15" x14ac:dyDescent="0.25">
      <c r="A56" t="s">
        <v>27</v>
      </c>
      <c r="B56" s="11">
        <v>2.25</v>
      </c>
      <c r="C56" s="11">
        <v>6.5</v>
      </c>
      <c r="D56" s="11">
        <f t="shared" si="4"/>
        <v>8.75</v>
      </c>
      <c r="E56" s="11">
        <v>0</v>
      </c>
      <c r="F56" s="11">
        <v>4.75</v>
      </c>
      <c r="G56" s="11">
        <f t="shared" si="5"/>
        <v>4.75</v>
      </c>
      <c r="H56" s="11">
        <f t="shared" si="6"/>
        <v>13.5</v>
      </c>
      <c r="J56" t="s">
        <v>27</v>
      </c>
      <c r="K56" s="11"/>
      <c r="L56" s="11">
        <v>0.25</v>
      </c>
      <c r="M56" s="11">
        <v>7</v>
      </c>
      <c r="N56" s="11">
        <v>6.25</v>
      </c>
      <c r="O56" s="11">
        <f t="shared" si="7"/>
        <v>13.5</v>
      </c>
    </row>
    <row r="57" spans="1:15" x14ac:dyDescent="0.25">
      <c r="A57" t="s">
        <v>28</v>
      </c>
      <c r="B57" s="11">
        <v>2.8333333333333335</v>
      </c>
      <c r="C57" s="11">
        <v>5.25</v>
      </c>
      <c r="D57" s="11">
        <f t="shared" si="4"/>
        <v>8.0833333333333339</v>
      </c>
      <c r="E57" s="11">
        <v>3.5</v>
      </c>
      <c r="F57" s="11">
        <v>3.25</v>
      </c>
      <c r="G57" s="11">
        <f t="shared" si="5"/>
        <v>6.75</v>
      </c>
      <c r="H57" s="11">
        <f t="shared" si="6"/>
        <v>14.833333333333334</v>
      </c>
      <c r="J57" t="s">
        <v>28</v>
      </c>
      <c r="K57" s="11"/>
      <c r="L57" s="11">
        <v>1.25</v>
      </c>
      <c r="M57" s="11">
        <v>5.25</v>
      </c>
      <c r="N57" s="11">
        <v>8.3333333333333321</v>
      </c>
      <c r="O57" s="11">
        <f t="shared" si="7"/>
        <v>14.833333333333332</v>
      </c>
    </row>
    <row r="58" spans="1:15" x14ac:dyDescent="0.25">
      <c r="A58" t="s">
        <v>29</v>
      </c>
      <c r="B58" s="11">
        <v>3.25</v>
      </c>
      <c r="C58" s="11">
        <v>6.5</v>
      </c>
      <c r="D58" s="11">
        <f t="shared" si="4"/>
        <v>9.75</v>
      </c>
      <c r="E58" s="11">
        <v>0</v>
      </c>
      <c r="F58" s="11">
        <v>2.25</v>
      </c>
      <c r="G58" s="11">
        <f t="shared" si="5"/>
        <v>2.25</v>
      </c>
      <c r="H58" s="11">
        <f t="shared" si="6"/>
        <v>12</v>
      </c>
      <c r="J58" t="s">
        <v>29</v>
      </c>
      <c r="K58" s="11"/>
      <c r="L58" s="11">
        <v>0.25</v>
      </c>
      <c r="M58" s="11">
        <v>6.5</v>
      </c>
      <c r="N58" s="11">
        <v>5.25</v>
      </c>
      <c r="O58" s="11">
        <f t="shared" si="7"/>
        <v>12</v>
      </c>
    </row>
    <row r="59" spans="1:15" x14ac:dyDescent="0.25">
      <c r="A59" t="s">
        <v>30</v>
      </c>
      <c r="B59" s="11">
        <v>3.25</v>
      </c>
      <c r="C59" s="11">
        <v>5.5</v>
      </c>
      <c r="D59" s="11">
        <f t="shared" si="4"/>
        <v>8.75</v>
      </c>
      <c r="E59" s="11">
        <v>0</v>
      </c>
      <c r="F59" s="11">
        <v>4.75</v>
      </c>
      <c r="G59" s="11">
        <f t="shared" si="5"/>
        <v>4.75</v>
      </c>
      <c r="H59" s="11">
        <f t="shared" si="6"/>
        <v>13.5</v>
      </c>
      <c r="J59" t="s">
        <v>30</v>
      </c>
      <c r="K59" s="11"/>
      <c r="L59" s="11">
        <v>0.25</v>
      </c>
      <c r="M59" s="11">
        <v>6</v>
      </c>
      <c r="N59" s="11">
        <v>7.25</v>
      </c>
      <c r="O59" s="11">
        <f t="shared" si="7"/>
        <v>13.5</v>
      </c>
    </row>
    <row r="60" spans="1:15" x14ac:dyDescent="0.25">
      <c r="A60" t="s">
        <v>31</v>
      </c>
      <c r="B60" s="11">
        <v>1.8333333333333333</v>
      </c>
      <c r="C60" s="11">
        <v>6.25</v>
      </c>
      <c r="D60" s="11">
        <f t="shared" si="4"/>
        <v>8.0833333333333339</v>
      </c>
      <c r="E60" s="11">
        <v>0.5</v>
      </c>
      <c r="F60" s="11">
        <v>3.25</v>
      </c>
      <c r="G60" s="11">
        <f t="shared" si="5"/>
        <v>3.75</v>
      </c>
      <c r="H60" s="11">
        <f t="shared" si="6"/>
        <v>11.833333333333334</v>
      </c>
      <c r="J60" t="s">
        <v>31</v>
      </c>
      <c r="K60" s="11"/>
      <c r="L60" s="11">
        <v>1.25</v>
      </c>
      <c r="M60" s="11">
        <v>6.25</v>
      </c>
      <c r="N60" s="11">
        <v>4.3333333333333339</v>
      </c>
      <c r="O60" s="11">
        <f t="shared" si="7"/>
        <v>11.833333333333334</v>
      </c>
    </row>
    <row r="61" spans="1:15" x14ac:dyDescent="0.25">
      <c r="A61" t="s">
        <v>32</v>
      </c>
      <c r="B61" s="11">
        <v>4</v>
      </c>
      <c r="C61" s="11">
        <v>5.3333333333333321</v>
      </c>
      <c r="D61" s="11">
        <f t="shared" si="4"/>
        <v>9.3333333333333321</v>
      </c>
      <c r="E61" s="11">
        <v>0.66666666666666663</v>
      </c>
      <c r="F61" s="11">
        <v>3</v>
      </c>
      <c r="G61" s="11">
        <f t="shared" si="5"/>
        <v>3.6666666666666665</v>
      </c>
      <c r="H61" s="11">
        <f t="shared" si="6"/>
        <v>12.999999999999998</v>
      </c>
      <c r="J61" t="s">
        <v>32</v>
      </c>
      <c r="K61" s="11"/>
      <c r="L61" s="11">
        <v>1</v>
      </c>
      <c r="M61" s="11">
        <v>5.9999999999999991</v>
      </c>
      <c r="N61" s="11">
        <v>5.9999999999999982</v>
      </c>
      <c r="O61" s="11">
        <f t="shared" si="7"/>
        <v>12.999999999999996</v>
      </c>
    </row>
    <row r="62" spans="1:15" x14ac:dyDescent="0.25">
      <c r="A62" t="s">
        <v>33</v>
      </c>
      <c r="B62" s="11">
        <v>4</v>
      </c>
      <c r="C62" s="11">
        <v>5.3333333333333321</v>
      </c>
      <c r="D62" s="11">
        <f t="shared" si="4"/>
        <v>9.3333333333333321</v>
      </c>
      <c r="E62" s="11">
        <v>1.6666666666666665</v>
      </c>
      <c r="F62" s="11">
        <v>4.9999999999999991</v>
      </c>
      <c r="G62" s="11">
        <f t="shared" si="5"/>
        <v>6.6666666666666661</v>
      </c>
      <c r="H62" s="11">
        <f t="shared" si="6"/>
        <v>15.999999999999998</v>
      </c>
      <c r="J62" t="s">
        <v>33</v>
      </c>
      <c r="K62" s="11"/>
      <c r="L62" s="11">
        <v>1</v>
      </c>
      <c r="M62" s="11">
        <v>9</v>
      </c>
      <c r="N62" s="11">
        <v>5.9999999999999982</v>
      </c>
      <c r="O62" s="11">
        <f t="shared" si="7"/>
        <v>15.999999999999998</v>
      </c>
    </row>
    <row r="63" spans="1:15" x14ac:dyDescent="0.25">
      <c r="A63" t="s">
        <v>34</v>
      </c>
      <c r="B63" s="11">
        <v>9.3333333333333339</v>
      </c>
      <c r="C63" s="11">
        <v>17.5</v>
      </c>
      <c r="D63" s="11">
        <f t="shared" si="4"/>
        <v>26.833333333333336</v>
      </c>
      <c r="E63" s="11">
        <v>9</v>
      </c>
      <c r="F63" s="11">
        <v>17.5</v>
      </c>
      <c r="G63" s="11">
        <f t="shared" si="5"/>
        <v>26.5</v>
      </c>
      <c r="H63" s="11">
        <f t="shared" si="6"/>
        <v>53.333333333333336</v>
      </c>
      <c r="J63" t="s">
        <v>34</v>
      </c>
      <c r="K63" s="11"/>
      <c r="L63" s="11">
        <v>1.5</v>
      </c>
      <c r="M63" s="11">
        <v>28.5</v>
      </c>
      <c r="N63" s="11">
        <v>23.333333333333332</v>
      </c>
      <c r="O63" s="11">
        <f>SUM(K63:N63)</f>
        <v>53.333333333333329</v>
      </c>
    </row>
    <row r="64" spans="1:15" x14ac:dyDescent="0.25">
      <c r="A64" t="s">
        <v>8</v>
      </c>
      <c r="B64" s="11">
        <f>SUM(B42:B63)</f>
        <v>47.833333333333336</v>
      </c>
      <c r="C64" s="11">
        <f t="shared" ref="C64:F64" si="8">SUM(C42:C63)</f>
        <v>141.16666666666669</v>
      </c>
      <c r="D64" s="11">
        <f t="shared" si="8"/>
        <v>189.00000000000006</v>
      </c>
      <c r="E64" s="11">
        <f t="shared" si="8"/>
        <v>47.999999999999993</v>
      </c>
      <c r="F64" s="11">
        <f t="shared" si="8"/>
        <v>96.30952380952381</v>
      </c>
      <c r="G64" s="11">
        <f t="shared" si="5"/>
        <v>144.3095238095238</v>
      </c>
      <c r="H64" s="11">
        <f t="shared" si="6"/>
        <v>333.30952380952385</v>
      </c>
      <c r="J64" t="s">
        <v>8</v>
      </c>
      <c r="K64" s="11">
        <f>SUM(K42:K63)</f>
        <v>1.9999999999999996</v>
      </c>
      <c r="L64" s="11">
        <f t="shared" ref="L64:N64" si="9">SUM(L42:L63)</f>
        <v>21.833333333333329</v>
      </c>
      <c r="M64" s="11">
        <f t="shared" si="9"/>
        <v>179.97619047619051</v>
      </c>
      <c r="N64" s="11">
        <f t="shared" si="9"/>
        <v>129.5</v>
      </c>
      <c r="O64" s="11">
        <f t="shared" si="7"/>
        <v>333.30952380952385</v>
      </c>
    </row>
    <row r="68" spans="1:8" x14ac:dyDescent="0.25">
      <c r="A68" t="s">
        <v>50</v>
      </c>
      <c r="B68" s="10" t="s">
        <v>51</v>
      </c>
      <c r="C68" s="10" t="s">
        <v>52</v>
      </c>
      <c r="D68" s="10" t="s">
        <v>53</v>
      </c>
      <c r="E68" s="10" t="s">
        <v>54</v>
      </c>
      <c r="F68" s="10" t="s">
        <v>55</v>
      </c>
      <c r="G68" s="10" t="s">
        <v>56</v>
      </c>
      <c r="H68" s="10" t="s">
        <v>44</v>
      </c>
    </row>
    <row r="69" spans="1:8" x14ac:dyDescent="0.25">
      <c r="A69" t="s">
        <v>13</v>
      </c>
      <c r="B69" s="11">
        <v>1.9047619047619044</v>
      </c>
      <c r="C69" s="11">
        <v>0.97619047619047605</v>
      </c>
      <c r="D69" s="11">
        <v>1.2857142857142856</v>
      </c>
      <c r="E69" s="11">
        <v>0.61904761904761907</v>
      </c>
      <c r="F69" s="11">
        <v>3.333333333333333</v>
      </c>
      <c r="G69" s="11">
        <v>5.333333333333333</v>
      </c>
      <c r="H69" s="11">
        <f>SUM(B69:G69)</f>
        <v>13.452380952380949</v>
      </c>
    </row>
    <row r="70" spans="1:8" x14ac:dyDescent="0.25">
      <c r="A70" t="s">
        <v>14</v>
      </c>
      <c r="B70" s="11">
        <v>2.0714285714285712</v>
      </c>
      <c r="C70" s="11">
        <v>0.64285714285714279</v>
      </c>
      <c r="D70" s="11">
        <v>0.61904761904761907</v>
      </c>
      <c r="E70" s="11">
        <v>1.2857142857142856</v>
      </c>
      <c r="F70" s="11">
        <v>1.9999999999999996</v>
      </c>
      <c r="G70" s="11">
        <v>5.4999999999999991</v>
      </c>
      <c r="H70" s="11">
        <f t="shared" ref="H70:H90" si="10">SUM(B70:G70)</f>
        <v>12.119047619047617</v>
      </c>
    </row>
    <row r="71" spans="1:8" x14ac:dyDescent="0.25">
      <c r="A71" t="s">
        <v>15</v>
      </c>
      <c r="B71" s="11">
        <v>1.0714285714285712</v>
      </c>
      <c r="C71" s="11">
        <v>1.1428571428571428</v>
      </c>
      <c r="D71" s="11">
        <v>0.61904761904761907</v>
      </c>
      <c r="E71" s="11">
        <v>0.7857142857142857</v>
      </c>
      <c r="F71" s="11">
        <v>1.9999999999999996</v>
      </c>
      <c r="G71" s="11">
        <v>6.0000000000000009</v>
      </c>
      <c r="H71" s="11">
        <f t="shared" si="10"/>
        <v>11.61904761904762</v>
      </c>
    </row>
    <row r="72" spans="1:8" x14ac:dyDescent="0.25">
      <c r="A72" t="s">
        <v>16</v>
      </c>
      <c r="B72" s="11">
        <v>1.0714285714285712</v>
      </c>
      <c r="C72" s="11">
        <v>1.1428571428571428</v>
      </c>
      <c r="D72" s="11">
        <v>0.61904761904761907</v>
      </c>
      <c r="E72" s="11">
        <v>0.7857142857142857</v>
      </c>
      <c r="F72" s="11">
        <v>1.9999999999999996</v>
      </c>
      <c r="G72" s="11">
        <v>6.0000000000000018</v>
      </c>
      <c r="H72" s="11">
        <f t="shared" si="10"/>
        <v>11.61904761904762</v>
      </c>
    </row>
    <row r="73" spans="1:8" x14ac:dyDescent="0.25">
      <c r="A73" t="s">
        <v>17</v>
      </c>
      <c r="B73" s="11">
        <v>2.0714285714285712</v>
      </c>
      <c r="C73" s="11">
        <v>0.64285714285714279</v>
      </c>
      <c r="D73" s="11">
        <v>0.2857142857142857</v>
      </c>
      <c r="E73" s="11">
        <v>2.2857142857142856</v>
      </c>
      <c r="F73" s="11">
        <v>1.9999999999999996</v>
      </c>
      <c r="G73" s="11">
        <v>5.4999999999999991</v>
      </c>
      <c r="H73" s="11">
        <f t="shared" si="10"/>
        <v>12.785714285714285</v>
      </c>
    </row>
    <row r="74" spans="1:8" x14ac:dyDescent="0.25">
      <c r="A74" t="s">
        <v>18</v>
      </c>
      <c r="B74" s="11">
        <v>0.90476190476190466</v>
      </c>
      <c r="C74" s="11">
        <v>0.47619047619047616</v>
      </c>
      <c r="D74" s="11">
        <v>1.2857142857142856</v>
      </c>
      <c r="E74" s="11">
        <v>0.61904761904761907</v>
      </c>
      <c r="F74" s="11">
        <v>1.333333333333333</v>
      </c>
      <c r="G74" s="11">
        <v>4.333333333333333</v>
      </c>
      <c r="H74" s="11">
        <f t="shared" si="10"/>
        <v>8.9523809523809526</v>
      </c>
    </row>
    <row r="75" spans="1:8" x14ac:dyDescent="0.25">
      <c r="A75" t="s">
        <v>19</v>
      </c>
      <c r="B75" s="11">
        <v>1.9047619047619044</v>
      </c>
      <c r="C75" s="11">
        <v>0.97619047619047605</v>
      </c>
      <c r="D75" s="11">
        <v>1.2857142857142856</v>
      </c>
      <c r="E75" s="11">
        <v>2.6190476190476186</v>
      </c>
      <c r="F75" s="11">
        <v>1.4761904761904758</v>
      </c>
      <c r="G75" s="11">
        <v>5.333333333333333</v>
      </c>
      <c r="H75" s="11">
        <f t="shared" si="10"/>
        <v>13.595238095238095</v>
      </c>
    </row>
    <row r="76" spans="1:8" x14ac:dyDescent="0.25">
      <c r="A76" t="s">
        <v>20</v>
      </c>
      <c r="B76" s="11">
        <v>1</v>
      </c>
      <c r="C76" s="11">
        <v>0.16666666666666666</v>
      </c>
      <c r="D76" s="11">
        <v>3.166666666666667</v>
      </c>
      <c r="E76" s="11">
        <v>1.3333333333333335</v>
      </c>
      <c r="F76" s="11">
        <v>5.0333333333333332</v>
      </c>
      <c r="G76" s="11">
        <v>6.8333333333333339</v>
      </c>
      <c r="H76" s="11">
        <f t="shared" si="10"/>
        <v>17.533333333333335</v>
      </c>
    </row>
    <row r="77" spans="1:8" x14ac:dyDescent="0.25">
      <c r="A77" t="s">
        <v>21</v>
      </c>
      <c r="B77" s="11">
        <v>1.5</v>
      </c>
      <c r="C77" s="11">
        <v>3.1666666666666665</v>
      </c>
      <c r="D77" s="11">
        <v>0.16666666666666666</v>
      </c>
      <c r="E77" s="11">
        <v>1.8333333333333335</v>
      </c>
      <c r="F77" s="11">
        <v>4.7833333333333332</v>
      </c>
      <c r="G77" s="11">
        <v>3.3333333333333335</v>
      </c>
      <c r="H77" s="11">
        <f t="shared" si="10"/>
        <v>14.783333333333333</v>
      </c>
    </row>
    <row r="78" spans="1:8" x14ac:dyDescent="0.25">
      <c r="A78" t="s">
        <v>22</v>
      </c>
      <c r="B78" s="11">
        <v>0.5</v>
      </c>
      <c r="C78" s="11">
        <v>1.6666666666666667</v>
      </c>
      <c r="D78" s="11">
        <v>0.66666666666666663</v>
      </c>
      <c r="E78" s="11">
        <v>1.3333333333333333</v>
      </c>
      <c r="F78" s="11">
        <v>3.7833333333333328</v>
      </c>
      <c r="G78" s="11">
        <v>4.8333333333333339</v>
      </c>
      <c r="H78" s="11">
        <f t="shared" si="10"/>
        <v>12.783333333333333</v>
      </c>
    </row>
    <row r="79" spans="1:8" x14ac:dyDescent="0.25">
      <c r="A79" t="s">
        <v>23</v>
      </c>
      <c r="B79" s="11">
        <v>3</v>
      </c>
      <c r="C79" s="11">
        <v>0.66666666666666663</v>
      </c>
      <c r="D79" s="11">
        <v>0.16666666666666666</v>
      </c>
      <c r="E79" s="11">
        <v>4.3333333333333339</v>
      </c>
      <c r="F79" s="11">
        <v>2.2833333333333332</v>
      </c>
      <c r="G79" s="11">
        <v>4.833333333333333</v>
      </c>
      <c r="H79" s="11">
        <f t="shared" si="10"/>
        <v>15.283333333333335</v>
      </c>
    </row>
    <row r="80" spans="1:8" x14ac:dyDescent="0.25">
      <c r="A80" t="s">
        <v>24</v>
      </c>
      <c r="B80" s="11">
        <v>1</v>
      </c>
      <c r="C80" s="11">
        <v>1.1666666666666667</v>
      </c>
      <c r="D80" s="11">
        <v>1.6666666666666667</v>
      </c>
      <c r="E80" s="11">
        <v>0.33333333333333331</v>
      </c>
      <c r="F80" s="11">
        <v>2.2833333333333332</v>
      </c>
      <c r="G80" s="11">
        <v>3.333333333333333</v>
      </c>
      <c r="H80" s="11">
        <f t="shared" si="10"/>
        <v>9.7833333333333332</v>
      </c>
    </row>
    <row r="81" spans="1:8" x14ac:dyDescent="0.25">
      <c r="A81" t="s">
        <v>25</v>
      </c>
      <c r="B81" s="11">
        <v>0.25</v>
      </c>
      <c r="C81" s="11">
        <v>0.75</v>
      </c>
      <c r="D81" s="11">
        <v>1.75</v>
      </c>
      <c r="E81" s="11">
        <v>2.75</v>
      </c>
      <c r="F81" s="11">
        <v>3</v>
      </c>
      <c r="G81" s="11">
        <v>5.5</v>
      </c>
      <c r="H81" s="11">
        <f t="shared" si="10"/>
        <v>14</v>
      </c>
    </row>
    <row r="82" spans="1:8" x14ac:dyDescent="0.25">
      <c r="A82" t="s">
        <v>26</v>
      </c>
      <c r="B82" s="11">
        <v>2.333333333333333</v>
      </c>
      <c r="C82" s="11">
        <v>2.3333333333333335</v>
      </c>
      <c r="D82" s="11">
        <v>3</v>
      </c>
      <c r="E82" s="11">
        <v>3</v>
      </c>
      <c r="F82" s="11">
        <v>1.6666666666666665</v>
      </c>
      <c r="G82" s="11">
        <v>4.6666666666666661</v>
      </c>
      <c r="H82" s="11">
        <f t="shared" si="10"/>
        <v>17</v>
      </c>
    </row>
    <row r="83" spans="1:8" x14ac:dyDescent="0.25">
      <c r="A83" t="s">
        <v>27</v>
      </c>
      <c r="B83" s="11">
        <v>0.25</v>
      </c>
      <c r="C83" s="11">
        <v>1.25</v>
      </c>
      <c r="D83" s="11">
        <v>1.25</v>
      </c>
      <c r="E83" s="11">
        <v>1.75</v>
      </c>
      <c r="F83" s="11">
        <v>3.5</v>
      </c>
      <c r="G83" s="11">
        <v>5.5</v>
      </c>
      <c r="H83" s="11">
        <f t="shared" si="10"/>
        <v>13.5</v>
      </c>
    </row>
    <row r="84" spans="1:8" x14ac:dyDescent="0.25">
      <c r="A84" t="s">
        <v>28</v>
      </c>
      <c r="B84" s="11">
        <v>2</v>
      </c>
      <c r="C84" s="11">
        <v>3.3333333333333335</v>
      </c>
      <c r="D84" s="11">
        <v>0.5</v>
      </c>
      <c r="E84" s="11">
        <v>3</v>
      </c>
      <c r="F84" s="11">
        <v>1</v>
      </c>
      <c r="G84" s="11">
        <v>5</v>
      </c>
      <c r="H84" s="11">
        <f t="shared" si="10"/>
        <v>14.833333333333334</v>
      </c>
    </row>
    <row r="85" spans="1:8" x14ac:dyDescent="0.25">
      <c r="A85" t="s">
        <v>29</v>
      </c>
      <c r="B85" s="11">
        <v>1.25</v>
      </c>
      <c r="C85" s="11">
        <v>0.75</v>
      </c>
      <c r="D85" s="11">
        <v>0.75</v>
      </c>
      <c r="E85" s="11">
        <v>0.75</v>
      </c>
      <c r="F85" s="11">
        <v>2</v>
      </c>
      <c r="G85" s="11">
        <v>6.5</v>
      </c>
      <c r="H85" s="11">
        <f t="shared" si="10"/>
        <v>12</v>
      </c>
    </row>
    <row r="86" spans="1:8" x14ac:dyDescent="0.25">
      <c r="A86" t="s">
        <v>30</v>
      </c>
      <c r="B86" s="11">
        <v>0.25</v>
      </c>
      <c r="C86" s="11">
        <v>2.25</v>
      </c>
      <c r="D86" s="11">
        <v>1.25</v>
      </c>
      <c r="E86" s="11">
        <v>1.75</v>
      </c>
      <c r="F86" s="11">
        <v>3.5</v>
      </c>
      <c r="G86" s="11">
        <v>4.5</v>
      </c>
      <c r="H86" s="11">
        <f t="shared" si="10"/>
        <v>13.5</v>
      </c>
    </row>
    <row r="87" spans="1:8" x14ac:dyDescent="0.25">
      <c r="A87" t="s">
        <v>31</v>
      </c>
      <c r="B87" s="11">
        <v>1</v>
      </c>
      <c r="C87" s="11">
        <v>0.33333333333333331</v>
      </c>
      <c r="D87" s="11">
        <v>0.5</v>
      </c>
      <c r="E87" s="11">
        <v>3</v>
      </c>
      <c r="F87" s="11">
        <v>2</v>
      </c>
      <c r="G87" s="11">
        <v>5</v>
      </c>
      <c r="H87" s="11">
        <f t="shared" si="10"/>
        <v>11.833333333333332</v>
      </c>
    </row>
    <row r="88" spans="1:8" x14ac:dyDescent="0.25">
      <c r="A88" t="s">
        <v>32</v>
      </c>
      <c r="B88" s="11">
        <v>2.333333333333333</v>
      </c>
      <c r="C88" s="11">
        <v>1.3333333333333333</v>
      </c>
      <c r="D88" s="11">
        <v>1</v>
      </c>
      <c r="E88" s="11">
        <v>1.9999999999999998</v>
      </c>
      <c r="F88" s="11">
        <v>2.6666666666666665</v>
      </c>
      <c r="G88" s="11">
        <v>3.666666666666667</v>
      </c>
      <c r="H88" s="11">
        <f t="shared" si="10"/>
        <v>13</v>
      </c>
    </row>
    <row r="89" spans="1:8" x14ac:dyDescent="0.25">
      <c r="A89" t="s">
        <v>33</v>
      </c>
      <c r="B89" s="11">
        <v>2.333333333333333</v>
      </c>
      <c r="C89" s="11">
        <v>1.3333333333333333</v>
      </c>
      <c r="D89" s="11">
        <v>1.9999999999999998</v>
      </c>
      <c r="E89" s="11">
        <v>1.9999999999999998</v>
      </c>
      <c r="F89" s="11">
        <v>2.6666666666666665</v>
      </c>
      <c r="G89" s="11">
        <v>5.666666666666667</v>
      </c>
      <c r="H89" s="11">
        <f t="shared" si="10"/>
        <v>16</v>
      </c>
    </row>
    <row r="90" spans="1:8" x14ac:dyDescent="0.25">
      <c r="A90" t="s">
        <v>34</v>
      </c>
      <c r="B90" s="11">
        <v>8</v>
      </c>
      <c r="C90" s="11">
        <v>5.333333333333333</v>
      </c>
      <c r="D90" s="11">
        <v>4</v>
      </c>
      <c r="E90" s="11">
        <v>6</v>
      </c>
      <c r="F90" s="11">
        <v>13</v>
      </c>
      <c r="G90" s="11">
        <v>17</v>
      </c>
      <c r="H90" s="11">
        <f t="shared" si="10"/>
        <v>53.333333333333329</v>
      </c>
    </row>
    <row r="91" spans="1:8" x14ac:dyDescent="0.25">
      <c r="A91" t="s">
        <v>57</v>
      </c>
      <c r="B91" s="11">
        <f>SUM(B69:B90)</f>
        <v>38</v>
      </c>
      <c r="C91" s="11">
        <f t="shared" ref="C91:H91" si="11">SUM(C69:C90)</f>
        <v>31.833333333333325</v>
      </c>
      <c r="D91" s="11">
        <f t="shared" si="11"/>
        <v>27.833333333333329</v>
      </c>
      <c r="E91" s="11">
        <f t="shared" si="11"/>
        <v>44.166666666666671</v>
      </c>
      <c r="F91" s="11">
        <f t="shared" si="11"/>
        <v>67.309523809523796</v>
      </c>
      <c r="G91" s="11">
        <f t="shared" si="11"/>
        <v>124.1666666666667</v>
      </c>
      <c r="H91" s="11">
        <f t="shared" si="11"/>
        <v>333.3095238095238</v>
      </c>
    </row>
  </sheetData>
  <mergeCells count="3">
    <mergeCell ref="K1:N1"/>
    <mergeCell ref="B40:D40"/>
    <mergeCell ref="E40:G40"/>
  </mergeCells>
  <pageMargins left="0.7" right="0.7" top="0.75" bottom="0.75" header="0.3" footer="0.3"/>
  <drawing r:id="rId1"/>
  <tableParts count="5">
    <tablePart r:id="rId2"/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estudos03</cp:lastModifiedBy>
  <dcterms:created xsi:type="dcterms:W3CDTF">2022-04-04T08:11:03Z</dcterms:created>
  <dcterms:modified xsi:type="dcterms:W3CDTF">2022-04-04T08:11:52Z</dcterms:modified>
</cp:coreProperties>
</file>