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1400" activeTab="2"/>
  </bookViews>
  <sheets>
    <sheet name="Mobilidade nacional" sheetId="1" r:id="rId1"/>
    <sheet name="Mobilidade internacional" sheetId="2" r:id="rId2"/>
    <sheet name="2018_2019_Mobilidade total" sheetId="3" r:id="rId3"/>
  </sheets>
  <definedNames>
    <definedName name="_xlnm._FilterDatabase" localSheetId="2" hidden="1">'2018_2019_Mobilidade total'!$A$10:$F$86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3" l="1"/>
  <c r="H88" i="3"/>
  <c r="I88" i="3"/>
  <c r="E88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1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7" i="3"/>
  <c r="J66" i="3"/>
  <c r="J68" i="3"/>
  <c r="J69" i="3"/>
  <c r="J70" i="3"/>
  <c r="J71" i="3"/>
  <c r="J72" i="3"/>
  <c r="J74" i="3"/>
  <c r="J75" i="3"/>
  <c r="J73" i="3"/>
  <c r="J76" i="3"/>
  <c r="J77" i="3"/>
  <c r="J78" i="3"/>
  <c r="J79" i="3"/>
  <c r="J80" i="3"/>
  <c r="J81" i="3"/>
  <c r="J82" i="3"/>
  <c r="J84" i="3"/>
  <c r="J83" i="3"/>
  <c r="J85" i="3"/>
  <c r="J86" i="3"/>
  <c r="J87" i="3"/>
  <c r="J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2" i="3"/>
  <c r="G33" i="3"/>
  <c r="G31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7" i="3"/>
  <c r="G66" i="3"/>
  <c r="G68" i="3"/>
  <c r="G69" i="3"/>
  <c r="G70" i="3"/>
  <c r="G71" i="3"/>
  <c r="G72" i="3"/>
  <c r="G74" i="3"/>
  <c r="G75" i="3"/>
  <c r="G73" i="3"/>
  <c r="G76" i="3"/>
  <c r="G77" i="3"/>
  <c r="G78" i="3"/>
  <c r="G79" i="3"/>
  <c r="G80" i="3"/>
  <c r="G81" i="3"/>
  <c r="G82" i="3"/>
  <c r="G84" i="3"/>
  <c r="G83" i="3"/>
  <c r="G85" i="3"/>
  <c r="G86" i="3"/>
  <c r="G87" i="3"/>
  <c r="G11" i="3"/>
  <c r="G88" i="3" l="1"/>
  <c r="J88" i="3"/>
  <c r="J64" i="2" l="1"/>
  <c r="K64" i="2"/>
  <c r="I64" i="2"/>
  <c r="I20" i="2"/>
  <c r="J20" i="2"/>
  <c r="K20" i="2"/>
  <c r="L20" i="2" l="1"/>
  <c r="L19" i="2"/>
  <c r="L18" i="2"/>
  <c r="L17" i="2"/>
  <c r="L16" i="2"/>
  <c r="L15" i="2"/>
  <c r="L14" i="2"/>
  <c r="L13" i="2"/>
  <c r="L12" i="2"/>
  <c r="E20" i="2" l="1"/>
  <c r="E19" i="2"/>
  <c r="E18" i="2"/>
  <c r="E17" i="2"/>
  <c r="E16" i="2"/>
  <c r="E15" i="2"/>
  <c r="E14" i="2"/>
  <c r="E13" i="2"/>
  <c r="E12" i="2"/>
  <c r="F12" i="1" l="1"/>
</calcChain>
</file>

<file path=xl/sharedStrings.xml><?xml version="1.0" encoding="utf-8"?>
<sst xmlns="http://schemas.openxmlformats.org/spreadsheetml/2006/main" count="514" uniqueCount="223">
  <si>
    <t>Universidade Autónoma de Barcelona</t>
  </si>
  <si>
    <t>Universidade Autónoma de Madrid</t>
  </si>
  <si>
    <t>Universidade de Alicante</t>
  </si>
  <si>
    <t>Universidade de Cádiz</t>
  </si>
  <si>
    <t>Universidade de Córdoba</t>
  </si>
  <si>
    <t>Universidade de Granada</t>
  </si>
  <si>
    <t>Universidade de Huelva</t>
  </si>
  <si>
    <t>Universidade de Illes Balears</t>
  </si>
  <si>
    <t>Universidade de Las Palmas</t>
  </si>
  <si>
    <t>Universidade de León</t>
  </si>
  <si>
    <t>Universidade de Lleida</t>
  </si>
  <si>
    <t>Universidade de Murcia</t>
  </si>
  <si>
    <t>Universidade de Salamanca</t>
  </si>
  <si>
    <t>Universidade de Sevilla</t>
  </si>
  <si>
    <t>Universidade de Valladolid</t>
  </si>
  <si>
    <t>Universidade Pablo de Olavide</t>
  </si>
  <si>
    <t>Universidade Politécnica de Valencia</t>
  </si>
  <si>
    <t>Universidade de orixe</t>
  </si>
  <si>
    <t>Homes</t>
  </si>
  <si>
    <t>Mulleres</t>
  </si>
  <si>
    <t>Total</t>
  </si>
  <si>
    <t>% mulleres</t>
  </si>
  <si>
    <t>% alumnado
por universidade</t>
  </si>
  <si>
    <t>MOBILIDADE NACIONAL SAÍNTES</t>
  </si>
  <si>
    <t>MOBILIDADE NACIONAL ENTRANTES</t>
  </si>
  <si>
    <t>Unidade de Análises e Programas</t>
  </si>
  <si>
    <t>Fonte: Oficina de Relacións Internacionais; SIIU</t>
  </si>
  <si>
    <t>CURSO 2018-2019</t>
  </si>
  <si>
    <t>Universidade adxudicada</t>
  </si>
  <si>
    <t>Universidade Carlos III de Madrid</t>
  </si>
  <si>
    <t>Universidade Complutense de Madrid</t>
  </si>
  <si>
    <t>Universidade da Coruña</t>
  </si>
  <si>
    <t>Universidade de Barcelona</t>
  </si>
  <si>
    <t>Universidade de Burgos</t>
  </si>
  <si>
    <t>Universidade de Girona</t>
  </si>
  <si>
    <t>Universidade de Las Palmas de Gran Canaria</t>
  </si>
  <si>
    <t>Universidade de Málaga</t>
  </si>
  <si>
    <t>Universidade de Santiago de Compostela</t>
  </si>
  <si>
    <t>Universidade de València</t>
  </si>
  <si>
    <t>Universidade de Zaragoza</t>
  </si>
  <si>
    <t>Universidade del País Vasco</t>
  </si>
  <si>
    <t>Universidade Jaume I de Castelló</t>
  </si>
  <si>
    <t>Universidade Politécnica de Catalunya</t>
  </si>
  <si>
    <t>Universidade Politécnica de Madrid</t>
  </si>
  <si>
    <t>Universidade Politécnica de València</t>
  </si>
  <si>
    <t>Universidade Pontificia de Salamanca</t>
  </si>
  <si>
    <t>Universidade Rey Juan Carlos</t>
  </si>
  <si>
    <t>Alumnado de intercambio</t>
  </si>
  <si>
    <t>Programa de intercambio</t>
  </si>
  <si>
    <t>Bolsas Propias</t>
  </si>
  <si>
    <t>ERASMUS + KA103-Estudos</t>
  </si>
  <si>
    <t>ERASMUS + KA103-Prácticas</t>
  </si>
  <si>
    <t>GE4</t>
  </si>
  <si>
    <t>ISEP</t>
  </si>
  <si>
    <t>Libre Mobilidade</t>
  </si>
  <si>
    <t>Santander Grao</t>
  </si>
  <si>
    <t>Santander Investigación</t>
  </si>
  <si>
    <t>MOBILIDADE INTERNACIONAL SAÍNTES</t>
  </si>
  <si>
    <t>MOBILIDADE INTERNACIONAL ENTRANTES</t>
  </si>
  <si>
    <t>AUSTRIA</t>
  </si>
  <si>
    <t>BRASIL</t>
  </si>
  <si>
    <t>CHILE</t>
  </si>
  <si>
    <t>CHINA</t>
  </si>
  <si>
    <t>COSTA RICA</t>
  </si>
  <si>
    <t>CROACIA</t>
  </si>
  <si>
    <t>DINAMARCA</t>
  </si>
  <si>
    <t>ESLOVAQUIA</t>
  </si>
  <si>
    <t>ESLOVENIA</t>
  </si>
  <si>
    <t>FINLANDIA</t>
  </si>
  <si>
    <t>FRANCIA</t>
  </si>
  <si>
    <t>GRECIA</t>
  </si>
  <si>
    <t>IRLANDA</t>
  </si>
  <si>
    <t>ITALIA</t>
  </si>
  <si>
    <t>LETONIA</t>
  </si>
  <si>
    <t>LITUANIA</t>
  </si>
  <si>
    <t>MALASIA</t>
  </si>
  <si>
    <t>NORUEGA</t>
  </si>
  <si>
    <t>POLONIA</t>
  </si>
  <si>
    <t>PORTUGAL</t>
  </si>
  <si>
    <t>REINO UNIDO</t>
  </si>
  <si>
    <t>SUECIA</t>
  </si>
  <si>
    <t>SUIZA</t>
  </si>
  <si>
    <t>Alumnado por país</t>
  </si>
  <si>
    <t>País de destino</t>
  </si>
  <si>
    <t>% por país</t>
  </si>
  <si>
    <t>ALEMAÑA</t>
  </si>
  <si>
    <t>ARXENTINA</t>
  </si>
  <si>
    <t>BÉLXICA</t>
  </si>
  <si>
    <t>CANADÁ</t>
  </si>
  <si>
    <t>ESTADOS UNIDOS DE AMÉRICA</t>
  </si>
  <si>
    <t>HUNGRÍA</t>
  </si>
  <si>
    <t>MÉXICO</t>
  </si>
  <si>
    <t>PAÍSES BAIXOS</t>
  </si>
  <si>
    <t>PERÚ</t>
  </si>
  <si>
    <t>REPÚBLICA CHECA</t>
  </si>
  <si>
    <t>REPÚBLICA DE COREA</t>
  </si>
  <si>
    <t>RUMANÍA</t>
  </si>
  <si>
    <t>TURQUÍA</t>
  </si>
  <si>
    <t>Convenio específico de colaboración para o recoñecemento mutuo de estudos EM</t>
  </si>
  <si>
    <t>Convenios bilaterais</t>
  </si>
  <si>
    <t>Erasmus +</t>
  </si>
  <si>
    <t>Erasmus + K107</t>
  </si>
  <si>
    <t>Erasmus + Prácticas</t>
  </si>
  <si>
    <t>Estudante Visitante Estranxeiro</t>
  </si>
  <si>
    <t>Prácticas NO Erasmus</t>
  </si>
  <si>
    <t>BULGARIA</t>
  </si>
  <si>
    <t>COLOMBIA</t>
  </si>
  <si>
    <t>ISLANDIA</t>
  </si>
  <si>
    <t>PUERTO RICO</t>
  </si>
  <si>
    <t>TAIWAN</t>
  </si>
  <si>
    <t>ARXELIA</t>
  </si>
  <si>
    <t>EXIPTO</t>
  </si>
  <si>
    <t>KAZAJSTÁN</t>
  </si>
  <si>
    <t>URUGUAI</t>
  </si>
  <si>
    <t>Ourense</t>
  </si>
  <si>
    <t>E. S. de Enxeñaría Informática</t>
  </si>
  <si>
    <t>Grao en Enxeñaría Informática</t>
  </si>
  <si>
    <t>PCEO Grao en Administración e Dirección de Empresas/Grao en Enxeñaría Informática</t>
  </si>
  <si>
    <t>Escola Universitaria de Enfermaría (Ourense)</t>
  </si>
  <si>
    <t>Grao en Enfermaría</t>
  </si>
  <si>
    <t>Facultade de Ciencias</t>
  </si>
  <si>
    <t>Grao en Ciencia e Tecnoloxía dos Alimentos</t>
  </si>
  <si>
    <t>Grao en Ciencias Ambientais</t>
  </si>
  <si>
    <t>Grao en Enxeñaría Agraria</t>
  </si>
  <si>
    <t>Facultade de Ciencias da Educación</t>
  </si>
  <si>
    <t>Grao en Educación Infantil</t>
  </si>
  <si>
    <t>Grao en Educación Primaria</t>
  </si>
  <si>
    <t>Grao en Educación Social</t>
  </si>
  <si>
    <t>Grao en Traballo Social</t>
  </si>
  <si>
    <t>Facultade de Ciencias Empresariais e Turismo</t>
  </si>
  <si>
    <t>Grao en Administración e Dirección de Empresas</t>
  </si>
  <si>
    <t>Grao en Turismo</t>
  </si>
  <si>
    <t>Facultade de Dereito</t>
  </si>
  <si>
    <t>Grao en Dereito</t>
  </si>
  <si>
    <t>PCEO Grao en Administración e Dirección de Empresas/Grao en Dereito</t>
  </si>
  <si>
    <t>Facultade de Historia</t>
  </si>
  <si>
    <t>Grao en Xeografía e Historia</t>
  </si>
  <si>
    <t>Pontevedra</t>
  </si>
  <si>
    <t>Centro Universitario da Defensa na Escola Naval Militar de Marín (Pontevedra)</t>
  </si>
  <si>
    <t>Grao en Enxeñaría Mecánica</t>
  </si>
  <si>
    <t>Escola de Enxeñaría Forestal</t>
  </si>
  <si>
    <t>Grao en Enxeñaría Forestal</t>
  </si>
  <si>
    <t>Escola Universitaria de Enfermaría (Pontevedra)</t>
  </si>
  <si>
    <t>Facultade de Belas Artes</t>
  </si>
  <si>
    <t>Grao en Belas Artes</t>
  </si>
  <si>
    <t>Máster Universitario en Arte Contemporánea. Creación e Investigación</t>
  </si>
  <si>
    <t>Programa de doutoramento en Creación e Investigación en Arte Contemporáneo pola Universidade de Vigo</t>
  </si>
  <si>
    <t>Facultade de CC. Sociais e da Comunicación</t>
  </si>
  <si>
    <t>Grao en Comunicación Audiovisual</t>
  </si>
  <si>
    <t>Grao en Dirección e Xestión Pública</t>
  </si>
  <si>
    <t>Grao en Publicidade e Relacións Públicas</t>
  </si>
  <si>
    <t>Facultade de Ciencias da Educación e do Deporte</t>
  </si>
  <si>
    <t>Grao en Ciencias da Actividade Física e do Deporte</t>
  </si>
  <si>
    <t>Máster Universitario en Profesorado en Educación Secundaria Obrigatoria, Bacharelato, Formación Profesional e Ensino de Idiomas</t>
  </si>
  <si>
    <t>Facultade de Fisioterapia</t>
  </si>
  <si>
    <t>Grao en Fisioterapia</t>
  </si>
  <si>
    <t>Vigo</t>
  </si>
  <si>
    <t>E. U. de Estudos Empresariais</t>
  </si>
  <si>
    <t>Grao en Comercio</t>
  </si>
  <si>
    <t>Escola de Enxeñaría de Minas e Enerxía</t>
  </si>
  <si>
    <t>Grao en Enxeñaría da Enerxía</t>
  </si>
  <si>
    <t>Máster Universitario en Enxeñaría de Minas</t>
  </si>
  <si>
    <t>Escola de Enxeñaría de Telecomunicación</t>
  </si>
  <si>
    <t>Grao en Enxeñaría de Tecnoloxías de Telecomunicación</t>
  </si>
  <si>
    <t>Máster Universitario en Enxeñaría de Telecomunicación</t>
  </si>
  <si>
    <t>Escola de Enxeñaría Industrial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</si>
  <si>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</si>
  <si>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</si>
  <si>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</si>
  <si>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</si>
  <si>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</si>
  <si>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Máster Universitario en Enxeñaría Industrial</t>
  </si>
  <si>
    <t>Escola Universitaria de Enfermaría (Meixoeiro)</t>
  </si>
  <si>
    <t>Escola Universitaria de Enfermaría (Povisa)</t>
  </si>
  <si>
    <t>Escola Universitaria de Profesorado de E.X.B. "María Sedes Sapientiae"</t>
  </si>
  <si>
    <t>Facultade de Bioloxía</t>
  </si>
  <si>
    <t>Grao en Bioloxía</t>
  </si>
  <si>
    <t>Programa de Doutoramento en Biotecnoloxía Avanzada</t>
  </si>
  <si>
    <t>Facultade de CC. Económicas e Empresariais</t>
  </si>
  <si>
    <t>Grao en Economía</t>
  </si>
  <si>
    <t>Facultade de Ciencias do Mar</t>
  </si>
  <si>
    <t>Grao en Ciencias do Mar</t>
  </si>
  <si>
    <t>Facultade de Ciencias Xurídicas e do Traballo</t>
  </si>
  <si>
    <t>Grao en Relacións Laborais e Recursos Humanos</t>
  </si>
  <si>
    <t>Programa de doutoramento en Ordenación Xurídica do Mercado</t>
  </si>
  <si>
    <t>Facultade de Filoloxía e Tradución</t>
  </si>
  <si>
    <t>Grao en Ciencias da Linguaxe e Estudos Literarios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</si>
  <si>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</si>
  <si>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</si>
  <si>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</si>
  <si>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</si>
  <si>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</si>
  <si>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en Tradución para a Comunicación Internacional</t>
  </si>
  <si>
    <t>Facultade de Química</t>
  </si>
  <si>
    <t>Grao en Química</t>
  </si>
  <si>
    <t>Instituto de Educación Superior Intercontinental da Empresa (IESIDE)</t>
  </si>
  <si>
    <t>Internacional saínte</t>
  </si>
  <si>
    <t>Máster Universitario en Ciencia e Tecnoloxía Agroalimentaria e Ambiental</t>
  </si>
  <si>
    <t>Máster Universitario en Nutrición</t>
  </si>
  <si>
    <t>Sen asignar</t>
  </si>
  <si>
    <t>Grao en Enxeñaría dos Recursos Mineiros e Enerxéticos</t>
  </si>
  <si>
    <t>Máster Universitario en Enerxía e Sustentabilidade</t>
  </si>
  <si>
    <t>Máster Universitario en Procesos de Deseño e Fabricación Mecánica</t>
  </si>
  <si>
    <t>Oferta de Materias Específicas de Departamentos para Alumnos ISEP e Erasmus</t>
  </si>
  <si>
    <t>Máster Universitario en Xeoinformática</t>
  </si>
  <si>
    <t>Campus</t>
  </si>
  <si>
    <t>Centro</t>
  </si>
  <si>
    <t>Tipo de estudio</t>
  </si>
  <si>
    <t>Titulación</t>
  </si>
  <si>
    <t>Nacional 
entrante</t>
  </si>
  <si>
    <t>Internacional 
entrante</t>
  </si>
  <si>
    <t>Total entrante</t>
  </si>
  <si>
    <t>Nacional saínte</t>
  </si>
  <si>
    <t>Total saínte</t>
  </si>
  <si>
    <t>Grao</t>
  </si>
  <si>
    <t>Mestrado</t>
  </si>
  <si>
    <t>Doutoramento</t>
  </si>
  <si>
    <t>Xeral</t>
  </si>
  <si>
    <t>TOTAL</t>
  </si>
  <si>
    <t>* A asignación de titulación aos alumnado de intercambio internacional entrante faise en función do maior número de créditos matriculados</t>
  </si>
  <si>
    <t>Data de actualización: febreiro 2020</t>
  </si>
  <si>
    <t>** Nalgúns centros aparece alumnado sen asignar á titulación porque teñen materias matriculadas en varias titulacións</t>
  </si>
  <si>
    <t>Data de actualización: 20 de febreiro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</si>
</sst>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1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4" xfId="0" applyBorder="1"/>
    <xf numFmtId="10" fontId="2" fillId="2" borderId="2" xfId="0" applyNumberFormat="1" applyFont="1" applyFill="1" applyBorder="1"/>
    <xf numFmtId="10" fontId="2" fillId="2" borderId="3" xfId="0" applyNumberFormat="1" applyFont="1" applyFill="1" applyBorder="1"/>
    <xf numFmtId="0" fontId="0" fillId="0" borderId="5" xfId="0" applyBorder="1"/>
    <xf numFmtId="10" fontId="0" fillId="0" borderId="5" xfId="0" applyNumberFormat="1" applyBorder="1"/>
    <xf numFmtId="0" fontId="2" fillId="2" borderId="7" xfId="0" applyFont="1" applyFill="1" applyBorder="1" applyAlignment="1"/>
    <xf numFmtId="10" fontId="0" fillId="0" borderId="9" xfId="0" applyNumberFormat="1" applyBorder="1"/>
    <xf numFmtId="0" fontId="0" fillId="0" borderId="10" xfId="0" applyBorder="1"/>
    <xf numFmtId="0" fontId="0" fillId="0" borderId="0" xfId="0" applyBorder="1"/>
    <xf numFmtId="0" fontId="3" fillId="0" borderId="11" xfId="1" applyBorder="1" applyAlignment="1">
      <alignment vertical="center"/>
    </xf>
    <xf numFmtId="0" fontId="4" fillId="0" borderId="11" xfId="2" applyFont="1" applyBorder="1" applyAlignment="1">
      <alignment vertical="center" wrapText="1"/>
    </xf>
    <xf numFmtId="0" fontId="3" fillId="0" borderId="11" xfId="2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0" fontId="3" fillId="0" borderId="0" xfId="1"/>
    <xf numFmtId="0" fontId="3" fillId="0" borderId="0" xfId="1" applyAlignment="1">
      <alignment vertical="center"/>
    </xf>
    <xf numFmtId="0" fontId="8" fillId="0" borderId="0" xfId="3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1" fontId="8" fillId="0" borderId="0" xfId="1" applyNumberFormat="1" applyFont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NumberFormat="1" applyBorder="1"/>
    <xf numFmtId="0" fontId="2" fillId="0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10" xfId="0" applyFill="1" applyBorder="1" applyAlignment="1">
      <alignment horizontal="center" vertical="center"/>
    </xf>
    <xf numFmtId="10" fontId="2" fillId="2" borderId="1" xfId="0" applyNumberFormat="1" applyFont="1" applyFill="1" applyBorder="1"/>
    <xf numFmtId="10" fontId="0" fillId="0" borderId="5" xfId="4" applyNumberFormat="1" applyFont="1" applyBorder="1"/>
    <xf numFmtId="0" fontId="0" fillId="0" borderId="0" xfId="0" applyFill="1" applyBorder="1"/>
    <xf numFmtId="0" fontId="0" fillId="0" borderId="5" xfId="0" applyFill="1" applyBorder="1"/>
    <xf numFmtId="10" fontId="0" fillId="0" borderId="5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2" xfId="0" applyFont="1" applyFill="1" applyBorder="1"/>
    <xf numFmtId="0" fontId="10" fillId="0" borderId="11" xfId="1" applyFont="1" applyBorder="1" applyAlignment="1">
      <alignment vertical="center"/>
    </xf>
    <xf numFmtId="0" fontId="11" fillId="0" borderId="11" xfId="2" applyFont="1" applyBorder="1" applyAlignment="1">
      <alignment vertical="center" wrapText="1"/>
    </xf>
    <xf numFmtId="0" fontId="1" fillId="0" borderId="11" xfId="0" applyFont="1" applyBorder="1"/>
    <xf numFmtId="0" fontId="1" fillId="0" borderId="0" xfId="0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" fontId="14" fillId="0" borderId="0" xfId="1" applyNumberFormat="1" applyFont="1" applyAlignment="1">
      <alignment horizontal="center" vertical="center"/>
    </xf>
    <xf numFmtId="0" fontId="10" fillId="0" borderId="0" xfId="1" applyFont="1"/>
    <xf numFmtId="0" fontId="15" fillId="0" borderId="0" xfId="3" applyFont="1" applyAlignment="1">
      <alignment vertical="center"/>
    </xf>
    <xf numFmtId="1" fontId="13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0" fontId="17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11" xfId="2" applyFont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11" xfId="2" applyFont="1" applyBorder="1" applyAlignment="1">
      <alignment horizontal="right" wrapText="1"/>
    </xf>
    <xf numFmtId="0" fontId="17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2 3" xfId="2"/>
    <cellStyle name="Normal 4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2</xdr:col>
      <xdr:colOff>142876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303847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0</xdr:row>
      <xdr:rowOff>161926</xdr:rowOff>
    </xdr:from>
    <xdr:to>
      <xdr:col>2</xdr:col>
      <xdr:colOff>676275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2" y="161926"/>
          <a:ext cx="298132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104775</xdr:rowOff>
    </xdr:from>
    <xdr:to>
      <xdr:col>1</xdr:col>
      <xdr:colOff>2105025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3367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P4" sqref="P4"/>
    </sheetView>
  </sheetViews>
  <sheetFormatPr baseColWidth="10" defaultRowHeight="15" x14ac:dyDescent="0.25"/>
  <cols>
    <col min="1" max="1" width="34.28515625" customWidth="1"/>
    <col min="2" max="2" width="8.85546875" customWidth="1"/>
    <col min="3" max="3" width="9.42578125" customWidth="1"/>
    <col min="4" max="4" width="8.42578125" customWidth="1"/>
    <col min="6" max="6" width="16.7109375" customWidth="1"/>
    <col min="9" max="9" width="34.85546875" bestFit="1" customWidth="1"/>
    <col min="10" max="10" width="9.140625" customWidth="1"/>
    <col min="11" max="11" width="10.42578125" customWidth="1"/>
    <col min="12" max="12" width="7.140625" customWidth="1"/>
    <col min="14" max="14" width="17.28515625" customWidth="1"/>
    <col min="16" max="16" width="16.5703125" customWidth="1"/>
  </cols>
  <sheetData>
    <row r="1" spans="1:15" ht="47.25" customHeight="1" thickBot="1" x14ac:dyDescent="0.35">
      <c r="A1" s="14"/>
      <c r="B1" s="15"/>
      <c r="C1" s="16"/>
      <c r="D1" s="16"/>
      <c r="E1" s="16"/>
      <c r="F1" s="16"/>
      <c r="G1" s="16"/>
      <c r="H1" s="16"/>
      <c r="I1" s="16"/>
      <c r="J1" s="57" t="s">
        <v>25</v>
      </c>
      <c r="K1" s="57"/>
      <c r="L1" s="57"/>
      <c r="M1" s="57"/>
    </row>
    <row r="2" spans="1:15" ht="18.75" x14ac:dyDescent="0.25">
      <c r="A2" s="17" t="s">
        <v>27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1"/>
    </row>
    <row r="3" spans="1:15" ht="18.75" x14ac:dyDescent="0.25">
      <c r="A3" s="22" t="s">
        <v>26</v>
      </c>
      <c r="B3" s="18"/>
      <c r="C3" s="23"/>
      <c r="D3" s="23"/>
      <c r="E3" s="23"/>
      <c r="F3" s="23"/>
      <c r="G3" s="23"/>
      <c r="H3" s="23"/>
      <c r="I3" s="23"/>
      <c r="J3" s="23"/>
      <c r="K3" s="23"/>
      <c r="L3" s="23"/>
      <c r="M3" s="20"/>
      <c r="N3" s="21"/>
    </row>
    <row r="4" spans="1:15" x14ac:dyDescent="0.25">
      <c r="A4" s="24" t="s">
        <v>220</v>
      </c>
      <c r="B4" s="18"/>
      <c r="C4" s="25"/>
      <c r="D4" s="25"/>
      <c r="E4" s="25"/>
      <c r="F4" s="25"/>
      <c r="G4" s="25"/>
      <c r="H4" s="25"/>
      <c r="I4" s="25"/>
      <c r="J4" s="25"/>
      <c r="K4" s="25"/>
      <c r="L4" s="25"/>
      <c r="M4" s="20"/>
      <c r="N4" s="21"/>
    </row>
    <row r="8" spans="1:15" ht="15.75" thickBot="1" x14ac:dyDescent="0.3"/>
    <row r="9" spans="1:15" ht="15.75" thickBot="1" x14ac:dyDescent="0.3">
      <c r="A9" s="54" t="s">
        <v>23</v>
      </c>
      <c r="B9" s="55"/>
      <c r="C9" s="55"/>
      <c r="D9" s="55"/>
      <c r="E9" s="55"/>
      <c r="F9" s="56"/>
      <c r="G9" s="10"/>
      <c r="H9" s="10"/>
      <c r="I9" s="54" t="s">
        <v>24</v>
      </c>
      <c r="J9" s="55"/>
      <c r="K9" s="55"/>
      <c r="L9" s="55"/>
      <c r="M9" s="55"/>
      <c r="N9" s="56"/>
    </row>
    <row r="11" spans="1:15" ht="28.5" customHeight="1" thickBot="1" x14ac:dyDescent="0.3">
      <c r="A11" s="2" t="s">
        <v>28</v>
      </c>
      <c r="B11" s="2" t="s">
        <v>18</v>
      </c>
      <c r="C11" s="2" t="s">
        <v>19</v>
      </c>
      <c r="D11" s="2" t="s">
        <v>20</v>
      </c>
      <c r="E11" s="3" t="s">
        <v>21</v>
      </c>
      <c r="F11" s="3" t="s">
        <v>22</v>
      </c>
      <c r="I11" s="2" t="s">
        <v>17</v>
      </c>
      <c r="J11" s="2" t="s">
        <v>18</v>
      </c>
      <c r="K11" s="2" t="s">
        <v>19</v>
      </c>
      <c r="L11" s="2" t="s">
        <v>20</v>
      </c>
      <c r="M11" s="3" t="s">
        <v>21</v>
      </c>
      <c r="N11" s="3" t="s">
        <v>22</v>
      </c>
    </row>
    <row r="12" spans="1:15" ht="15.75" thickTop="1" x14ac:dyDescent="0.25">
      <c r="A12" s="26" t="s">
        <v>0</v>
      </c>
      <c r="B12" s="27"/>
      <c r="C12" s="27">
        <v>2</v>
      </c>
      <c r="D12" s="27">
        <v>2</v>
      </c>
      <c r="E12" s="9">
        <v>1</v>
      </c>
      <c r="F12" s="9">
        <f>D12/D40</f>
        <v>2.5000000000000001E-2</v>
      </c>
      <c r="I12" s="12" t="s">
        <v>0</v>
      </c>
      <c r="J12" s="12"/>
      <c r="K12" s="12">
        <v>1</v>
      </c>
      <c r="L12" s="12">
        <v>1</v>
      </c>
      <c r="M12" s="1">
        <v>1</v>
      </c>
      <c r="N12" s="1">
        <v>2.8571428571428571E-2</v>
      </c>
      <c r="O12" s="5"/>
    </row>
    <row r="13" spans="1:15" x14ac:dyDescent="0.25">
      <c r="A13" s="26" t="s">
        <v>1</v>
      </c>
      <c r="B13" s="27">
        <v>1</v>
      </c>
      <c r="C13" s="27"/>
      <c r="D13" s="27">
        <v>1</v>
      </c>
      <c r="E13" s="9">
        <v>0</v>
      </c>
      <c r="F13" s="9">
        <v>1.2500000000000001E-2</v>
      </c>
      <c r="I13" s="8" t="s">
        <v>1</v>
      </c>
      <c r="J13" s="8"/>
      <c r="K13" s="8">
        <v>1</v>
      </c>
      <c r="L13" s="8">
        <v>1</v>
      </c>
      <c r="M13" s="11">
        <v>1</v>
      </c>
      <c r="N13" s="9">
        <v>2.86E-2</v>
      </c>
    </row>
    <row r="14" spans="1:15" x14ac:dyDescent="0.25">
      <c r="A14" s="26" t="s">
        <v>29</v>
      </c>
      <c r="B14" s="27">
        <v>1</v>
      </c>
      <c r="C14" s="27">
        <v>4</v>
      </c>
      <c r="D14" s="27">
        <v>5</v>
      </c>
      <c r="E14" s="9">
        <v>0.8</v>
      </c>
      <c r="F14" s="9">
        <v>6.25E-2</v>
      </c>
      <c r="I14" s="8" t="s">
        <v>2</v>
      </c>
      <c r="J14" s="8"/>
      <c r="K14" s="8">
        <v>1</v>
      </c>
      <c r="L14" s="8">
        <v>1</v>
      </c>
      <c r="M14" s="9">
        <v>1</v>
      </c>
      <c r="N14" s="9">
        <v>2.86E-2</v>
      </c>
    </row>
    <row r="15" spans="1:15" x14ac:dyDescent="0.25">
      <c r="A15" s="26" t="s">
        <v>30</v>
      </c>
      <c r="B15" s="27">
        <v>4</v>
      </c>
      <c r="C15" s="27">
        <v>5</v>
      </c>
      <c r="D15" s="27">
        <v>9</v>
      </c>
      <c r="E15" s="9">
        <v>0.55555555555555558</v>
      </c>
      <c r="F15" s="9">
        <v>0.1125</v>
      </c>
      <c r="I15" s="8" t="s">
        <v>3</v>
      </c>
      <c r="J15" s="8"/>
      <c r="K15" s="8">
        <v>2</v>
      </c>
      <c r="L15" s="8">
        <v>2</v>
      </c>
      <c r="M15" s="9">
        <v>1</v>
      </c>
      <c r="N15" s="9">
        <v>5.7142857142857141E-2</v>
      </c>
    </row>
    <row r="16" spans="1:15" x14ac:dyDescent="0.25">
      <c r="A16" s="26" t="s">
        <v>31</v>
      </c>
      <c r="B16" s="27">
        <v>1</v>
      </c>
      <c r="C16" s="27">
        <v>1</v>
      </c>
      <c r="D16" s="27">
        <v>2</v>
      </c>
      <c r="E16" s="9">
        <v>0.5</v>
      </c>
      <c r="F16" s="9">
        <v>2.5000000000000001E-2</v>
      </c>
      <c r="I16" s="8" t="s">
        <v>4</v>
      </c>
      <c r="J16" s="8">
        <v>2</v>
      </c>
      <c r="K16" s="8"/>
      <c r="L16" s="8">
        <v>2</v>
      </c>
      <c r="M16" s="9">
        <v>0</v>
      </c>
      <c r="N16" s="9">
        <v>5.7142857142857141E-2</v>
      </c>
    </row>
    <row r="17" spans="1:17" x14ac:dyDescent="0.25">
      <c r="A17" s="26" t="s">
        <v>2</v>
      </c>
      <c r="B17" s="27"/>
      <c r="C17" s="27">
        <v>1</v>
      </c>
      <c r="D17" s="27">
        <v>1</v>
      </c>
      <c r="E17" s="9">
        <v>1</v>
      </c>
      <c r="F17" s="9">
        <v>1.2500000000000001E-2</v>
      </c>
      <c r="I17" s="8" t="s">
        <v>5</v>
      </c>
      <c r="J17" s="8">
        <v>2</v>
      </c>
      <c r="K17" s="8">
        <v>1</v>
      </c>
      <c r="L17" s="8">
        <v>3</v>
      </c>
      <c r="M17" s="9">
        <v>0.33333333333333331</v>
      </c>
      <c r="N17" s="9">
        <v>8.5699999999999998E-2</v>
      </c>
    </row>
    <row r="18" spans="1:17" x14ac:dyDescent="0.25">
      <c r="A18" s="26" t="s">
        <v>32</v>
      </c>
      <c r="B18" s="27"/>
      <c r="C18" s="27">
        <v>1</v>
      </c>
      <c r="D18" s="27">
        <v>1</v>
      </c>
      <c r="E18" s="9">
        <v>1</v>
      </c>
      <c r="F18" s="9">
        <v>1.2500000000000001E-2</v>
      </c>
      <c r="I18" s="8" t="s">
        <v>6</v>
      </c>
      <c r="J18" s="8">
        <v>1</v>
      </c>
      <c r="K18" s="8"/>
      <c r="L18" s="8">
        <v>1</v>
      </c>
      <c r="M18" s="9">
        <v>0</v>
      </c>
      <c r="N18" s="9">
        <v>2.86E-2</v>
      </c>
    </row>
    <row r="19" spans="1:17" x14ac:dyDescent="0.25">
      <c r="A19" s="26" t="s">
        <v>33</v>
      </c>
      <c r="B19" s="27"/>
      <c r="C19" s="27">
        <v>1</v>
      </c>
      <c r="D19" s="27">
        <v>1</v>
      </c>
      <c r="E19" s="9">
        <v>1</v>
      </c>
      <c r="F19" s="9">
        <v>1.2500000000000001E-2</v>
      </c>
      <c r="I19" s="8" t="s">
        <v>7</v>
      </c>
      <c r="J19" s="8"/>
      <c r="K19" s="8">
        <v>1</v>
      </c>
      <c r="L19" s="8">
        <v>1</v>
      </c>
      <c r="M19" s="9">
        <v>1</v>
      </c>
      <c r="N19" s="9">
        <v>2.86E-2</v>
      </c>
    </row>
    <row r="20" spans="1:17" x14ac:dyDescent="0.25">
      <c r="A20" s="26" t="s">
        <v>3</v>
      </c>
      <c r="B20" s="27"/>
      <c r="C20" s="27">
        <v>4</v>
      </c>
      <c r="D20" s="27">
        <v>4</v>
      </c>
      <c r="E20" s="9">
        <v>1</v>
      </c>
      <c r="F20" s="9">
        <v>0.05</v>
      </c>
      <c r="I20" s="8" t="s">
        <v>8</v>
      </c>
      <c r="J20" s="8"/>
      <c r="K20" s="8">
        <v>1</v>
      </c>
      <c r="L20" s="8">
        <v>1</v>
      </c>
      <c r="M20" s="9">
        <v>1</v>
      </c>
      <c r="N20" s="9">
        <v>2.86E-2</v>
      </c>
    </row>
    <row r="21" spans="1:17" x14ac:dyDescent="0.25">
      <c r="A21" s="26" t="s">
        <v>34</v>
      </c>
      <c r="B21" s="27"/>
      <c r="C21" s="27">
        <v>1</v>
      </c>
      <c r="D21" s="27">
        <v>1</v>
      </c>
      <c r="E21" s="9">
        <v>1</v>
      </c>
      <c r="F21" s="9">
        <v>1.2500000000000001E-2</v>
      </c>
      <c r="I21" s="8" t="s">
        <v>9</v>
      </c>
      <c r="J21" s="8"/>
      <c r="K21" s="8">
        <v>3</v>
      </c>
      <c r="L21" s="8">
        <v>3</v>
      </c>
      <c r="M21" s="9">
        <v>1</v>
      </c>
      <c r="N21" s="9">
        <v>8.5699999999999998E-2</v>
      </c>
    </row>
    <row r="22" spans="1:17" x14ac:dyDescent="0.25">
      <c r="A22" s="26" t="s">
        <v>5</v>
      </c>
      <c r="B22" s="27">
        <v>4</v>
      </c>
      <c r="C22" s="27">
        <v>6</v>
      </c>
      <c r="D22" s="27">
        <v>10</v>
      </c>
      <c r="E22" s="9">
        <v>0.6</v>
      </c>
      <c r="F22" s="9">
        <v>0.125</v>
      </c>
      <c r="I22" s="8" t="s">
        <v>10</v>
      </c>
      <c r="J22" s="8">
        <v>1</v>
      </c>
      <c r="K22" s="8">
        <v>1</v>
      </c>
      <c r="L22" s="8">
        <v>2</v>
      </c>
      <c r="M22" s="9">
        <v>0.5</v>
      </c>
      <c r="N22" s="9">
        <v>5.7142857142857141E-2</v>
      </c>
    </row>
    <row r="23" spans="1:17" x14ac:dyDescent="0.25">
      <c r="A23" s="26" t="s">
        <v>35</v>
      </c>
      <c r="B23" s="27">
        <v>1</v>
      </c>
      <c r="C23" s="27">
        <v>1</v>
      </c>
      <c r="D23" s="27">
        <v>2</v>
      </c>
      <c r="E23" s="9">
        <v>0.5</v>
      </c>
      <c r="F23" s="9">
        <v>2.5000000000000001E-2</v>
      </c>
      <c r="I23" s="8" t="s">
        <v>11</v>
      </c>
      <c r="J23" s="8">
        <v>1</v>
      </c>
      <c r="K23" s="8"/>
      <c r="L23" s="8">
        <v>1</v>
      </c>
      <c r="M23" s="9">
        <v>0</v>
      </c>
      <c r="N23" s="9">
        <v>2.86E-2</v>
      </c>
    </row>
    <row r="24" spans="1:17" x14ac:dyDescent="0.25">
      <c r="A24" s="26" t="s">
        <v>9</v>
      </c>
      <c r="B24" s="27"/>
      <c r="C24" s="27">
        <v>3</v>
      </c>
      <c r="D24" s="27">
        <v>3</v>
      </c>
      <c r="E24" s="9">
        <v>1</v>
      </c>
      <c r="F24" s="9">
        <v>3.7499999999999999E-2</v>
      </c>
      <c r="I24" s="8" t="s">
        <v>12</v>
      </c>
      <c r="J24" s="8">
        <v>2</v>
      </c>
      <c r="K24" s="8">
        <v>2</v>
      </c>
      <c r="L24" s="8">
        <v>4</v>
      </c>
      <c r="M24" s="9">
        <v>0.5</v>
      </c>
      <c r="N24" s="9">
        <v>0.11428571428571428</v>
      </c>
    </row>
    <row r="25" spans="1:17" x14ac:dyDescent="0.25">
      <c r="A25" s="26" t="s">
        <v>36</v>
      </c>
      <c r="B25" s="27">
        <v>3</v>
      </c>
      <c r="C25" s="27">
        <v>6</v>
      </c>
      <c r="D25" s="27">
        <v>9</v>
      </c>
      <c r="E25" s="9">
        <v>0.66666666666666663</v>
      </c>
      <c r="F25" s="9">
        <v>0.1125</v>
      </c>
      <c r="I25" s="8" t="s">
        <v>13</v>
      </c>
      <c r="J25" s="8">
        <v>4</v>
      </c>
      <c r="K25" s="8"/>
      <c r="L25" s="8">
        <v>4</v>
      </c>
      <c r="M25" s="9">
        <v>0</v>
      </c>
      <c r="N25" s="9">
        <v>0.1143</v>
      </c>
    </row>
    <row r="26" spans="1:17" x14ac:dyDescent="0.25">
      <c r="A26" s="26" t="s">
        <v>12</v>
      </c>
      <c r="B26" s="27">
        <v>2</v>
      </c>
      <c r="C26" s="27">
        <v>2</v>
      </c>
      <c r="D26" s="27">
        <v>4</v>
      </c>
      <c r="E26" s="9">
        <v>0.5</v>
      </c>
      <c r="F26" s="9">
        <v>0.05</v>
      </c>
      <c r="I26" s="8" t="s">
        <v>14</v>
      </c>
      <c r="J26" s="8">
        <v>2</v>
      </c>
      <c r="K26" s="8">
        <v>4</v>
      </c>
      <c r="L26" s="8">
        <v>6</v>
      </c>
      <c r="M26" s="9">
        <v>0.66666666666666663</v>
      </c>
      <c r="N26" s="9">
        <v>0.17142857142857143</v>
      </c>
    </row>
    <row r="27" spans="1:17" x14ac:dyDescent="0.25">
      <c r="A27" s="26" t="s">
        <v>37</v>
      </c>
      <c r="B27" s="27">
        <v>1</v>
      </c>
      <c r="C27" s="27"/>
      <c r="D27" s="27">
        <v>1</v>
      </c>
      <c r="E27" s="9">
        <v>0</v>
      </c>
      <c r="F27" s="9">
        <v>1.2500000000000001E-2</v>
      </c>
      <c r="I27" s="8" t="s">
        <v>15</v>
      </c>
      <c r="J27" s="8"/>
      <c r="K27" s="8">
        <v>1</v>
      </c>
      <c r="L27" s="8">
        <v>1</v>
      </c>
      <c r="M27" s="9">
        <v>1</v>
      </c>
      <c r="N27" s="9">
        <v>2.86E-2</v>
      </c>
    </row>
    <row r="28" spans="1:17" x14ac:dyDescent="0.25">
      <c r="A28" s="26" t="s">
        <v>13</v>
      </c>
      <c r="B28" s="27"/>
      <c r="C28" s="27">
        <v>5</v>
      </c>
      <c r="D28" s="27">
        <v>5</v>
      </c>
      <c r="E28" s="9">
        <v>1</v>
      </c>
      <c r="F28" s="9">
        <v>6.25E-2</v>
      </c>
      <c r="I28" s="8" t="s">
        <v>16</v>
      </c>
      <c r="J28" s="8"/>
      <c r="K28" s="8">
        <v>1</v>
      </c>
      <c r="L28" s="8">
        <v>1</v>
      </c>
      <c r="M28" s="9">
        <v>1</v>
      </c>
      <c r="N28" s="9">
        <v>2.86E-2</v>
      </c>
    </row>
    <row r="29" spans="1:17" ht="15.75" thickBot="1" x14ac:dyDescent="0.3">
      <c r="A29" s="26" t="s">
        <v>38</v>
      </c>
      <c r="B29" s="27"/>
      <c r="C29" s="27">
        <v>3</v>
      </c>
      <c r="D29" s="27">
        <v>3</v>
      </c>
      <c r="E29" s="9">
        <v>1</v>
      </c>
      <c r="F29" s="9">
        <v>3.7499999999999999E-2</v>
      </c>
      <c r="I29" s="4" t="s">
        <v>20</v>
      </c>
      <c r="J29" s="4">
        <v>15</v>
      </c>
      <c r="K29" s="4">
        <v>20</v>
      </c>
      <c r="L29" s="4">
        <v>35</v>
      </c>
      <c r="M29" s="6">
        <v>0.5714285714285714</v>
      </c>
      <c r="N29" s="7">
        <v>1</v>
      </c>
      <c r="O29" s="5"/>
      <c r="Q29" s="13"/>
    </row>
    <row r="30" spans="1:17" ht="15.75" thickTop="1" x14ac:dyDescent="0.25">
      <c r="A30" s="26" t="s">
        <v>14</v>
      </c>
      <c r="B30" s="27">
        <v>1</v>
      </c>
      <c r="C30" s="27"/>
      <c r="D30" s="27">
        <v>1</v>
      </c>
      <c r="E30" s="9">
        <v>0</v>
      </c>
      <c r="F30" s="9">
        <v>1.2500000000000001E-2</v>
      </c>
    </row>
    <row r="31" spans="1:17" x14ac:dyDescent="0.25">
      <c r="A31" s="26" t="s">
        <v>39</v>
      </c>
      <c r="B31" s="27">
        <v>1</v>
      </c>
      <c r="C31" s="27"/>
      <c r="D31" s="27">
        <v>1</v>
      </c>
      <c r="E31" s="9">
        <v>0</v>
      </c>
      <c r="F31" s="9">
        <v>1.2500000000000001E-2</v>
      </c>
    </row>
    <row r="32" spans="1:17" x14ac:dyDescent="0.25">
      <c r="A32" s="26" t="s">
        <v>40</v>
      </c>
      <c r="B32" s="27">
        <v>1</v>
      </c>
      <c r="C32" s="27">
        <v>1</v>
      </c>
      <c r="D32" s="27">
        <v>2</v>
      </c>
      <c r="E32" s="9">
        <v>0.5</v>
      </c>
      <c r="F32" s="9">
        <v>2.5000000000000001E-2</v>
      </c>
    </row>
    <row r="33" spans="1:7" x14ac:dyDescent="0.25">
      <c r="A33" s="26" t="s">
        <v>41</v>
      </c>
      <c r="B33" s="27">
        <v>1</v>
      </c>
      <c r="C33" s="27"/>
      <c r="D33" s="27">
        <v>1</v>
      </c>
      <c r="E33" s="9">
        <v>0</v>
      </c>
      <c r="F33" s="9">
        <v>1.2500000000000001E-2</v>
      </c>
    </row>
    <row r="34" spans="1:7" x14ac:dyDescent="0.25">
      <c r="A34" s="26" t="s">
        <v>15</v>
      </c>
      <c r="B34" s="27">
        <v>1</v>
      </c>
      <c r="C34" s="27">
        <v>1</v>
      </c>
      <c r="D34" s="27">
        <v>2</v>
      </c>
      <c r="E34" s="9">
        <v>0.5</v>
      </c>
      <c r="F34" s="9">
        <v>2.5000000000000001E-2</v>
      </c>
    </row>
    <row r="35" spans="1:7" x14ac:dyDescent="0.25">
      <c r="A35" s="26" t="s">
        <v>42</v>
      </c>
      <c r="B35" s="27"/>
      <c r="C35" s="27">
        <v>1</v>
      </c>
      <c r="D35" s="27">
        <v>1</v>
      </c>
      <c r="E35" s="9">
        <v>1</v>
      </c>
      <c r="F35" s="9">
        <v>1.2500000000000001E-2</v>
      </c>
    </row>
    <row r="36" spans="1:7" x14ac:dyDescent="0.25">
      <c r="A36" s="26" t="s">
        <v>43</v>
      </c>
      <c r="B36" s="27">
        <v>1</v>
      </c>
      <c r="C36" s="27">
        <v>1</v>
      </c>
      <c r="D36" s="27">
        <v>2</v>
      </c>
      <c r="E36" s="9">
        <v>0.5</v>
      </c>
      <c r="F36" s="9">
        <v>2.5000000000000001E-2</v>
      </c>
    </row>
    <row r="37" spans="1:7" x14ac:dyDescent="0.25">
      <c r="A37" s="26" t="s">
        <v>44</v>
      </c>
      <c r="B37" s="27">
        <v>1</v>
      </c>
      <c r="C37" s="27">
        <v>1</v>
      </c>
      <c r="D37" s="27">
        <v>2</v>
      </c>
      <c r="E37" s="9">
        <v>0.5</v>
      </c>
      <c r="F37" s="9">
        <v>2.5000000000000001E-2</v>
      </c>
    </row>
    <row r="38" spans="1:7" x14ac:dyDescent="0.25">
      <c r="A38" s="26" t="s">
        <v>45</v>
      </c>
      <c r="B38" s="27"/>
      <c r="C38" s="27">
        <v>2</v>
      </c>
      <c r="D38" s="27">
        <v>2</v>
      </c>
      <c r="E38" s="9">
        <v>1</v>
      </c>
      <c r="F38" s="9">
        <v>2.5000000000000001E-2</v>
      </c>
    </row>
    <row r="39" spans="1:7" x14ac:dyDescent="0.25">
      <c r="A39" s="26" t="s">
        <v>46</v>
      </c>
      <c r="B39" s="27"/>
      <c r="C39" s="27">
        <v>2</v>
      </c>
      <c r="D39" s="27">
        <v>2</v>
      </c>
      <c r="E39" s="9">
        <v>1</v>
      </c>
      <c r="F39" s="9">
        <v>2.5000000000000001E-2</v>
      </c>
    </row>
    <row r="40" spans="1:7" ht="15.75" thickBot="1" x14ac:dyDescent="0.3">
      <c r="A40" s="4" t="s">
        <v>20</v>
      </c>
      <c r="B40" s="4">
        <v>25</v>
      </c>
      <c r="C40" s="4">
        <v>55</v>
      </c>
      <c r="D40" s="4">
        <v>80</v>
      </c>
      <c r="E40" s="6">
        <v>0.6875</v>
      </c>
      <c r="F40" s="7">
        <v>1</v>
      </c>
      <c r="G40" s="5"/>
    </row>
    <row r="41" spans="1:7" ht="15.75" thickTop="1" x14ac:dyDescent="0.25"/>
  </sheetData>
  <mergeCells count="3">
    <mergeCell ref="I9:N9"/>
    <mergeCell ref="J1:M1"/>
    <mergeCell ref="A9:F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31" workbookViewId="0">
      <selection activeCell="R14" sqref="R14"/>
    </sheetView>
  </sheetViews>
  <sheetFormatPr baseColWidth="10" defaultRowHeight="15" x14ac:dyDescent="0.25"/>
  <cols>
    <col min="1" max="1" width="24.5703125" customWidth="1"/>
    <col min="8" max="8" width="38.85546875" customWidth="1"/>
  </cols>
  <sheetData>
    <row r="1" spans="1:14" ht="61.5" customHeight="1" thickBot="1" x14ac:dyDescent="0.35">
      <c r="A1" s="14"/>
      <c r="B1" s="15"/>
      <c r="C1" s="16"/>
      <c r="D1" s="16"/>
      <c r="E1" s="16"/>
      <c r="F1" s="16"/>
      <c r="G1" s="16"/>
      <c r="H1" s="16"/>
      <c r="I1" s="16"/>
      <c r="J1" s="57" t="s">
        <v>25</v>
      </c>
      <c r="K1" s="57"/>
      <c r="L1" s="57"/>
      <c r="M1" s="57"/>
    </row>
    <row r="2" spans="1:14" ht="18.75" x14ac:dyDescent="0.25">
      <c r="A2" s="17" t="s">
        <v>27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1"/>
    </row>
    <row r="3" spans="1:14" ht="18.75" x14ac:dyDescent="0.25">
      <c r="A3" s="22" t="s">
        <v>26</v>
      </c>
      <c r="B3" s="18"/>
      <c r="C3" s="23"/>
      <c r="D3" s="23"/>
      <c r="E3" s="23"/>
      <c r="F3" s="23"/>
      <c r="G3" s="23"/>
      <c r="H3" s="23"/>
      <c r="I3" s="23"/>
      <c r="J3" s="23"/>
      <c r="K3" s="23"/>
      <c r="L3" s="23"/>
      <c r="M3" s="20"/>
      <c r="N3" s="21"/>
    </row>
    <row r="4" spans="1:14" x14ac:dyDescent="0.25">
      <c r="A4" s="24" t="s">
        <v>220</v>
      </c>
      <c r="B4" s="18"/>
      <c r="C4" s="25"/>
      <c r="D4" s="25"/>
      <c r="E4" s="25"/>
      <c r="F4" s="25"/>
      <c r="G4" s="25"/>
      <c r="H4" s="25"/>
      <c r="I4" s="25"/>
      <c r="J4" s="25"/>
      <c r="K4" s="25"/>
      <c r="L4" s="25"/>
      <c r="M4" s="20"/>
      <c r="N4" s="21"/>
    </row>
    <row r="6" spans="1:14" ht="15.75" thickBot="1" x14ac:dyDescent="0.3"/>
    <row r="7" spans="1:14" ht="15.75" thickBot="1" x14ac:dyDescent="0.3">
      <c r="A7" s="59" t="s">
        <v>57</v>
      </c>
      <c r="B7" s="60"/>
      <c r="C7" s="60"/>
      <c r="D7" s="60"/>
      <c r="E7" s="61"/>
      <c r="F7" s="28"/>
      <c r="G7" s="28"/>
      <c r="H7" s="54" t="s">
        <v>58</v>
      </c>
      <c r="I7" s="55"/>
      <c r="J7" s="55"/>
      <c r="K7" s="55"/>
      <c r="L7" s="56"/>
    </row>
    <row r="10" spans="1:14" ht="15.75" thickBot="1" x14ac:dyDescent="0.3">
      <c r="B10" s="58" t="s">
        <v>47</v>
      </c>
      <c r="C10" s="58"/>
      <c r="D10" s="58"/>
      <c r="E10" s="58"/>
      <c r="I10" s="58" t="s">
        <v>47</v>
      </c>
      <c r="J10" s="58"/>
      <c r="K10" s="58"/>
      <c r="L10" s="58"/>
    </row>
    <row r="11" spans="1:14" ht="15.75" thickTop="1" x14ac:dyDescent="0.25">
      <c r="A11" s="29" t="s">
        <v>48</v>
      </c>
      <c r="B11" s="30" t="s">
        <v>18</v>
      </c>
      <c r="C11" s="30" t="s">
        <v>19</v>
      </c>
      <c r="D11" s="30" t="s">
        <v>20</v>
      </c>
      <c r="E11" s="30" t="s">
        <v>21</v>
      </c>
      <c r="H11" s="29" t="s">
        <v>48</v>
      </c>
      <c r="I11" s="30" t="s">
        <v>18</v>
      </c>
      <c r="J11" s="30" t="s">
        <v>19</v>
      </c>
      <c r="K11" s="30" t="s">
        <v>20</v>
      </c>
      <c r="L11" s="30" t="s">
        <v>21</v>
      </c>
    </row>
    <row r="12" spans="1:14" x14ac:dyDescent="0.25">
      <c r="A12" s="8" t="s">
        <v>49</v>
      </c>
      <c r="B12" s="8">
        <v>15</v>
      </c>
      <c r="C12" s="8">
        <v>27</v>
      </c>
      <c r="D12" s="8">
        <v>42</v>
      </c>
      <c r="E12" s="32">
        <f>C12/D12</f>
        <v>0.6428571428571429</v>
      </c>
      <c r="H12" s="8" t="s">
        <v>98</v>
      </c>
      <c r="I12" s="8">
        <v>1</v>
      </c>
      <c r="J12" s="8">
        <v>5</v>
      </c>
      <c r="K12" s="8">
        <v>6</v>
      </c>
      <c r="L12" s="32">
        <f>J12/K12</f>
        <v>0.83333333333333337</v>
      </c>
    </row>
    <row r="13" spans="1:14" x14ac:dyDescent="0.25">
      <c r="A13" s="8" t="s">
        <v>50</v>
      </c>
      <c r="B13" s="8">
        <v>235</v>
      </c>
      <c r="C13" s="8">
        <v>309</v>
      </c>
      <c r="D13" s="8">
        <v>544</v>
      </c>
      <c r="E13" s="32">
        <f t="shared" ref="E13:E20" si="0">C13/D13</f>
        <v>0.56801470588235292</v>
      </c>
      <c r="H13" s="8" t="s">
        <v>99</v>
      </c>
      <c r="I13" s="8">
        <v>61</v>
      </c>
      <c r="J13" s="8">
        <v>94</v>
      </c>
      <c r="K13" s="8">
        <v>155</v>
      </c>
      <c r="L13" s="32">
        <f t="shared" ref="L13:L20" si="1">J13/K13</f>
        <v>0.6064516129032258</v>
      </c>
    </row>
    <row r="14" spans="1:14" x14ac:dyDescent="0.25">
      <c r="A14" s="8" t="s">
        <v>51</v>
      </c>
      <c r="B14" s="8">
        <v>17</v>
      </c>
      <c r="C14" s="8">
        <v>17</v>
      </c>
      <c r="D14" s="8">
        <v>34</v>
      </c>
      <c r="E14" s="32">
        <f t="shared" si="0"/>
        <v>0.5</v>
      </c>
      <c r="H14" s="8" t="s">
        <v>100</v>
      </c>
      <c r="I14" s="8">
        <v>146</v>
      </c>
      <c r="J14" s="8">
        <v>275</v>
      </c>
      <c r="K14" s="8">
        <v>421</v>
      </c>
      <c r="L14" s="32">
        <f t="shared" si="1"/>
        <v>0.65320665083135387</v>
      </c>
    </row>
    <row r="15" spans="1:14" x14ac:dyDescent="0.25">
      <c r="A15" s="8" t="s">
        <v>52</v>
      </c>
      <c r="B15" s="8">
        <v>2</v>
      </c>
      <c r="C15" s="8"/>
      <c r="D15" s="8">
        <v>2</v>
      </c>
      <c r="E15" s="32">
        <f t="shared" si="0"/>
        <v>0</v>
      </c>
      <c r="H15" s="8" t="s">
        <v>101</v>
      </c>
      <c r="I15" s="8">
        <v>6</v>
      </c>
      <c r="J15" s="8">
        <v>2</v>
      </c>
      <c r="K15" s="8">
        <v>8</v>
      </c>
      <c r="L15" s="32">
        <f t="shared" si="1"/>
        <v>0.25</v>
      </c>
    </row>
    <row r="16" spans="1:14" x14ac:dyDescent="0.25">
      <c r="A16" s="8" t="s">
        <v>53</v>
      </c>
      <c r="B16" s="8">
        <v>7</v>
      </c>
      <c r="C16" s="8">
        <v>8</v>
      </c>
      <c r="D16" s="8">
        <v>15</v>
      </c>
      <c r="E16" s="32">
        <f t="shared" si="0"/>
        <v>0.53333333333333333</v>
      </c>
      <c r="H16" s="8" t="s">
        <v>102</v>
      </c>
      <c r="I16" s="8">
        <v>8</v>
      </c>
      <c r="J16" s="8">
        <v>20</v>
      </c>
      <c r="K16" s="8">
        <v>28</v>
      </c>
      <c r="L16" s="32">
        <f t="shared" si="1"/>
        <v>0.7142857142857143</v>
      </c>
    </row>
    <row r="17" spans="1:12" x14ac:dyDescent="0.25">
      <c r="A17" s="8" t="s">
        <v>54</v>
      </c>
      <c r="B17" s="8">
        <v>8</v>
      </c>
      <c r="C17" s="8">
        <v>6</v>
      </c>
      <c r="D17" s="8">
        <v>14</v>
      </c>
      <c r="E17" s="32">
        <f t="shared" si="0"/>
        <v>0.42857142857142855</v>
      </c>
      <c r="H17" s="8" t="s">
        <v>103</v>
      </c>
      <c r="I17" s="8">
        <v>3</v>
      </c>
      <c r="J17" s="8">
        <v>7</v>
      </c>
      <c r="K17" s="8">
        <v>10</v>
      </c>
      <c r="L17" s="32">
        <f t="shared" si="1"/>
        <v>0.7</v>
      </c>
    </row>
    <row r="18" spans="1:12" x14ac:dyDescent="0.25">
      <c r="A18" s="8" t="s">
        <v>55</v>
      </c>
      <c r="B18" s="8">
        <v>3</v>
      </c>
      <c r="C18" s="8">
        <v>8</v>
      </c>
      <c r="D18" s="8">
        <v>11</v>
      </c>
      <c r="E18" s="32">
        <f t="shared" si="0"/>
        <v>0.72727272727272729</v>
      </c>
      <c r="H18" s="8" t="s">
        <v>53</v>
      </c>
      <c r="I18" s="8">
        <v>6</v>
      </c>
      <c r="J18" s="8">
        <v>27</v>
      </c>
      <c r="K18" s="8">
        <v>33</v>
      </c>
      <c r="L18" s="32">
        <f t="shared" si="1"/>
        <v>0.81818181818181823</v>
      </c>
    </row>
    <row r="19" spans="1:12" x14ac:dyDescent="0.25">
      <c r="A19" s="8" t="s">
        <v>56</v>
      </c>
      <c r="B19" s="8"/>
      <c r="C19" s="8">
        <v>1</v>
      </c>
      <c r="D19" s="8">
        <v>1</v>
      </c>
      <c r="E19" s="32">
        <f t="shared" si="0"/>
        <v>1</v>
      </c>
      <c r="H19" s="8" t="s">
        <v>104</v>
      </c>
      <c r="I19" s="8"/>
      <c r="J19" s="8">
        <v>3</v>
      </c>
      <c r="K19" s="8">
        <v>3</v>
      </c>
      <c r="L19" s="32">
        <f t="shared" si="1"/>
        <v>1</v>
      </c>
    </row>
    <row r="20" spans="1:12" ht="15.75" thickBot="1" x14ac:dyDescent="0.3">
      <c r="A20" s="4" t="s">
        <v>20</v>
      </c>
      <c r="B20" s="4">
        <v>287</v>
      </c>
      <c r="C20" s="4">
        <v>376</v>
      </c>
      <c r="D20" s="4">
        <v>663</v>
      </c>
      <c r="E20" s="31">
        <f t="shared" si="0"/>
        <v>0.56711915535444946</v>
      </c>
      <c r="H20" s="4" t="s">
        <v>20</v>
      </c>
      <c r="I20" s="4">
        <f>SUM(I12:I19)</f>
        <v>231</v>
      </c>
      <c r="J20" s="4">
        <f>SUM(J12:J19)</f>
        <v>433</v>
      </c>
      <c r="K20" s="4">
        <f>SUM(K12:K19)</f>
        <v>664</v>
      </c>
      <c r="L20" s="31">
        <f t="shared" si="1"/>
        <v>0.65210843373493976</v>
      </c>
    </row>
    <row r="21" spans="1:12" ht="15.75" thickTop="1" x14ac:dyDescent="0.25"/>
    <row r="23" spans="1:12" x14ac:dyDescent="0.25">
      <c r="H23" s="33"/>
      <c r="I23" s="33"/>
      <c r="J23" s="33"/>
      <c r="K23" s="33"/>
      <c r="L23" s="33"/>
    </row>
    <row r="24" spans="1:12" ht="15.75" thickBot="1" x14ac:dyDescent="0.3">
      <c r="B24" s="58" t="s">
        <v>82</v>
      </c>
      <c r="C24" s="58"/>
      <c r="D24" s="58"/>
      <c r="E24" s="58"/>
      <c r="I24" s="58" t="s">
        <v>82</v>
      </c>
      <c r="J24" s="58"/>
      <c r="K24" s="58"/>
      <c r="L24" s="58"/>
    </row>
    <row r="25" spans="1:12" ht="15.75" thickTop="1" x14ac:dyDescent="0.25">
      <c r="A25" s="29" t="s">
        <v>83</v>
      </c>
      <c r="B25" s="30" t="s">
        <v>18</v>
      </c>
      <c r="C25" s="30" t="s">
        <v>19</v>
      </c>
      <c r="D25" s="30" t="s">
        <v>20</v>
      </c>
      <c r="E25" s="30" t="s">
        <v>84</v>
      </c>
      <c r="H25" s="29" t="s">
        <v>83</v>
      </c>
      <c r="I25" s="30" t="s">
        <v>18</v>
      </c>
      <c r="J25" s="30" t="s">
        <v>19</v>
      </c>
      <c r="K25" s="30" t="s">
        <v>20</v>
      </c>
      <c r="L25" s="30" t="s">
        <v>84</v>
      </c>
    </row>
    <row r="26" spans="1:12" x14ac:dyDescent="0.25">
      <c r="A26" s="8" t="s">
        <v>85</v>
      </c>
      <c r="B26" s="8">
        <v>19</v>
      </c>
      <c r="C26" s="8">
        <v>20</v>
      </c>
      <c r="D26" s="8">
        <v>39</v>
      </c>
      <c r="E26" s="9">
        <v>5.8823529411764705E-2</v>
      </c>
      <c r="H26" s="34" t="s">
        <v>85</v>
      </c>
      <c r="I26" s="34">
        <v>28</v>
      </c>
      <c r="J26" s="34">
        <v>54</v>
      </c>
      <c r="K26" s="34">
        <v>82</v>
      </c>
      <c r="L26" s="35">
        <v>0.12349397590361445</v>
      </c>
    </row>
    <row r="27" spans="1:12" x14ac:dyDescent="0.25">
      <c r="A27" s="8" t="s">
        <v>86</v>
      </c>
      <c r="B27" s="8"/>
      <c r="C27" s="8">
        <v>5</v>
      </c>
      <c r="D27" s="8">
        <v>5</v>
      </c>
      <c r="E27" s="9">
        <v>7.5414781297134239E-3</v>
      </c>
      <c r="H27" s="34" t="s">
        <v>110</v>
      </c>
      <c r="I27" s="34">
        <v>3</v>
      </c>
      <c r="J27" s="34"/>
      <c r="K27" s="34">
        <v>3</v>
      </c>
      <c r="L27" s="35">
        <v>4.5180722891566263E-3</v>
      </c>
    </row>
    <row r="28" spans="1:12" x14ac:dyDescent="0.25">
      <c r="A28" s="8" t="s">
        <v>59</v>
      </c>
      <c r="B28" s="8">
        <v>3</v>
      </c>
      <c r="C28" s="8">
        <v>8</v>
      </c>
      <c r="D28" s="8">
        <v>11</v>
      </c>
      <c r="E28" s="9">
        <v>1.6591251885369532E-2</v>
      </c>
      <c r="H28" s="34" t="s">
        <v>86</v>
      </c>
      <c r="I28" s="34">
        <v>11</v>
      </c>
      <c r="J28" s="34">
        <v>6</v>
      </c>
      <c r="K28" s="34">
        <v>17</v>
      </c>
      <c r="L28" s="35">
        <v>2.5602409638554216E-2</v>
      </c>
    </row>
    <row r="29" spans="1:12" x14ac:dyDescent="0.25">
      <c r="A29" s="8" t="s">
        <v>87</v>
      </c>
      <c r="B29" s="8">
        <v>7</v>
      </c>
      <c r="C29" s="8">
        <v>14</v>
      </c>
      <c r="D29" s="8">
        <v>21</v>
      </c>
      <c r="E29" s="9">
        <v>3.1674208144796379E-2</v>
      </c>
      <c r="H29" s="34" t="s">
        <v>59</v>
      </c>
      <c r="I29" s="34">
        <v>2</v>
      </c>
      <c r="J29" s="34">
        <v>2</v>
      </c>
      <c r="K29" s="34">
        <v>4</v>
      </c>
      <c r="L29" s="35">
        <v>6.024096385542169E-3</v>
      </c>
    </row>
    <row r="30" spans="1:12" x14ac:dyDescent="0.25">
      <c r="A30" s="8" t="s">
        <v>60</v>
      </c>
      <c r="B30" s="8">
        <v>7</v>
      </c>
      <c r="C30" s="8">
        <v>5</v>
      </c>
      <c r="D30" s="8">
        <v>12</v>
      </c>
      <c r="E30" s="9">
        <v>1.8099547511312219E-2</v>
      </c>
      <c r="H30" s="34" t="s">
        <v>87</v>
      </c>
      <c r="I30" s="34">
        <v>5</v>
      </c>
      <c r="J30" s="34">
        <v>4</v>
      </c>
      <c r="K30" s="34">
        <v>9</v>
      </c>
      <c r="L30" s="35">
        <v>1.355421686746988E-2</v>
      </c>
    </row>
    <row r="31" spans="1:12" x14ac:dyDescent="0.25">
      <c r="A31" s="8" t="s">
        <v>88</v>
      </c>
      <c r="B31" s="8"/>
      <c r="C31" s="8">
        <v>1</v>
      </c>
      <c r="D31" s="8">
        <v>1</v>
      </c>
      <c r="E31" s="9">
        <v>1.5082956259426848E-3</v>
      </c>
      <c r="H31" s="34" t="s">
        <v>60</v>
      </c>
      <c r="I31" s="34">
        <v>12</v>
      </c>
      <c r="J31" s="34">
        <v>20</v>
      </c>
      <c r="K31" s="34">
        <v>32</v>
      </c>
      <c r="L31" s="35">
        <v>4.8192771084337352E-2</v>
      </c>
    </row>
    <row r="32" spans="1:12" x14ac:dyDescent="0.25">
      <c r="A32" s="8" t="s">
        <v>61</v>
      </c>
      <c r="B32" s="8">
        <v>3</v>
      </c>
      <c r="C32" s="8">
        <v>8</v>
      </c>
      <c r="D32" s="8">
        <v>11</v>
      </c>
      <c r="E32" s="9">
        <v>1.6591251885369532E-2</v>
      </c>
      <c r="H32" s="34" t="s">
        <v>105</v>
      </c>
      <c r="I32" s="34">
        <v>2</v>
      </c>
      <c r="J32" s="34">
        <v>1</v>
      </c>
      <c r="K32" s="34">
        <v>3</v>
      </c>
      <c r="L32" s="35">
        <v>4.5180722891566263E-3</v>
      </c>
    </row>
    <row r="33" spans="1:12" x14ac:dyDescent="0.25">
      <c r="A33" s="8" t="s">
        <v>62</v>
      </c>
      <c r="B33" s="8">
        <v>2</v>
      </c>
      <c r="C33" s="8">
        <v>1</v>
      </c>
      <c r="D33" s="8">
        <v>3</v>
      </c>
      <c r="E33" s="9">
        <v>4.5248868778280547E-3</v>
      </c>
      <c r="H33" s="34" t="s">
        <v>88</v>
      </c>
      <c r="I33" s="34"/>
      <c r="J33" s="34">
        <v>2</v>
      </c>
      <c r="K33" s="34">
        <v>2</v>
      </c>
      <c r="L33" s="35">
        <v>3.0120481927710845E-3</v>
      </c>
    </row>
    <row r="34" spans="1:12" x14ac:dyDescent="0.25">
      <c r="A34" s="8" t="s">
        <v>63</v>
      </c>
      <c r="B34" s="8">
        <v>1</v>
      </c>
      <c r="C34" s="8"/>
      <c r="D34" s="8">
        <v>1</v>
      </c>
      <c r="E34" s="9">
        <v>1.5082956259426848E-3</v>
      </c>
      <c r="H34" s="34" t="s">
        <v>61</v>
      </c>
      <c r="I34" s="34">
        <v>7</v>
      </c>
      <c r="J34" s="34">
        <v>9</v>
      </c>
      <c r="K34" s="34">
        <v>16</v>
      </c>
      <c r="L34" s="35">
        <v>2.4096385542168676E-2</v>
      </c>
    </row>
    <row r="35" spans="1:12" x14ac:dyDescent="0.25">
      <c r="A35" s="8" t="s">
        <v>64</v>
      </c>
      <c r="B35" s="8">
        <v>5</v>
      </c>
      <c r="C35" s="8">
        <v>6</v>
      </c>
      <c r="D35" s="8">
        <v>11</v>
      </c>
      <c r="E35" s="9">
        <v>1.6591251885369532E-2</v>
      </c>
      <c r="H35" s="34" t="s">
        <v>62</v>
      </c>
      <c r="I35" s="34">
        <v>2</v>
      </c>
      <c r="J35" s="34">
        <v>10</v>
      </c>
      <c r="K35" s="34">
        <v>12</v>
      </c>
      <c r="L35" s="35">
        <v>1.8072289156626505E-2</v>
      </c>
    </row>
    <row r="36" spans="1:12" x14ac:dyDescent="0.25">
      <c r="A36" s="8" t="s">
        <v>65</v>
      </c>
      <c r="B36" s="8"/>
      <c r="C36" s="8">
        <v>1</v>
      </c>
      <c r="D36" s="8">
        <v>1</v>
      </c>
      <c r="E36" s="9">
        <v>1.5082956259426848E-3</v>
      </c>
      <c r="H36" s="34" t="s">
        <v>106</v>
      </c>
      <c r="I36" s="34">
        <v>4</v>
      </c>
      <c r="J36" s="34">
        <v>1</v>
      </c>
      <c r="K36" s="34">
        <v>5</v>
      </c>
      <c r="L36" s="35">
        <v>7.5301204819277108E-3</v>
      </c>
    </row>
    <row r="37" spans="1:12" x14ac:dyDescent="0.25">
      <c r="A37" s="8" t="s">
        <v>66</v>
      </c>
      <c r="B37" s="8">
        <v>2</v>
      </c>
      <c r="C37" s="8">
        <v>3</v>
      </c>
      <c r="D37" s="8">
        <v>5</v>
      </c>
      <c r="E37" s="9">
        <v>7.5414781297134239E-3</v>
      </c>
      <c r="H37" s="34" t="s">
        <v>111</v>
      </c>
      <c r="I37" s="34">
        <v>6</v>
      </c>
      <c r="J37" s="34"/>
      <c r="K37" s="34">
        <v>6</v>
      </c>
      <c r="L37" s="35">
        <v>9.0361445783132526E-3</v>
      </c>
    </row>
    <row r="38" spans="1:12" x14ac:dyDescent="0.25">
      <c r="A38" s="8" t="s">
        <v>67</v>
      </c>
      <c r="B38" s="8"/>
      <c r="C38" s="8">
        <v>7</v>
      </c>
      <c r="D38" s="8">
        <v>7</v>
      </c>
      <c r="E38" s="9">
        <v>1.0558069381598794E-2</v>
      </c>
      <c r="H38" s="34" t="s">
        <v>66</v>
      </c>
      <c r="I38" s="34">
        <v>4</v>
      </c>
      <c r="J38" s="34">
        <v>5</v>
      </c>
      <c r="K38" s="34">
        <v>9</v>
      </c>
      <c r="L38" s="35">
        <v>1.355421686746988E-2</v>
      </c>
    </row>
    <row r="39" spans="1:12" x14ac:dyDescent="0.25">
      <c r="A39" s="8" t="s">
        <v>89</v>
      </c>
      <c r="B39" s="8">
        <v>12</v>
      </c>
      <c r="C39" s="8">
        <v>11</v>
      </c>
      <c r="D39" s="8">
        <v>23</v>
      </c>
      <c r="E39" s="9">
        <v>3.4690799396681751E-2</v>
      </c>
      <c r="H39" s="34" t="s">
        <v>67</v>
      </c>
      <c r="I39" s="34">
        <v>2</v>
      </c>
      <c r="J39" s="34">
        <v>4</v>
      </c>
      <c r="K39" s="34">
        <v>6</v>
      </c>
      <c r="L39" s="35">
        <v>9.0361445783132526E-3</v>
      </c>
    </row>
    <row r="40" spans="1:12" x14ac:dyDescent="0.25">
      <c r="A40" s="8" t="s">
        <v>68</v>
      </c>
      <c r="B40" s="8">
        <v>6</v>
      </c>
      <c r="C40" s="8">
        <v>8</v>
      </c>
      <c r="D40" s="8">
        <v>14</v>
      </c>
      <c r="E40" s="9">
        <v>2.1116138763197588E-2</v>
      </c>
      <c r="H40" s="34" t="s">
        <v>89</v>
      </c>
      <c r="I40" s="34">
        <v>7</v>
      </c>
      <c r="J40" s="34">
        <v>25</v>
      </c>
      <c r="K40" s="34">
        <v>32</v>
      </c>
      <c r="L40" s="35">
        <v>4.8192771084337352E-2</v>
      </c>
    </row>
    <row r="41" spans="1:12" x14ac:dyDescent="0.25">
      <c r="A41" s="8" t="s">
        <v>69</v>
      </c>
      <c r="B41" s="8">
        <v>3</v>
      </c>
      <c r="C41" s="8">
        <v>17</v>
      </c>
      <c r="D41" s="8">
        <v>20</v>
      </c>
      <c r="E41" s="9">
        <v>3.0165912518853696E-2</v>
      </c>
      <c r="H41" s="34" t="s">
        <v>68</v>
      </c>
      <c r="I41" s="34">
        <v>1</v>
      </c>
      <c r="J41" s="34">
        <v>3</v>
      </c>
      <c r="K41" s="34">
        <v>4</v>
      </c>
      <c r="L41" s="35">
        <v>6.024096385542169E-3</v>
      </c>
    </row>
    <row r="42" spans="1:12" x14ac:dyDescent="0.25">
      <c r="A42" s="8" t="s">
        <v>70</v>
      </c>
      <c r="B42" s="8">
        <v>2</v>
      </c>
      <c r="C42" s="8">
        <v>13</v>
      </c>
      <c r="D42" s="8">
        <v>15</v>
      </c>
      <c r="E42" s="9">
        <v>2.2624434389140271E-2</v>
      </c>
      <c r="H42" s="34" t="s">
        <v>69</v>
      </c>
      <c r="I42" s="34">
        <v>18</v>
      </c>
      <c r="J42" s="34">
        <v>45</v>
      </c>
      <c r="K42" s="34">
        <v>63</v>
      </c>
      <c r="L42" s="35">
        <v>9.4879518072289157E-2</v>
      </c>
    </row>
    <row r="43" spans="1:12" x14ac:dyDescent="0.25">
      <c r="A43" s="8" t="s">
        <v>90</v>
      </c>
      <c r="B43" s="8">
        <v>3</v>
      </c>
      <c r="C43" s="8"/>
      <c r="D43" s="8">
        <v>3</v>
      </c>
      <c r="E43" s="9">
        <v>4.5248868778280547E-3</v>
      </c>
      <c r="H43" s="34" t="s">
        <v>70</v>
      </c>
      <c r="I43" s="34">
        <v>2</v>
      </c>
      <c r="J43" s="34">
        <v>4</v>
      </c>
      <c r="K43" s="34">
        <v>6</v>
      </c>
      <c r="L43" s="35">
        <v>9.0361445783132526E-3</v>
      </c>
    </row>
    <row r="44" spans="1:12" x14ac:dyDescent="0.25">
      <c r="A44" s="8" t="s">
        <v>71</v>
      </c>
      <c r="B44" s="8">
        <v>7</v>
      </c>
      <c r="C44" s="8">
        <v>5</v>
      </c>
      <c r="D44" s="8">
        <v>12</v>
      </c>
      <c r="E44" s="9">
        <v>1.8099547511312219E-2</v>
      </c>
      <c r="H44" s="34" t="s">
        <v>90</v>
      </c>
      <c r="I44" s="34">
        <v>1</v>
      </c>
      <c r="J44" s="34">
        <v>3</v>
      </c>
      <c r="K44" s="34">
        <v>4</v>
      </c>
      <c r="L44" s="35">
        <v>6.024096385542169E-3</v>
      </c>
    </row>
    <row r="45" spans="1:12" x14ac:dyDescent="0.25">
      <c r="A45" s="8" t="s">
        <v>72</v>
      </c>
      <c r="B45" s="8">
        <v>70</v>
      </c>
      <c r="C45" s="8">
        <v>67</v>
      </c>
      <c r="D45" s="8">
        <v>137</v>
      </c>
      <c r="E45" s="9">
        <v>0.2066365007541478</v>
      </c>
      <c r="H45" s="34" t="s">
        <v>71</v>
      </c>
      <c r="I45" s="34"/>
      <c r="J45" s="34">
        <v>1</v>
      </c>
      <c r="K45" s="34">
        <v>1</v>
      </c>
      <c r="L45" s="35">
        <v>1.5060240963855422E-3</v>
      </c>
    </row>
    <row r="46" spans="1:12" x14ac:dyDescent="0.25">
      <c r="A46" s="8" t="s">
        <v>73</v>
      </c>
      <c r="B46" s="8">
        <v>3</v>
      </c>
      <c r="C46" s="8"/>
      <c r="D46" s="8">
        <v>3</v>
      </c>
      <c r="E46" s="9">
        <v>4.5248868778280547E-3</v>
      </c>
      <c r="H46" s="34" t="s">
        <v>107</v>
      </c>
      <c r="I46" s="34"/>
      <c r="J46" s="34">
        <v>1</v>
      </c>
      <c r="K46" s="34">
        <v>1</v>
      </c>
      <c r="L46" s="35">
        <v>1.5060240963855422E-3</v>
      </c>
    </row>
    <row r="47" spans="1:12" x14ac:dyDescent="0.25">
      <c r="A47" s="8" t="s">
        <v>74</v>
      </c>
      <c r="B47" s="8">
        <v>3</v>
      </c>
      <c r="C47" s="8">
        <v>5</v>
      </c>
      <c r="D47" s="8">
        <v>8</v>
      </c>
      <c r="E47" s="9">
        <v>1.2066365007541479E-2</v>
      </c>
      <c r="H47" s="34" t="s">
        <v>72</v>
      </c>
      <c r="I47" s="34">
        <v>36</v>
      </c>
      <c r="J47" s="34">
        <v>66</v>
      </c>
      <c r="K47" s="34">
        <v>102</v>
      </c>
      <c r="L47" s="35">
        <v>0.15384615384615385</v>
      </c>
    </row>
    <row r="48" spans="1:12" x14ac:dyDescent="0.25">
      <c r="A48" s="8" t="s">
        <v>75</v>
      </c>
      <c r="B48" s="8">
        <v>1</v>
      </c>
      <c r="C48" s="8"/>
      <c r="D48" s="8">
        <v>1</v>
      </c>
      <c r="E48" s="9">
        <v>1.5082956259426848E-3</v>
      </c>
      <c r="H48" s="34" t="s">
        <v>112</v>
      </c>
      <c r="I48" s="34">
        <v>3</v>
      </c>
      <c r="J48" s="34">
        <v>6</v>
      </c>
      <c r="K48" s="34">
        <v>9</v>
      </c>
      <c r="L48" s="35">
        <v>1.355421686746988E-2</v>
      </c>
    </row>
    <row r="49" spans="1:12" x14ac:dyDescent="0.25">
      <c r="A49" s="8" t="s">
        <v>91</v>
      </c>
      <c r="B49" s="8">
        <v>4</v>
      </c>
      <c r="C49" s="8">
        <v>8</v>
      </c>
      <c r="D49" s="8">
        <v>12</v>
      </c>
      <c r="E49" s="9">
        <v>1.8099547511312219E-2</v>
      </c>
      <c r="H49" s="34" t="s">
        <v>74</v>
      </c>
      <c r="I49" s="34">
        <v>2</v>
      </c>
      <c r="J49" s="34">
        <v>1</v>
      </c>
      <c r="K49" s="34">
        <v>3</v>
      </c>
      <c r="L49" s="35">
        <v>4.5180722891566263E-3</v>
      </c>
    </row>
    <row r="50" spans="1:12" x14ac:dyDescent="0.25">
      <c r="A50" s="8" t="s">
        <v>76</v>
      </c>
      <c r="B50" s="8">
        <v>1</v>
      </c>
      <c r="C50" s="8">
        <v>4</v>
      </c>
      <c r="D50" s="8">
        <v>5</v>
      </c>
      <c r="E50" s="9">
        <v>7.5414781297134239E-3</v>
      </c>
      <c r="H50" s="34" t="s">
        <v>91</v>
      </c>
      <c r="I50" s="34">
        <v>18</v>
      </c>
      <c r="J50" s="34">
        <v>38</v>
      </c>
      <c r="K50" s="34">
        <v>56</v>
      </c>
      <c r="L50" s="35">
        <v>8.4337349397590355E-2</v>
      </c>
    </row>
    <row r="51" spans="1:12" x14ac:dyDescent="0.25">
      <c r="A51" s="8" t="s">
        <v>92</v>
      </c>
      <c r="B51" s="8">
        <v>2</v>
      </c>
      <c r="C51" s="8">
        <v>3</v>
      </c>
      <c r="D51" s="8">
        <v>5</v>
      </c>
      <c r="E51" s="9">
        <v>7.5414781297134239E-3</v>
      </c>
      <c r="H51" s="34" t="s">
        <v>76</v>
      </c>
      <c r="I51" s="34"/>
      <c r="J51" s="34">
        <v>1</v>
      </c>
      <c r="K51" s="34">
        <v>1</v>
      </c>
      <c r="L51" s="35">
        <v>1.5060240963855422E-3</v>
      </c>
    </row>
    <row r="52" spans="1:12" x14ac:dyDescent="0.25">
      <c r="A52" s="8" t="s">
        <v>93</v>
      </c>
      <c r="B52" s="8"/>
      <c r="C52" s="8">
        <v>6</v>
      </c>
      <c r="D52" s="8">
        <v>6</v>
      </c>
      <c r="E52" s="9">
        <v>9.0497737556561094E-3</v>
      </c>
      <c r="H52" s="34" t="s">
        <v>92</v>
      </c>
      <c r="I52" s="34"/>
      <c r="J52" s="34">
        <v>1</v>
      </c>
      <c r="K52" s="34">
        <v>1</v>
      </c>
      <c r="L52" s="35">
        <v>1.5060240963855422E-3</v>
      </c>
    </row>
    <row r="53" spans="1:12" x14ac:dyDescent="0.25">
      <c r="A53" s="8" t="s">
        <v>77</v>
      </c>
      <c r="B53" s="8">
        <v>35</v>
      </c>
      <c r="C53" s="8">
        <v>39</v>
      </c>
      <c r="D53" s="8">
        <v>74</v>
      </c>
      <c r="E53" s="9">
        <v>0.11161387631975868</v>
      </c>
      <c r="H53" s="34" t="s">
        <v>93</v>
      </c>
      <c r="I53" s="34">
        <v>1</v>
      </c>
      <c r="J53" s="34">
        <v>1</v>
      </c>
      <c r="K53" s="34">
        <v>2</v>
      </c>
      <c r="L53" s="35">
        <v>3.0120481927710845E-3</v>
      </c>
    </row>
    <row r="54" spans="1:12" x14ac:dyDescent="0.25">
      <c r="A54" s="8" t="s">
        <v>78</v>
      </c>
      <c r="B54" s="8">
        <v>56</v>
      </c>
      <c r="C54" s="8">
        <v>62</v>
      </c>
      <c r="D54" s="8">
        <v>118</v>
      </c>
      <c r="E54" s="9">
        <v>0.17797888386123681</v>
      </c>
      <c r="H54" s="34" t="s">
        <v>77</v>
      </c>
      <c r="I54" s="34">
        <v>9</v>
      </c>
      <c r="J54" s="34">
        <v>40</v>
      </c>
      <c r="K54" s="34">
        <v>49</v>
      </c>
      <c r="L54" s="35">
        <v>7.3795180722891568E-2</v>
      </c>
    </row>
    <row r="55" spans="1:12" x14ac:dyDescent="0.25">
      <c r="A55" s="8" t="s">
        <v>79</v>
      </c>
      <c r="B55" s="8">
        <v>8</v>
      </c>
      <c r="C55" s="8">
        <v>26</v>
      </c>
      <c r="D55" s="8">
        <v>34</v>
      </c>
      <c r="E55" s="9">
        <v>5.128205128205128E-2</v>
      </c>
      <c r="H55" s="34" t="s">
        <v>78</v>
      </c>
      <c r="I55" s="34">
        <v>9</v>
      </c>
      <c r="J55" s="34">
        <v>23</v>
      </c>
      <c r="K55" s="34">
        <v>32</v>
      </c>
      <c r="L55" s="35">
        <v>4.8192771084337352E-2</v>
      </c>
    </row>
    <row r="56" spans="1:12" x14ac:dyDescent="0.25">
      <c r="A56" s="8" t="s">
        <v>94</v>
      </c>
      <c r="B56" s="8">
        <v>7</v>
      </c>
      <c r="C56" s="8">
        <v>9</v>
      </c>
      <c r="D56" s="8">
        <v>16</v>
      </c>
      <c r="E56" s="9">
        <v>2.4132730015082957E-2</v>
      </c>
      <c r="H56" s="34" t="s">
        <v>108</v>
      </c>
      <c r="I56" s="34"/>
      <c r="J56" s="34">
        <v>1</v>
      </c>
      <c r="K56" s="34">
        <v>1</v>
      </c>
      <c r="L56" s="35">
        <v>1.5060240963855422E-3</v>
      </c>
    </row>
    <row r="57" spans="1:12" x14ac:dyDescent="0.25">
      <c r="A57" s="8" t="s">
        <v>95</v>
      </c>
      <c r="B57" s="8">
        <v>1</v>
      </c>
      <c r="C57" s="8">
        <v>1</v>
      </c>
      <c r="D57" s="8">
        <v>2</v>
      </c>
      <c r="E57" s="9">
        <v>3.0165912518853697E-3</v>
      </c>
      <c r="H57" s="34" t="s">
        <v>79</v>
      </c>
      <c r="I57" s="34">
        <v>10</v>
      </c>
      <c r="J57" s="34">
        <v>14</v>
      </c>
      <c r="K57" s="34">
        <v>24</v>
      </c>
      <c r="L57" s="35">
        <v>3.614457831325301E-2</v>
      </c>
    </row>
    <row r="58" spans="1:12" x14ac:dyDescent="0.25">
      <c r="A58" s="8" t="s">
        <v>96</v>
      </c>
      <c r="B58" s="8">
        <v>10</v>
      </c>
      <c r="C58" s="8">
        <v>9</v>
      </c>
      <c r="D58" s="8">
        <v>19</v>
      </c>
      <c r="E58" s="9">
        <v>2.8657616892911009E-2</v>
      </c>
      <c r="H58" s="34" t="s">
        <v>94</v>
      </c>
      <c r="I58" s="34">
        <v>5</v>
      </c>
      <c r="J58" s="34">
        <v>8</v>
      </c>
      <c r="K58" s="34">
        <v>13</v>
      </c>
      <c r="L58" s="35">
        <v>1.9578313253012049E-2</v>
      </c>
    </row>
    <row r="59" spans="1:12" x14ac:dyDescent="0.25">
      <c r="A59" s="8" t="s">
        <v>80</v>
      </c>
      <c r="B59" s="8">
        <v>2</v>
      </c>
      <c r="C59" s="8">
        <v>1</v>
      </c>
      <c r="D59" s="8">
        <v>3</v>
      </c>
      <c r="E59" s="9">
        <v>4.5248868778280547E-3</v>
      </c>
      <c r="H59" s="34" t="s">
        <v>95</v>
      </c>
      <c r="I59" s="34">
        <v>3</v>
      </c>
      <c r="J59" s="34">
        <v>13</v>
      </c>
      <c r="K59" s="34">
        <v>16</v>
      </c>
      <c r="L59" s="35">
        <v>2.4096385542168676E-2</v>
      </c>
    </row>
    <row r="60" spans="1:12" x14ac:dyDescent="0.25">
      <c r="A60" s="8" t="s">
        <v>81</v>
      </c>
      <c r="B60" s="8"/>
      <c r="C60" s="8">
        <v>2</v>
      </c>
      <c r="D60" s="8">
        <v>2</v>
      </c>
      <c r="E60" s="9">
        <v>3.0165912518853697E-3</v>
      </c>
      <c r="H60" s="34" t="s">
        <v>96</v>
      </c>
      <c r="I60" s="34">
        <v>2</v>
      </c>
      <c r="J60" s="34">
        <v>7</v>
      </c>
      <c r="K60" s="34">
        <v>9</v>
      </c>
      <c r="L60" s="35">
        <v>1.355421686746988E-2</v>
      </c>
    </row>
    <row r="61" spans="1:12" x14ac:dyDescent="0.25">
      <c r="A61" s="8" t="s">
        <v>97</v>
      </c>
      <c r="B61" s="8">
        <v>2</v>
      </c>
      <c r="C61" s="8">
        <v>1</v>
      </c>
      <c r="D61" s="8">
        <v>3</v>
      </c>
      <c r="E61" s="9">
        <v>4.5248868778280547E-3</v>
      </c>
      <c r="H61" s="34" t="s">
        <v>109</v>
      </c>
      <c r="I61" s="34">
        <v>1</v>
      </c>
      <c r="J61" s="34"/>
      <c r="K61" s="34">
        <v>1</v>
      </c>
      <c r="L61" s="35">
        <v>1.5060240963855422E-3</v>
      </c>
    </row>
    <row r="62" spans="1:12" ht="15.75" thickBot="1" x14ac:dyDescent="0.3">
      <c r="A62" s="4" t="s">
        <v>20</v>
      </c>
      <c r="B62" s="4">
        <v>287</v>
      </c>
      <c r="C62" s="4">
        <v>376</v>
      </c>
      <c r="D62" s="4">
        <v>663</v>
      </c>
      <c r="E62" s="31">
        <v>1</v>
      </c>
      <c r="H62" s="34" t="s">
        <v>97</v>
      </c>
      <c r="I62" s="34">
        <v>14</v>
      </c>
      <c r="J62" s="34">
        <v>12</v>
      </c>
      <c r="K62" s="34">
        <v>26</v>
      </c>
      <c r="L62" s="35">
        <v>3.9156626506024098E-2</v>
      </c>
    </row>
    <row r="63" spans="1:12" ht="15.75" thickTop="1" x14ac:dyDescent="0.25">
      <c r="H63" s="34" t="s">
        <v>113</v>
      </c>
      <c r="I63" s="34">
        <v>1</v>
      </c>
      <c r="J63" s="34">
        <v>1</v>
      </c>
      <c r="K63" s="34">
        <v>2</v>
      </c>
      <c r="L63" s="35">
        <v>3.0120481927710845E-3</v>
      </c>
    </row>
    <row r="64" spans="1:12" ht="15.75" thickBot="1" x14ac:dyDescent="0.3">
      <c r="H64" s="4" t="s">
        <v>20</v>
      </c>
      <c r="I64" s="4">
        <f>SUM(I26:I63)</f>
        <v>231</v>
      </c>
      <c r="J64" s="4">
        <f t="shared" ref="J64:K64" si="2">SUM(J26:J63)</f>
        <v>433</v>
      </c>
      <c r="K64" s="4">
        <f t="shared" si="2"/>
        <v>664</v>
      </c>
      <c r="L64" s="31">
        <v>1</v>
      </c>
    </row>
    <row r="65" ht="15.75" thickTop="1" x14ac:dyDescent="0.25"/>
  </sheetData>
  <mergeCells count="7">
    <mergeCell ref="J1:M1"/>
    <mergeCell ref="B10:E10"/>
    <mergeCell ref="A7:E7"/>
    <mergeCell ref="H7:L7"/>
    <mergeCell ref="B24:E24"/>
    <mergeCell ref="I10:L10"/>
    <mergeCell ref="I24:L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workbookViewId="0">
      <pane ySplit="10" topLeftCell="A11" activePane="bottomLeft" state="frozen"/>
      <selection pane="bottomLeft" activeCell="L12" sqref="L12"/>
    </sheetView>
  </sheetViews>
  <sheetFormatPr baseColWidth="10" defaultRowHeight="15" x14ac:dyDescent="0.25"/>
  <cols>
    <col min="2" max="2" width="47.5703125" customWidth="1"/>
    <col min="3" max="3" width="17.42578125" customWidth="1"/>
    <col min="4" max="4" width="75.7109375" customWidth="1"/>
    <col min="5" max="5" width="11.28515625" customWidth="1"/>
    <col min="6" max="6" width="16" customWidth="1"/>
    <col min="7" max="7" width="9.5703125" customWidth="1"/>
    <col min="8" max="8" width="10.42578125" customWidth="1"/>
    <col min="9" max="9" width="12.5703125" customWidth="1"/>
    <col min="10" max="10" width="9.5703125" customWidth="1"/>
  </cols>
  <sheetData>
    <row r="1" spans="1:10" s="44" customFormat="1" ht="52.5" customHeight="1" thickBot="1" x14ac:dyDescent="0.4">
      <c r="A1" s="41"/>
      <c r="B1" s="42"/>
      <c r="C1" s="42"/>
      <c r="D1" s="43"/>
      <c r="E1" s="43"/>
      <c r="F1" s="43"/>
      <c r="G1" s="62" t="s">
        <v>25</v>
      </c>
      <c r="H1" s="62"/>
      <c r="I1" s="62"/>
      <c r="J1" s="62"/>
    </row>
    <row r="2" spans="1:10" s="44" customFormat="1" ht="18.75" x14ac:dyDescent="0.25">
      <c r="A2" s="45" t="s">
        <v>27</v>
      </c>
      <c r="B2" s="46"/>
      <c r="C2" s="46"/>
      <c r="D2" s="47"/>
      <c r="E2" s="47"/>
      <c r="F2" s="47"/>
      <c r="G2" s="47"/>
      <c r="H2" s="48"/>
    </row>
    <row r="3" spans="1:10" s="44" customFormat="1" ht="18.75" x14ac:dyDescent="0.25">
      <c r="A3" s="49" t="s">
        <v>26</v>
      </c>
      <c r="B3" s="46"/>
      <c r="C3" s="46"/>
      <c r="D3" s="50"/>
      <c r="E3" s="50"/>
      <c r="F3" s="50"/>
      <c r="G3" s="50"/>
      <c r="H3" s="48"/>
    </row>
    <row r="4" spans="1:10" s="44" customFormat="1" ht="18.75" x14ac:dyDescent="0.25">
      <c r="A4" s="49" t="s">
        <v>219</v>
      </c>
      <c r="B4" s="46"/>
      <c r="C4" s="46"/>
      <c r="D4" s="50"/>
      <c r="E4" s="50"/>
      <c r="F4" s="50"/>
      <c r="G4" s="50"/>
      <c r="H4" s="48"/>
    </row>
    <row r="5" spans="1:10" s="44" customFormat="1" ht="18.75" x14ac:dyDescent="0.25">
      <c r="A5" s="53" t="s">
        <v>221</v>
      </c>
      <c r="B5" s="46"/>
      <c r="C5" s="46"/>
      <c r="D5" s="50"/>
      <c r="E5" s="50"/>
      <c r="F5" s="50"/>
      <c r="G5" s="50"/>
      <c r="H5" s="48"/>
    </row>
    <row r="6" spans="1:10" s="44" customFormat="1" ht="18" customHeight="1" x14ac:dyDescent="0.25">
      <c r="A6" s="51" t="s">
        <v>222</v>
      </c>
      <c r="B6" s="46"/>
      <c r="C6" s="46"/>
      <c r="D6" s="52"/>
      <c r="E6" s="52"/>
      <c r="F6" s="52"/>
      <c r="G6" s="52"/>
      <c r="H6" s="48"/>
    </row>
    <row r="7" spans="1:10" x14ac:dyDescent="0.25">
      <c r="A7" s="53"/>
      <c r="B7" s="63"/>
      <c r="C7" s="63"/>
    </row>
    <row r="10" spans="1:10" ht="30.75" thickBot="1" x14ac:dyDescent="0.3">
      <c r="A10" s="36" t="s">
        <v>205</v>
      </c>
      <c r="B10" s="36" t="s">
        <v>206</v>
      </c>
      <c r="C10" s="36" t="s">
        <v>207</v>
      </c>
      <c r="D10" s="36" t="s">
        <v>208</v>
      </c>
      <c r="E10" s="37" t="s">
        <v>209</v>
      </c>
      <c r="F10" s="37" t="s">
        <v>210</v>
      </c>
      <c r="G10" s="37" t="s">
        <v>211</v>
      </c>
      <c r="H10" s="38" t="s">
        <v>212</v>
      </c>
      <c r="I10" s="38" t="s">
        <v>196</v>
      </c>
      <c r="J10" s="38" t="s">
        <v>213</v>
      </c>
    </row>
    <row r="11" spans="1:10" ht="15.75" thickTop="1" x14ac:dyDescent="0.25">
      <c r="A11" s="12" t="s">
        <v>114</v>
      </c>
      <c r="B11" s="12" t="s">
        <v>115</v>
      </c>
      <c r="C11" s="12" t="s">
        <v>214</v>
      </c>
      <c r="D11" s="12" t="s">
        <v>116</v>
      </c>
      <c r="E11" s="12">
        <v>1</v>
      </c>
      <c r="F11" s="12">
        <v>1</v>
      </c>
      <c r="G11" s="12">
        <f t="shared" ref="G11:G42" si="0">SUM(E11:F11)</f>
        <v>2</v>
      </c>
      <c r="H11" s="12">
        <v>0</v>
      </c>
      <c r="I11" s="12">
        <v>29</v>
      </c>
      <c r="J11" s="12">
        <f t="shared" ref="J11:J42" si="1">SUM(H11:I11)</f>
        <v>29</v>
      </c>
    </row>
    <row r="12" spans="1:10" x14ac:dyDescent="0.25">
      <c r="A12" s="8" t="s">
        <v>114</v>
      </c>
      <c r="B12" s="8" t="s">
        <v>115</v>
      </c>
      <c r="C12" s="8" t="s">
        <v>214</v>
      </c>
      <c r="D12" s="8" t="s">
        <v>117</v>
      </c>
      <c r="E12" s="8">
        <v>0</v>
      </c>
      <c r="F12" s="8">
        <v>0</v>
      </c>
      <c r="G12" s="8">
        <f t="shared" si="0"/>
        <v>0</v>
      </c>
      <c r="H12" s="8">
        <v>0</v>
      </c>
      <c r="I12" s="8">
        <v>4</v>
      </c>
      <c r="J12" s="8">
        <f t="shared" si="1"/>
        <v>4</v>
      </c>
    </row>
    <row r="13" spans="1:10" x14ac:dyDescent="0.25">
      <c r="A13" s="8" t="s">
        <v>114</v>
      </c>
      <c r="B13" s="8" t="s">
        <v>118</v>
      </c>
      <c r="C13" s="8" t="s">
        <v>214</v>
      </c>
      <c r="D13" s="8" t="s">
        <v>119</v>
      </c>
      <c r="E13" s="8">
        <v>0</v>
      </c>
      <c r="F13" s="8">
        <v>1</v>
      </c>
      <c r="G13" s="8">
        <f t="shared" si="0"/>
        <v>1</v>
      </c>
      <c r="H13" s="8">
        <v>0</v>
      </c>
      <c r="I13" s="8">
        <v>1</v>
      </c>
      <c r="J13" s="8">
        <f t="shared" si="1"/>
        <v>1</v>
      </c>
    </row>
    <row r="14" spans="1:10" x14ac:dyDescent="0.25">
      <c r="A14" s="8" t="s">
        <v>114</v>
      </c>
      <c r="B14" s="8" t="s">
        <v>120</v>
      </c>
      <c r="C14" s="8" t="s">
        <v>214</v>
      </c>
      <c r="D14" s="8" t="s">
        <v>121</v>
      </c>
      <c r="E14" s="8">
        <v>1</v>
      </c>
      <c r="F14" s="8">
        <v>8</v>
      </c>
      <c r="G14" s="8">
        <f t="shared" si="0"/>
        <v>9</v>
      </c>
      <c r="H14" s="8">
        <v>1</v>
      </c>
      <c r="I14" s="8">
        <v>4</v>
      </c>
      <c r="J14" s="8">
        <f t="shared" si="1"/>
        <v>5</v>
      </c>
    </row>
    <row r="15" spans="1:10" x14ac:dyDescent="0.25">
      <c r="A15" s="8" t="s">
        <v>114</v>
      </c>
      <c r="B15" s="8" t="s">
        <v>120</v>
      </c>
      <c r="C15" s="8" t="s">
        <v>214</v>
      </c>
      <c r="D15" s="8" t="s">
        <v>122</v>
      </c>
      <c r="E15" s="8">
        <v>1</v>
      </c>
      <c r="F15" s="8">
        <v>7</v>
      </c>
      <c r="G15" s="8">
        <f t="shared" si="0"/>
        <v>8</v>
      </c>
      <c r="H15" s="8">
        <v>0</v>
      </c>
      <c r="I15" s="8">
        <v>9</v>
      </c>
      <c r="J15" s="8">
        <f t="shared" si="1"/>
        <v>9</v>
      </c>
    </row>
    <row r="16" spans="1:10" x14ac:dyDescent="0.25">
      <c r="A16" s="8" t="s">
        <v>114</v>
      </c>
      <c r="B16" s="8" t="s">
        <v>120</v>
      </c>
      <c r="C16" s="8" t="s">
        <v>214</v>
      </c>
      <c r="D16" s="8" t="s">
        <v>123</v>
      </c>
      <c r="E16" s="8">
        <v>0</v>
      </c>
      <c r="F16" s="8">
        <v>0</v>
      </c>
      <c r="G16" s="8">
        <f t="shared" si="0"/>
        <v>0</v>
      </c>
      <c r="H16" s="8">
        <v>0</v>
      </c>
      <c r="I16" s="8">
        <v>2</v>
      </c>
      <c r="J16" s="8">
        <f t="shared" si="1"/>
        <v>2</v>
      </c>
    </row>
    <row r="17" spans="1:10" x14ac:dyDescent="0.25">
      <c r="A17" s="8" t="s">
        <v>114</v>
      </c>
      <c r="B17" s="8" t="s">
        <v>120</v>
      </c>
      <c r="C17" s="8" t="s">
        <v>215</v>
      </c>
      <c r="D17" s="34" t="s">
        <v>197</v>
      </c>
      <c r="E17" s="34">
        <v>0</v>
      </c>
      <c r="F17" s="8">
        <v>1</v>
      </c>
      <c r="G17" s="8">
        <f t="shared" si="0"/>
        <v>1</v>
      </c>
      <c r="H17" s="34">
        <v>0</v>
      </c>
      <c r="I17" s="8">
        <v>0</v>
      </c>
      <c r="J17" s="8">
        <f t="shared" si="1"/>
        <v>0</v>
      </c>
    </row>
    <row r="18" spans="1:10" x14ac:dyDescent="0.25">
      <c r="A18" s="8" t="s">
        <v>114</v>
      </c>
      <c r="B18" s="8" t="s">
        <v>120</v>
      </c>
      <c r="C18" s="8" t="s">
        <v>215</v>
      </c>
      <c r="D18" s="34" t="s">
        <v>198</v>
      </c>
      <c r="E18" s="34">
        <v>0</v>
      </c>
      <c r="F18" s="8">
        <v>2</v>
      </c>
      <c r="G18" s="8">
        <f t="shared" si="0"/>
        <v>2</v>
      </c>
      <c r="H18" s="34">
        <v>0</v>
      </c>
      <c r="I18" s="8">
        <v>0</v>
      </c>
      <c r="J18" s="8">
        <f t="shared" si="1"/>
        <v>0</v>
      </c>
    </row>
    <row r="19" spans="1:10" x14ac:dyDescent="0.25">
      <c r="A19" s="8" t="s">
        <v>114</v>
      </c>
      <c r="B19" s="8" t="s">
        <v>124</v>
      </c>
      <c r="C19" s="8" t="s">
        <v>214</v>
      </c>
      <c r="D19" s="8" t="s">
        <v>125</v>
      </c>
      <c r="E19" s="34">
        <v>0</v>
      </c>
      <c r="F19" s="8">
        <v>2</v>
      </c>
      <c r="G19" s="8">
        <f t="shared" si="0"/>
        <v>2</v>
      </c>
      <c r="H19" s="34">
        <v>0</v>
      </c>
      <c r="I19" s="8">
        <v>5</v>
      </c>
      <c r="J19" s="8">
        <f t="shared" si="1"/>
        <v>5</v>
      </c>
    </row>
    <row r="20" spans="1:10" x14ac:dyDescent="0.25">
      <c r="A20" s="8" t="s">
        <v>114</v>
      </c>
      <c r="B20" s="8" t="s">
        <v>124</v>
      </c>
      <c r="C20" s="8" t="s">
        <v>214</v>
      </c>
      <c r="D20" s="8" t="s">
        <v>126</v>
      </c>
      <c r="E20" s="34">
        <v>0</v>
      </c>
      <c r="F20" s="8">
        <v>2</v>
      </c>
      <c r="G20" s="8">
        <f t="shared" si="0"/>
        <v>2</v>
      </c>
      <c r="H20" s="8">
        <v>2</v>
      </c>
      <c r="I20" s="8">
        <v>24</v>
      </c>
      <c r="J20" s="8">
        <f t="shared" si="1"/>
        <v>26</v>
      </c>
    </row>
    <row r="21" spans="1:10" x14ac:dyDescent="0.25">
      <c r="A21" s="8" t="s">
        <v>114</v>
      </c>
      <c r="B21" s="8" t="s">
        <v>124</v>
      </c>
      <c r="C21" s="8" t="s">
        <v>214</v>
      </c>
      <c r="D21" s="8" t="s">
        <v>127</v>
      </c>
      <c r="E21" s="8">
        <v>7</v>
      </c>
      <c r="F21" s="8">
        <v>2</v>
      </c>
      <c r="G21" s="8">
        <f t="shared" si="0"/>
        <v>9</v>
      </c>
      <c r="H21" s="8">
        <v>4</v>
      </c>
      <c r="I21" s="8">
        <v>16</v>
      </c>
      <c r="J21" s="8">
        <f t="shared" si="1"/>
        <v>20</v>
      </c>
    </row>
    <row r="22" spans="1:10" x14ac:dyDescent="0.25">
      <c r="A22" s="8" t="s">
        <v>114</v>
      </c>
      <c r="B22" s="8" t="s">
        <v>124</v>
      </c>
      <c r="C22" s="8" t="s">
        <v>214</v>
      </c>
      <c r="D22" s="8" t="s">
        <v>128</v>
      </c>
      <c r="E22" s="8">
        <v>2</v>
      </c>
      <c r="F22" s="8">
        <v>7</v>
      </c>
      <c r="G22" s="8">
        <f t="shared" si="0"/>
        <v>9</v>
      </c>
      <c r="H22" s="8">
        <v>4</v>
      </c>
      <c r="I22" s="8">
        <v>12</v>
      </c>
      <c r="J22" s="8">
        <f t="shared" si="1"/>
        <v>16</v>
      </c>
    </row>
    <row r="23" spans="1:10" x14ac:dyDescent="0.25">
      <c r="A23" s="8" t="s">
        <v>114</v>
      </c>
      <c r="B23" s="8" t="s">
        <v>129</v>
      </c>
      <c r="C23" s="8" t="s">
        <v>214</v>
      </c>
      <c r="D23" s="8" t="s">
        <v>130</v>
      </c>
      <c r="E23" s="8">
        <v>0</v>
      </c>
      <c r="F23" s="8">
        <v>16</v>
      </c>
      <c r="G23" s="8">
        <f t="shared" si="0"/>
        <v>16</v>
      </c>
      <c r="H23" s="8">
        <v>0</v>
      </c>
      <c r="I23" s="8">
        <v>12</v>
      </c>
      <c r="J23" s="8">
        <f t="shared" si="1"/>
        <v>12</v>
      </c>
    </row>
    <row r="24" spans="1:10" x14ac:dyDescent="0.25">
      <c r="A24" s="8" t="s">
        <v>114</v>
      </c>
      <c r="B24" s="8" t="s">
        <v>129</v>
      </c>
      <c r="C24" s="8" t="s">
        <v>214</v>
      </c>
      <c r="D24" s="8" t="s">
        <v>131</v>
      </c>
      <c r="E24" s="8">
        <v>0</v>
      </c>
      <c r="F24" s="8">
        <v>3</v>
      </c>
      <c r="G24" s="8">
        <f t="shared" si="0"/>
        <v>3</v>
      </c>
      <c r="H24" s="8">
        <v>1</v>
      </c>
      <c r="I24" s="8">
        <v>27</v>
      </c>
      <c r="J24" s="8">
        <f t="shared" si="1"/>
        <v>28</v>
      </c>
    </row>
    <row r="25" spans="1:10" x14ac:dyDescent="0.25">
      <c r="A25" s="8" t="s">
        <v>114</v>
      </c>
      <c r="B25" s="8" t="s">
        <v>132</v>
      </c>
      <c r="C25" s="8" t="s">
        <v>214</v>
      </c>
      <c r="D25" s="8" t="s">
        <v>133</v>
      </c>
      <c r="E25" s="8">
        <v>0</v>
      </c>
      <c r="F25" s="8">
        <v>3</v>
      </c>
      <c r="G25" s="8">
        <f t="shared" si="0"/>
        <v>3</v>
      </c>
      <c r="H25" s="8">
        <v>0</v>
      </c>
      <c r="I25" s="8">
        <v>8</v>
      </c>
      <c r="J25" s="8">
        <f t="shared" si="1"/>
        <v>8</v>
      </c>
    </row>
    <row r="26" spans="1:10" x14ac:dyDescent="0.25">
      <c r="A26" s="8" t="s">
        <v>114</v>
      </c>
      <c r="B26" s="8" t="s">
        <v>132</v>
      </c>
      <c r="C26" s="8" t="s">
        <v>214</v>
      </c>
      <c r="D26" s="8" t="s">
        <v>134</v>
      </c>
      <c r="E26" s="8">
        <v>0</v>
      </c>
      <c r="F26" s="8">
        <v>0</v>
      </c>
      <c r="G26" s="8">
        <f t="shared" si="0"/>
        <v>0</v>
      </c>
      <c r="H26" s="8">
        <v>0</v>
      </c>
      <c r="I26" s="8">
        <v>2</v>
      </c>
      <c r="J26" s="8">
        <f t="shared" si="1"/>
        <v>2</v>
      </c>
    </row>
    <row r="27" spans="1:10" x14ac:dyDescent="0.25">
      <c r="A27" s="8" t="s">
        <v>114</v>
      </c>
      <c r="B27" s="8" t="s">
        <v>135</v>
      </c>
      <c r="C27" s="8" t="s">
        <v>214</v>
      </c>
      <c r="D27" s="8" t="s">
        <v>136</v>
      </c>
      <c r="E27" s="8">
        <v>1</v>
      </c>
      <c r="F27" s="8">
        <v>6</v>
      </c>
      <c r="G27" s="8">
        <f t="shared" si="0"/>
        <v>7</v>
      </c>
      <c r="H27" s="8">
        <v>0</v>
      </c>
      <c r="I27" s="8">
        <v>1</v>
      </c>
      <c r="J27" s="8">
        <f t="shared" si="1"/>
        <v>1</v>
      </c>
    </row>
    <row r="28" spans="1:10" x14ac:dyDescent="0.25">
      <c r="A28" s="8" t="s">
        <v>137</v>
      </c>
      <c r="B28" s="8" t="s">
        <v>138</v>
      </c>
      <c r="C28" s="8" t="s">
        <v>214</v>
      </c>
      <c r="D28" s="8" t="s">
        <v>139</v>
      </c>
      <c r="E28" s="8">
        <v>0</v>
      </c>
      <c r="F28" s="8">
        <v>0</v>
      </c>
      <c r="G28" s="8">
        <f t="shared" si="0"/>
        <v>0</v>
      </c>
      <c r="H28" s="8">
        <v>0</v>
      </c>
      <c r="I28" s="8">
        <v>6</v>
      </c>
      <c r="J28" s="8">
        <f t="shared" si="1"/>
        <v>6</v>
      </c>
    </row>
    <row r="29" spans="1:10" x14ac:dyDescent="0.25">
      <c r="A29" s="8" t="s">
        <v>137</v>
      </c>
      <c r="B29" s="8" t="s">
        <v>140</v>
      </c>
      <c r="C29" s="8" t="s">
        <v>214</v>
      </c>
      <c r="D29" s="8" t="s">
        <v>141</v>
      </c>
      <c r="E29" s="8">
        <v>0</v>
      </c>
      <c r="F29" s="8">
        <v>2</v>
      </c>
      <c r="G29" s="8">
        <f t="shared" si="0"/>
        <v>2</v>
      </c>
      <c r="H29" s="8">
        <v>0</v>
      </c>
      <c r="I29" s="8">
        <v>13</v>
      </c>
      <c r="J29" s="8">
        <f t="shared" si="1"/>
        <v>13</v>
      </c>
    </row>
    <row r="30" spans="1:10" x14ac:dyDescent="0.25">
      <c r="A30" s="8" t="s">
        <v>137</v>
      </c>
      <c r="B30" s="8" t="s">
        <v>142</v>
      </c>
      <c r="C30" s="8" t="s">
        <v>214</v>
      </c>
      <c r="D30" s="8" t="s">
        <v>119</v>
      </c>
      <c r="E30" s="8">
        <v>0</v>
      </c>
      <c r="F30" s="8">
        <v>1</v>
      </c>
      <c r="G30" s="8">
        <f t="shared" si="0"/>
        <v>1</v>
      </c>
      <c r="H30" s="8">
        <v>0</v>
      </c>
      <c r="I30" s="8">
        <v>4</v>
      </c>
      <c r="J30" s="8">
        <f t="shared" si="1"/>
        <v>4</v>
      </c>
    </row>
    <row r="31" spans="1:10" x14ac:dyDescent="0.25">
      <c r="A31" s="8" t="s">
        <v>137</v>
      </c>
      <c r="B31" s="8" t="s">
        <v>143</v>
      </c>
      <c r="C31" s="8" t="s">
        <v>216</v>
      </c>
      <c r="D31" s="8" t="s">
        <v>146</v>
      </c>
      <c r="E31" s="8">
        <v>0</v>
      </c>
      <c r="F31" s="8">
        <v>0</v>
      </c>
      <c r="G31" s="8">
        <f t="shared" si="0"/>
        <v>0</v>
      </c>
      <c r="H31" s="8">
        <v>0</v>
      </c>
      <c r="I31" s="8">
        <v>2</v>
      </c>
      <c r="J31" s="8">
        <f t="shared" si="1"/>
        <v>2</v>
      </c>
    </row>
    <row r="32" spans="1:10" x14ac:dyDescent="0.25">
      <c r="A32" s="8" t="s">
        <v>137</v>
      </c>
      <c r="B32" s="8" t="s">
        <v>143</v>
      </c>
      <c r="C32" s="8" t="s">
        <v>214</v>
      </c>
      <c r="D32" s="8" t="s">
        <v>144</v>
      </c>
      <c r="E32" s="8">
        <v>1</v>
      </c>
      <c r="F32" s="8">
        <v>19</v>
      </c>
      <c r="G32" s="8">
        <f t="shared" si="0"/>
        <v>20</v>
      </c>
      <c r="H32" s="8">
        <v>7</v>
      </c>
      <c r="I32" s="8">
        <v>38</v>
      </c>
      <c r="J32" s="8">
        <f t="shared" si="1"/>
        <v>45</v>
      </c>
    </row>
    <row r="33" spans="1:10" x14ac:dyDescent="0.25">
      <c r="A33" s="8" t="s">
        <v>137</v>
      </c>
      <c r="B33" s="8" t="s">
        <v>143</v>
      </c>
      <c r="C33" s="8" t="s">
        <v>215</v>
      </c>
      <c r="D33" s="8" t="s">
        <v>145</v>
      </c>
      <c r="E33" s="8">
        <v>0</v>
      </c>
      <c r="F33" s="8">
        <v>0</v>
      </c>
      <c r="G33" s="8">
        <f t="shared" si="0"/>
        <v>0</v>
      </c>
      <c r="H33" s="8">
        <v>0</v>
      </c>
      <c r="I33" s="8">
        <v>1</v>
      </c>
      <c r="J33" s="8">
        <f t="shared" si="1"/>
        <v>1</v>
      </c>
    </row>
    <row r="34" spans="1:10" x14ac:dyDescent="0.25">
      <c r="A34" s="8" t="s">
        <v>137</v>
      </c>
      <c r="B34" s="8" t="s">
        <v>147</v>
      </c>
      <c r="C34" s="8" t="s">
        <v>214</v>
      </c>
      <c r="D34" s="8" t="s">
        <v>148</v>
      </c>
      <c r="E34" s="8">
        <v>2</v>
      </c>
      <c r="F34" s="8">
        <v>15</v>
      </c>
      <c r="G34" s="8">
        <f t="shared" si="0"/>
        <v>17</v>
      </c>
      <c r="H34" s="8">
        <v>4</v>
      </c>
      <c r="I34" s="8">
        <v>12</v>
      </c>
      <c r="J34" s="8">
        <f t="shared" si="1"/>
        <v>16</v>
      </c>
    </row>
    <row r="35" spans="1:10" x14ac:dyDescent="0.25">
      <c r="A35" s="8" t="s">
        <v>137</v>
      </c>
      <c r="B35" s="8" t="s">
        <v>147</v>
      </c>
      <c r="C35" s="8" t="s">
        <v>214</v>
      </c>
      <c r="D35" s="8" t="s">
        <v>149</v>
      </c>
      <c r="E35" s="8">
        <v>0</v>
      </c>
      <c r="F35" s="8">
        <v>13</v>
      </c>
      <c r="G35" s="8">
        <f t="shared" si="0"/>
        <v>13</v>
      </c>
      <c r="H35" s="8">
        <v>1</v>
      </c>
      <c r="I35" s="8">
        <v>1</v>
      </c>
      <c r="J35" s="8">
        <f t="shared" si="1"/>
        <v>2</v>
      </c>
    </row>
    <row r="36" spans="1:10" x14ac:dyDescent="0.25">
      <c r="A36" s="8" t="s">
        <v>137</v>
      </c>
      <c r="B36" s="8" t="s">
        <v>147</v>
      </c>
      <c r="C36" s="8" t="s">
        <v>214</v>
      </c>
      <c r="D36" s="8" t="s">
        <v>150</v>
      </c>
      <c r="E36" s="8">
        <v>3</v>
      </c>
      <c r="F36" s="8">
        <v>4</v>
      </c>
      <c r="G36" s="8">
        <f t="shared" si="0"/>
        <v>7</v>
      </c>
      <c r="H36" s="8">
        <v>12</v>
      </c>
      <c r="I36" s="8">
        <v>27</v>
      </c>
      <c r="J36" s="8">
        <f t="shared" si="1"/>
        <v>39</v>
      </c>
    </row>
    <row r="37" spans="1:10" x14ac:dyDescent="0.25">
      <c r="A37" s="8" t="s">
        <v>137</v>
      </c>
      <c r="B37" s="8" t="s">
        <v>147</v>
      </c>
      <c r="C37" s="8" t="s">
        <v>199</v>
      </c>
      <c r="D37" s="8" t="s">
        <v>199</v>
      </c>
      <c r="E37" s="8">
        <v>0</v>
      </c>
      <c r="F37" s="8">
        <v>3</v>
      </c>
      <c r="G37" s="8">
        <f t="shared" si="0"/>
        <v>3</v>
      </c>
      <c r="H37" s="8">
        <v>0</v>
      </c>
      <c r="I37" s="8">
        <v>0</v>
      </c>
      <c r="J37" s="8">
        <f t="shared" si="1"/>
        <v>0</v>
      </c>
    </row>
    <row r="38" spans="1:10" x14ac:dyDescent="0.25">
      <c r="A38" s="8" t="s">
        <v>137</v>
      </c>
      <c r="B38" s="8" t="s">
        <v>151</v>
      </c>
      <c r="C38" s="8" t="s">
        <v>214</v>
      </c>
      <c r="D38" s="8" t="s">
        <v>152</v>
      </c>
      <c r="E38" s="8">
        <v>1</v>
      </c>
      <c r="F38" s="8">
        <v>5</v>
      </c>
      <c r="G38" s="8">
        <f t="shared" si="0"/>
        <v>6</v>
      </c>
      <c r="H38" s="8">
        <v>2</v>
      </c>
      <c r="I38" s="8">
        <v>25</v>
      </c>
      <c r="J38" s="8">
        <f t="shared" si="1"/>
        <v>27</v>
      </c>
    </row>
    <row r="39" spans="1:10" x14ac:dyDescent="0.25">
      <c r="A39" s="8" t="s">
        <v>137</v>
      </c>
      <c r="B39" s="8" t="s">
        <v>151</v>
      </c>
      <c r="C39" s="8" t="s">
        <v>214</v>
      </c>
      <c r="D39" s="8" t="s">
        <v>125</v>
      </c>
      <c r="E39" s="8">
        <v>1</v>
      </c>
      <c r="F39" s="8">
        <v>3</v>
      </c>
      <c r="G39" s="8">
        <f t="shared" si="0"/>
        <v>4</v>
      </c>
      <c r="H39" s="8">
        <v>3</v>
      </c>
      <c r="I39" s="8">
        <v>11</v>
      </c>
      <c r="J39" s="8">
        <f t="shared" si="1"/>
        <v>14</v>
      </c>
    </row>
    <row r="40" spans="1:10" x14ac:dyDescent="0.25">
      <c r="A40" s="8" t="s">
        <v>137</v>
      </c>
      <c r="B40" s="8" t="s">
        <v>151</v>
      </c>
      <c r="C40" s="8" t="s">
        <v>214</v>
      </c>
      <c r="D40" s="8" t="s">
        <v>126</v>
      </c>
      <c r="E40" s="8">
        <v>0</v>
      </c>
      <c r="F40" s="8">
        <v>1</v>
      </c>
      <c r="G40" s="8">
        <f t="shared" si="0"/>
        <v>1</v>
      </c>
      <c r="H40" s="8">
        <v>0</v>
      </c>
      <c r="I40" s="8">
        <v>10</v>
      </c>
      <c r="J40" s="8">
        <f t="shared" si="1"/>
        <v>10</v>
      </c>
    </row>
    <row r="41" spans="1:10" x14ac:dyDescent="0.25">
      <c r="A41" s="8" t="s">
        <v>137</v>
      </c>
      <c r="B41" s="8" t="s">
        <v>151</v>
      </c>
      <c r="C41" s="8" t="s">
        <v>215</v>
      </c>
      <c r="D41" s="8" t="s">
        <v>153</v>
      </c>
      <c r="E41" s="8">
        <v>0</v>
      </c>
      <c r="F41" s="8">
        <v>0</v>
      </c>
      <c r="G41" s="8">
        <f t="shared" si="0"/>
        <v>0</v>
      </c>
      <c r="H41" s="8">
        <v>0</v>
      </c>
      <c r="I41" s="8">
        <v>1</v>
      </c>
      <c r="J41" s="8">
        <f t="shared" si="1"/>
        <v>1</v>
      </c>
    </row>
    <row r="42" spans="1:10" x14ac:dyDescent="0.25">
      <c r="A42" s="8" t="s">
        <v>137</v>
      </c>
      <c r="B42" s="8" t="s">
        <v>154</v>
      </c>
      <c r="C42" s="8" t="s">
        <v>214</v>
      </c>
      <c r="D42" s="8" t="s">
        <v>155</v>
      </c>
      <c r="E42" s="8">
        <v>0</v>
      </c>
      <c r="F42" s="8">
        <v>4</v>
      </c>
      <c r="G42" s="8">
        <f t="shared" si="0"/>
        <v>4</v>
      </c>
      <c r="H42" s="8">
        <v>0</v>
      </c>
      <c r="I42" s="8">
        <v>6</v>
      </c>
      <c r="J42" s="8">
        <f t="shared" si="1"/>
        <v>6</v>
      </c>
    </row>
    <row r="43" spans="1:10" x14ac:dyDescent="0.25">
      <c r="A43" s="8" t="s">
        <v>156</v>
      </c>
      <c r="B43" s="8" t="s">
        <v>157</v>
      </c>
      <c r="C43" s="8" t="s">
        <v>214</v>
      </c>
      <c r="D43" s="8" t="s">
        <v>158</v>
      </c>
      <c r="E43" s="8">
        <v>1</v>
      </c>
      <c r="F43" s="8">
        <v>18</v>
      </c>
      <c r="G43" s="8">
        <f t="shared" ref="G43:G74" si="2">SUM(E43:F43)</f>
        <v>19</v>
      </c>
      <c r="H43" s="8">
        <v>2</v>
      </c>
      <c r="I43" s="8">
        <v>16</v>
      </c>
      <c r="J43" s="8">
        <f t="shared" ref="J43:J74" si="3">SUM(H43:I43)</f>
        <v>18</v>
      </c>
    </row>
    <row r="44" spans="1:10" x14ac:dyDescent="0.25">
      <c r="A44" s="8" t="s">
        <v>156</v>
      </c>
      <c r="B44" s="8" t="s">
        <v>159</v>
      </c>
      <c r="C44" s="8" t="s">
        <v>214</v>
      </c>
      <c r="D44" s="8" t="s">
        <v>160</v>
      </c>
      <c r="E44" s="8">
        <v>0</v>
      </c>
      <c r="F44" s="8">
        <v>5</v>
      </c>
      <c r="G44" s="8">
        <f t="shared" si="2"/>
        <v>5</v>
      </c>
      <c r="H44" s="8">
        <v>0</v>
      </c>
      <c r="I44" s="8">
        <v>5</v>
      </c>
      <c r="J44" s="8">
        <f t="shared" si="3"/>
        <v>5</v>
      </c>
    </row>
    <row r="45" spans="1:10" x14ac:dyDescent="0.25">
      <c r="A45" s="8" t="s">
        <v>156</v>
      </c>
      <c r="B45" s="8" t="s">
        <v>159</v>
      </c>
      <c r="C45" s="8" t="s">
        <v>214</v>
      </c>
      <c r="D45" s="34" t="s">
        <v>200</v>
      </c>
      <c r="E45" s="34">
        <v>0</v>
      </c>
      <c r="F45" s="8">
        <v>6</v>
      </c>
      <c r="G45" s="8">
        <f t="shared" si="2"/>
        <v>6</v>
      </c>
      <c r="H45" s="34">
        <v>0</v>
      </c>
      <c r="I45" s="8">
        <v>0</v>
      </c>
      <c r="J45" s="8">
        <f t="shared" si="3"/>
        <v>0</v>
      </c>
    </row>
    <row r="46" spans="1:10" x14ac:dyDescent="0.25">
      <c r="A46" s="8" t="s">
        <v>156</v>
      </c>
      <c r="B46" s="8" t="s">
        <v>159</v>
      </c>
      <c r="C46" s="8" t="s">
        <v>215</v>
      </c>
      <c r="D46" s="8" t="s">
        <v>161</v>
      </c>
      <c r="E46" s="34">
        <v>0</v>
      </c>
      <c r="F46" s="8">
        <v>0</v>
      </c>
      <c r="G46" s="8">
        <f t="shared" si="2"/>
        <v>0</v>
      </c>
      <c r="H46" s="34">
        <v>0</v>
      </c>
      <c r="I46" s="8">
        <v>3</v>
      </c>
      <c r="J46" s="8">
        <f t="shared" si="3"/>
        <v>3</v>
      </c>
    </row>
    <row r="47" spans="1:10" x14ac:dyDescent="0.25">
      <c r="A47" s="8" t="s">
        <v>156</v>
      </c>
      <c r="B47" s="8" t="s">
        <v>159</v>
      </c>
      <c r="C47" s="8" t="s">
        <v>215</v>
      </c>
      <c r="D47" s="8" t="s">
        <v>204</v>
      </c>
      <c r="E47" s="34">
        <v>0</v>
      </c>
      <c r="F47" s="8">
        <v>2</v>
      </c>
      <c r="G47" s="8">
        <f t="shared" si="2"/>
        <v>2</v>
      </c>
      <c r="H47" s="34">
        <v>0</v>
      </c>
      <c r="I47" s="8"/>
      <c r="J47" s="8">
        <f t="shared" si="3"/>
        <v>0</v>
      </c>
    </row>
    <row r="48" spans="1:10" x14ac:dyDescent="0.25">
      <c r="A48" s="8" t="s">
        <v>156</v>
      </c>
      <c r="B48" s="8" t="s">
        <v>159</v>
      </c>
      <c r="C48" s="8" t="s">
        <v>199</v>
      </c>
      <c r="D48" s="8" t="s">
        <v>199</v>
      </c>
      <c r="E48" s="34">
        <v>0</v>
      </c>
      <c r="F48" s="8">
        <v>1</v>
      </c>
      <c r="G48" s="8">
        <f t="shared" si="2"/>
        <v>1</v>
      </c>
      <c r="H48" s="34">
        <v>0</v>
      </c>
      <c r="I48" s="8">
        <v>0</v>
      </c>
      <c r="J48" s="8">
        <f t="shared" si="3"/>
        <v>0</v>
      </c>
    </row>
    <row r="49" spans="1:10" x14ac:dyDescent="0.25">
      <c r="A49" s="8" t="s">
        <v>156</v>
      </c>
      <c r="B49" s="8" t="s">
        <v>162</v>
      </c>
      <c r="C49" s="8" t="s">
        <v>214</v>
      </c>
      <c r="D49" s="8" t="s">
        <v>163</v>
      </c>
      <c r="E49" s="34">
        <v>0</v>
      </c>
      <c r="F49" s="8">
        <v>2</v>
      </c>
      <c r="G49" s="8">
        <f t="shared" si="2"/>
        <v>2</v>
      </c>
      <c r="H49" s="8">
        <v>1</v>
      </c>
      <c r="I49" s="8">
        <v>13</v>
      </c>
      <c r="J49" s="8">
        <f t="shared" si="3"/>
        <v>14</v>
      </c>
    </row>
    <row r="50" spans="1:10" x14ac:dyDescent="0.25">
      <c r="A50" s="8" t="s">
        <v>156</v>
      </c>
      <c r="B50" s="8" t="s">
        <v>162</v>
      </c>
      <c r="C50" s="8" t="s">
        <v>215</v>
      </c>
      <c r="D50" s="8" t="s">
        <v>164</v>
      </c>
      <c r="E50" s="34">
        <v>0</v>
      </c>
      <c r="F50" s="8">
        <v>1</v>
      </c>
      <c r="G50" s="8">
        <f t="shared" si="2"/>
        <v>1</v>
      </c>
      <c r="H50" s="8">
        <v>0</v>
      </c>
      <c r="I50" s="8">
        <v>2</v>
      </c>
      <c r="J50" s="8">
        <f t="shared" si="3"/>
        <v>2</v>
      </c>
    </row>
    <row r="51" spans="1:10" x14ac:dyDescent="0.25">
      <c r="A51" s="8" t="s">
        <v>156</v>
      </c>
      <c r="B51" s="8" t="s">
        <v>162</v>
      </c>
      <c r="C51" s="8" t="s">
        <v>199</v>
      </c>
      <c r="D51" s="8" t="s">
        <v>199</v>
      </c>
      <c r="E51" s="34">
        <v>0</v>
      </c>
      <c r="F51" s="8">
        <v>3</v>
      </c>
      <c r="G51" s="8">
        <f t="shared" si="2"/>
        <v>3</v>
      </c>
      <c r="H51" s="8">
        <v>0</v>
      </c>
      <c r="I51" s="8">
        <v>0</v>
      </c>
      <c r="J51" s="8">
        <f t="shared" si="3"/>
        <v>0</v>
      </c>
    </row>
    <row r="52" spans="1:10" x14ac:dyDescent="0.25">
      <c r="A52" s="8" t="s">
        <v>156</v>
      </c>
      <c r="B52" s="8" t="s">
        <v>165</v>
      </c>
      <c r="C52" s="8" t="s">
        <v>214</v>
      </c>
      <c r="D52" s="8" t="s">
        <v>166</v>
      </c>
      <c r="E52" s="34">
        <v>0</v>
      </c>
      <c r="F52" s="8">
        <v>4</v>
      </c>
      <c r="G52" s="8">
        <f t="shared" si="2"/>
        <v>4</v>
      </c>
      <c r="H52" s="8">
        <v>0</v>
      </c>
      <c r="I52" s="8">
        <v>1</v>
      </c>
      <c r="J52" s="8">
        <f t="shared" si="3"/>
        <v>1</v>
      </c>
    </row>
    <row r="53" spans="1:10" x14ac:dyDescent="0.25">
      <c r="A53" s="8" t="s">
        <v>156</v>
      </c>
      <c r="B53" s="8" t="s">
        <v>165</v>
      </c>
      <c r="C53" s="8" t="s">
        <v>214</v>
      </c>
      <c r="D53" s="8" t="s">
        <v>167</v>
      </c>
      <c r="E53" s="34">
        <v>0</v>
      </c>
      <c r="F53" s="8">
        <v>6</v>
      </c>
      <c r="G53" s="8">
        <f t="shared" si="2"/>
        <v>6</v>
      </c>
      <c r="H53" s="8">
        <v>0</v>
      </c>
      <c r="I53" s="8">
        <v>5</v>
      </c>
      <c r="J53" s="8">
        <f t="shared" si="3"/>
        <v>5</v>
      </c>
    </row>
    <row r="54" spans="1:10" x14ac:dyDescent="0.25">
      <c r="A54" s="8" t="s">
        <v>156</v>
      </c>
      <c r="B54" s="8" t="s">
        <v>165</v>
      </c>
      <c r="C54" s="8" t="s">
        <v>214</v>
      </c>
      <c r="D54" s="8" t="s">
        <v>168</v>
      </c>
      <c r="E54" s="34">
        <v>0</v>
      </c>
      <c r="F54" s="8">
        <v>12</v>
      </c>
      <c r="G54" s="8">
        <f t="shared" si="2"/>
        <v>12</v>
      </c>
      <c r="H54" s="8">
        <v>0</v>
      </c>
      <c r="I54" s="8">
        <v>2</v>
      </c>
      <c r="J54" s="8">
        <f t="shared" si="3"/>
        <v>2</v>
      </c>
    </row>
    <row r="55" spans="1:10" x14ac:dyDescent="0.25">
      <c r="A55" s="8" t="s">
        <v>156</v>
      </c>
      <c r="B55" s="8" t="s">
        <v>165</v>
      </c>
      <c r="C55" s="8" t="s">
        <v>214</v>
      </c>
      <c r="D55" s="8" t="s">
        <v>169</v>
      </c>
      <c r="E55" s="34">
        <v>0</v>
      </c>
      <c r="F55" s="8">
        <v>5</v>
      </c>
      <c r="G55" s="8">
        <f t="shared" si="2"/>
        <v>5</v>
      </c>
      <c r="H55" s="8">
        <v>2</v>
      </c>
      <c r="I55" s="8">
        <v>3</v>
      </c>
      <c r="J55" s="8">
        <f t="shared" si="3"/>
        <v>5</v>
      </c>
    </row>
    <row r="56" spans="1:10" x14ac:dyDescent="0.25">
      <c r="A56" s="8" t="s">
        <v>156</v>
      </c>
      <c r="B56" s="8" t="s">
        <v>165</v>
      </c>
      <c r="C56" s="8" t="s">
        <v>214</v>
      </c>
      <c r="D56" s="8" t="s">
        <v>170</v>
      </c>
      <c r="E56" s="8">
        <v>1</v>
      </c>
      <c r="F56" s="8">
        <v>9</v>
      </c>
      <c r="G56" s="8">
        <f t="shared" si="2"/>
        <v>10</v>
      </c>
      <c r="H56" s="8">
        <v>4</v>
      </c>
      <c r="I56" s="8">
        <v>7</v>
      </c>
      <c r="J56" s="8">
        <f t="shared" si="3"/>
        <v>11</v>
      </c>
    </row>
    <row r="57" spans="1:10" x14ac:dyDescent="0.25">
      <c r="A57" s="8" t="s">
        <v>156</v>
      </c>
      <c r="B57" s="8" t="s">
        <v>165</v>
      </c>
      <c r="C57" s="8" t="s">
        <v>214</v>
      </c>
      <c r="D57" s="8" t="s">
        <v>139</v>
      </c>
      <c r="E57" s="8">
        <v>0</v>
      </c>
      <c r="F57" s="8">
        <v>11</v>
      </c>
      <c r="G57" s="8">
        <f t="shared" si="2"/>
        <v>11</v>
      </c>
      <c r="H57" s="8">
        <v>0</v>
      </c>
      <c r="I57" s="8">
        <v>9</v>
      </c>
      <c r="J57" s="8">
        <f t="shared" si="3"/>
        <v>9</v>
      </c>
    </row>
    <row r="58" spans="1:10" x14ac:dyDescent="0.25">
      <c r="A58" s="8" t="s">
        <v>156</v>
      </c>
      <c r="B58" s="8" t="s">
        <v>165</v>
      </c>
      <c r="C58" s="8" t="s">
        <v>215</v>
      </c>
      <c r="D58" s="34" t="s">
        <v>201</v>
      </c>
      <c r="E58" s="34">
        <v>0</v>
      </c>
      <c r="F58" s="8">
        <v>1</v>
      </c>
      <c r="G58" s="8">
        <f t="shared" si="2"/>
        <v>1</v>
      </c>
      <c r="H58" s="34">
        <v>0</v>
      </c>
      <c r="I58" s="8">
        <v>0</v>
      </c>
      <c r="J58" s="8">
        <f t="shared" si="3"/>
        <v>0</v>
      </c>
    </row>
    <row r="59" spans="1:10" x14ac:dyDescent="0.25">
      <c r="A59" s="8" t="s">
        <v>156</v>
      </c>
      <c r="B59" s="8" t="s">
        <v>165</v>
      </c>
      <c r="C59" s="8" t="s">
        <v>215</v>
      </c>
      <c r="D59" s="8" t="s">
        <v>171</v>
      </c>
      <c r="E59" s="34">
        <v>0</v>
      </c>
      <c r="F59" s="8">
        <v>22</v>
      </c>
      <c r="G59" s="8">
        <f t="shared" si="2"/>
        <v>22</v>
      </c>
      <c r="H59" s="34">
        <v>0</v>
      </c>
      <c r="I59" s="8">
        <v>11</v>
      </c>
      <c r="J59" s="8">
        <f t="shared" si="3"/>
        <v>11</v>
      </c>
    </row>
    <row r="60" spans="1:10" x14ac:dyDescent="0.25">
      <c r="A60" s="8" t="s">
        <v>156</v>
      </c>
      <c r="B60" s="8" t="s">
        <v>165</v>
      </c>
      <c r="C60" s="8" t="s">
        <v>215</v>
      </c>
      <c r="D60" s="34" t="s">
        <v>202</v>
      </c>
      <c r="E60" s="34">
        <v>0</v>
      </c>
      <c r="F60" s="8">
        <v>1</v>
      </c>
      <c r="G60" s="8">
        <f t="shared" si="2"/>
        <v>1</v>
      </c>
      <c r="H60" s="34">
        <v>0</v>
      </c>
      <c r="I60" s="8">
        <v>0</v>
      </c>
      <c r="J60" s="8">
        <f t="shared" si="3"/>
        <v>0</v>
      </c>
    </row>
    <row r="61" spans="1:10" x14ac:dyDescent="0.25">
      <c r="A61" s="8" t="s">
        <v>156</v>
      </c>
      <c r="B61" s="8" t="s">
        <v>165</v>
      </c>
      <c r="C61" s="8" t="s">
        <v>199</v>
      </c>
      <c r="D61" s="34" t="s">
        <v>199</v>
      </c>
      <c r="E61" s="34">
        <v>0</v>
      </c>
      <c r="F61" s="8">
        <v>4</v>
      </c>
      <c r="G61" s="8">
        <f t="shared" si="2"/>
        <v>4</v>
      </c>
      <c r="H61" s="34">
        <v>0</v>
      </c>
      <c r="I61" s="8">
        <v>0</v>
      </c>
      <c r="J61" s="8">
        <f t="shared" si="3"/>
        <v>0</v>
      </c>
    </row>
    <row r="62" spans="1:10" x14ac:dyDescent="0.25">
      <c r="A62" s="8" t="s">
        <v>156</v>
      </c>
      <c r="B62" s="8" t="s">
        <v>172</v>
      </c>
      <c r="C62" s="8" t="s">
        <v>214</v>
      </c>
      <c r="D62" s="8" t="s">
        <v>119</v>
      </c>
      <c r="E62" s="34">
        <v>0</v>
      </c>
      <c r="F62" s="8">
        <v>11</v>
      </c>
      <c r="G62" s="8">
        <f t="shared" si="2"/>
        <v>11</v>
      </c>
      <c r="H62" s="8">
        <v>1</v>
      </c>
      <c r="I62" s="8">
        <v>1</v>
      </c>
      <c r="J62" s="8">
        <f t="shared" si="3"/>
        <v>2</v>
      </c>
    </row>
    <row r="63" spans="1:10" x14ac:dyDescent="0.25">
      <c r="A63" s="8" t="s">
        <v>156</v>
      </c>
      <c r="B63" s="8" t="s">
        <v>173</v>
      </c>
      <c r="C63" s="8" t="s">
        <v>214</v>
      </c>
      <c r="D63" s="8" t="s">
        <v>119</v>
      </c>
      <c r="E63" s="34">
        <v>0</v>
      </c>
      <c r="F63" s="8">
        <v>4</v>
      </c>
      <c r="G63" s="8">
        <f t="shared" si="2"/>
        <v>4</v>
      </c>
      <c r="H63" s="8">
        <v>0</v>
      </c>
      <c r="I63" s="8">
        <v>1</v>
      </c>
      <c r="J63" s="8">
        <f t="shared" si="3"/>
        <v>1</v>
      </c>
    </row>
    <row r="64" spans="1:10" x14ac:dyDescent="0.25">
      <c r="A64" s="8" t="s">
        <v>156</v>
      </c>
      <c r="B64" s="8" t="s">
        <v>174</v>
      </c>
      <c r="C64" s="8" t="s">
        <v>214</v>
      </c>
      <c r="D64" s="8" t="s">
        <v>125</v>
      </c>
      <c r="E64" s="8">
        <v>1</v>
      </c>
      <c r="F64" s="8">
        <v>1</v>
      </c>
      <c r="G64" s="8">
        <f t="shared" si="2"/>
        <v>2</v>
      </c>
      <c r="H64" s="8">
        <v>0</v>
      </c>
      <c r="I64" s="8">
        <v>2</v>
      </c>
      <c r="J64" s="8">
        <f t="shared" si="3"/>
        <v>2</v>
      </c>
    </row>
    <row r="65" spans="1:10" x14ac:dyDescent="0.25">
      <c r="A65" s="8" t="s">
        <v>156</v>
      </c>
      <c r="B65" s="8" t="s">
        <v>174</v>
      </c>
      <c r="C65" s="8" t="s">
        <v>214</v>
      </c>
      <c r="D65" s="8" t="s">
        <v>126</v>
      </c>
      <c r="E65" s="8">
        <v>0</v>
      </c>
      <c r="F65" s="8">
        <v>0</v>
      </c>
      <c r="G65" s="8">
        <f t="shared" si="2"/>
        <v>0</v>
      </c>
      <c r="H65" s="8">
        <v>1</v>
      </c>
      <c r="I65" s="8">
        <v>2</v>
      </c>
      <c r="J65" s="8">
        <f t="shared" si="3"/>
        <v>3</v>
      </c>
    </row>
    <row r="66" spans="1:10" x14ac:dyDescent="0.25">
      <c r="A66" s="8" t="s">
        <v>156</v>
      </c>
      <c r="B66" s="8" t="s">
        <v>175</v>
      </c>
      <c r="C66" s="8" t="s">
        <v>216</v>
      </c>
      <c r="D66" s="8" t="s">
        <v>177</v>
      </c>
      <c r="E66" s="8">
        <v>0</v>
      </c>
      <c r="F66" s="8">
        <v>0</v>
      </c>
      <c r="G66" s="8">
        <f t="shared" si="2"/>
        <v>0</v>
      </c>
      <c r="H66" s="8">
        <v>0</v>
      </c>
      <c r="I66" s="8">
        <v>1</v>
      </c>
      <c r="J66" s="8">
        <f t="shared" si="3"/>
        <v>1</v>
      </c>
    </row>
    <row r="67" spans="1:10" x14ac:dyDescent="0.25">
      <c r="A67" s="8" t="s">
        <v>156</v>
      </c>
      <c r="B67" s="8" t="s">
        <v>175</v>
      </c>
      <c r="C67" s="8" t="s">
        <v>214</v>
      </c>
      <c r="D67" s="8" t="s">
        <v>176</v>
      </c>
      <c r="E67" s="8">
        <v>6</v>
      </c>
      <c r="F67" s="8">
        <v>8</v>
      </c>
      <c r="G67" s="8">
        <f t="shared" si="2"/>
        <v>14</v>
      </c>
      <c r="H67" s="8">
        <v>6</v>
      </c>
      <c r="I67" s="8">
        <v>16</v>
      </c>
      <c r="J67" s="8">
        <f t="shared" si="3"/>
        <v>22</v>
      </c>
    </row>
    <row r="68" spans="1:10" x14ac:dyDescent="0.25">
      <c r="A68" s="8" t="s">
        <v>156</v>
      </c>
      <c r="B68" s="8" t="s">
        <v>178</v>
      </c>
      <c r="C68" s="8" t="s">
        <v>214</v>
      </c>
      <c r="D68" s="8" t="s">
        <v>130</v>
      </c>
      <c r="E68" s="8">
        <v>0</v>
      </c>
      <c r="F68" s="8">
        <v>93</v>
      </c>
      <c r="G68" s="8">
        <f t="shared" si="2"/>
        <v>93</v>
      </c>
      <c r="H68" s="8">
        <v>5</v>
      </c>
      <c r="I68" s="8">
        <v>53</v>
      </c>
      <c r="J68" s="8">
        <f t="shared" si="3"/>
        <v>58</v>
      </c>
    </row>
    <row r="69" spans="1:10" x14ac:dyDescent="0.25">
      <c r="A69" s="8" t="s">
        <v>156</v>
      </c>
      <c r="B69" s="8" t="s">
        <v>178</v>
      </c>
      <c r="C69" s="8" t="s">
        <v>214</v>
      </c>
      <c r="D69" s="8" t="s">
        <v>179</v>
      </c>
      <c r="E69" s="8">
        <v>0</v>
      </c>
      <c r="F69" s="8">
        <v>8</v>
      </c>
      <c r="G69" s="8">
        <f t="shared" si="2"/>
        <v>8</v>
      </c>
      <c r="H69" s="8">
        <v>1</v>
      </c>
      <c r="I69" s="8">
        <v>10</v>
      </c>
      <c r="J69" s="8">
        <f t="shared" si="3"/>
        <v>11</v>
      </c>
    </row>
    <row r="70" spans="1:10" x14ac:dyDescent="0.25">
      <c r="A70" s="8" t="s">
        <v>156</v>
      </c>
      <c r="B70" s="8" t="s">
        <v>178</v>
      </c>
      <c r="C70" s="8" t="s">
        <v>214</v>
      </c>
      <c r="D70" s="8" t="s">
        <v>134</v>
      </c>
      <c r="E70" s="8">
        <v>0</v>
      </c>
      <c r="F70" s="8">
        <v>3</v>
      </c>
      <c r="G70" s="8">
        <f t="shared" si="2"/>
        <v>3</v>
      </c>
      <c r="H70" s="8">
        <v>3</v>
      </c>
      <c r="I70" s="8">
        <v>32</v>
      </c>
      <c r="J70" s="8">
        <f t="shared" si="3"/>
        <v>35</v>
      </c>
    </row>
    <row r="71" spans="1:10" x14ac:dyDescent="0.25">
      <c r="A71" s="8" t="s">
        <v>156</v>
      </c>
      <c r="B71" s="8" t="s">
        <v>178</v>
      </c>
      <c r="C71" s="8" t="s">
        <v>199</v>
      </c>
      <c r="D71" s="8" t="s">
        <v>199</v>
      </c>
      <c r="E71" s="8">
        <v>0</v>
      </c>
      <c r="F71" s="8">
        <v>4</v>
      </c>
      <c r="G71" s="8">
        <f t="shared" si="2"/>
        <v>4</v>
      </c>
      <c r="H71" s="8">
        <v>0</v>
      </c>
      <c r="I71" s="8">
        <v>0</v>
      </c>
      <c r="J71" s="8">
        <f t="shared" si="3"/>
        <v>0</v>
      </c>
    </row>
    <row r="72" spans="1:10" x14ac:dyDescent="0.25">
      <c r="A72" s="8" t="s">
        <v>156</v>
      </c>
      <c r="B72" s="8" t="s">
        <v>180</v>
      </c>
      <c r="C72" s="8" t="s">
        <v>214</v>
      </c>
      <c r="D72" s="8" t="s">
        <v>181</v>
      </c>
      <c r="E72" s="8">
        <v>2</v>
      </c>
      <c r="F72" s="8">
        <v>8</v>
      </c>
      <c r="G72" s="8">
        <f t="shared" si="2"/>
        <v>10</v>
      </c>
      <c r="H72" s="8">
        <v>0</v>
      </c>
      <c r="I72" s="8">
        <v>20</v>
      </c>
      <c r="J72" s="8">
        <f t="shared" si="3"/>
        <v>20</v>
      </c>
    </row>
    <row r="73" spans="1:10" x14ac:dyDescent="0.25">
      <c r="A73" s="8" t="s">
        <v>156</v>
      </c>
      <c r="B73" s="8" t="s">
        <v>182</v>
      </c>
      <c r="C73" s="8" t="s">
        <v>216</v>
      </c>
      <c r="D73" s="8" t="s">
        <v>184</v>
      </c>
      <c r="E73" s="8">
        <v>0</v>
      </c>
      <c r="F73" s="8">
        <v>0</v>
      </c>
      <c r="G73" s="8">
        <f t="shared" si="2"/>
        <v>0</v>
      </c>
      <c r="H73" s="8">
        <v>0</v>
      </c>
      <c r="I73" s="8">
        <v>1</v>
      </c>
      <c r="J73" s="8">
        <f t="shared" si="3"/>
        <v>1</v>
      </c>
    </row>
    <row r="74" spans="1:10" x14ac:dyDescent="0.25">
      <c r="A74" s="8" t="s">
        <v>156</v>
      </c>
      <c r="B74" s="8" t="s">
        <v>182</v>
      </c>
      <c r="C74" s="8" t="s">
        <v>214</v>
      </c>
      <c r="D74" s="8" t="s">
        <v>133</v>
      </c>
      <c r="E74" s="8">
        <v>0</v>
      </c>
      <c r="F74" s="8">
        <v>48</v>
      </c>
      <c r="G74" s="8">
        <f t="shared" si="2"/>
        <v>48</v>
      </c>
      <c r="H74" s="8">
        <v>4</v>
      </c>
      <c r="I74" s="8">
        <v>14</v>
      </c>
      <c r="J74" s="8">
        <f t="shared" si="3"/>
        <v>18</v>
      </c>
    </row>
    <row r="75" spans="1:10" x14ac:dyDescent="0.25">
      <c r="A75" s="8" t="s">
        <v>156</v>
      </c>
      <c r="B75" s="8" t="s">
        <v>182</v>
      </c>
      <c r="C75" s="8" t="s">
        <v>214</v>
      </c>
      <c r="D75" s="8" t="s">
        <v>183</v>
      </c>
      <c r="E75" s="8">
        <v>0</v>
      </c>
      <c r="F75" s="8">
        <v>4</v>
      </c>
      <c r="G75" s="8">
        <f t="shared" ref="G75:G106" si="4">SUM(E75:F75)</f>
        <v>4</v>
      </c>
      <c r="H75" s="8">
        <v>2</v>
      </c>
      <c r="I75" s="8">
        <v>8</v>
      </c>
      <c r="J75" s="8">
        <f t="shared" ref="J75:J106" si="5">SUM(H75:I75)</f>
        <v>10</v>
      </c>
    </row>
    <row r="76" spans="1:10" x14ac:dyDescent="0.25">
      <c r="A76" s="8" t="s">
        <v>156</v>
      </c>
      <c r="B76" s="8" t="s">
        <v>182</v>
      </c>
      <c r="C76" s="8" t="s">
        <v>199</v>
      </c>
      <c r="D76" s="8" t="s">
        <v>199</v>
      </c>
      <c r="E76" s="8">
        <v>0</v>
      </c>
      <c r="F76" s="8">
        <v>1</v>
      </c>
      <c r="G76" s="8">
        <f t="shared" si="4"/>
        <v>1</v>
      </c>
      <c r="H76" s="8">
        <v>0</v>
      </c>
      <c r="I76" s="8"/>
      <c r="J76" s="8">
        <f t="shared" si="5"/>
        <v>0</v>
      </c>
    </row>
    <row r="77" spans="1:10" x14ac:dyDescent="0.25">
      <c r="A77" s="8" t="s">
        <v>156</v>
      </c>
      <c r="B77" s="8" t="s">
        <v>185</v>
      </c>
      <c r="C77" s="8" t="s">
        <v>214</v>
      </c>
      <c r="D77" s="8" t="s">
        <v>186</v>
      </c>
      <c r="E77" s="8">
        <v>1</v>
      </c>
      <c r="F77" s="8">
        <v>4</v>
      </c>
      <c r="G77" s="8">
        <f t="shared" si="4"/>
        <v>5</v>
      </c>
      <c r="H77" s="8">
        <v>0</v>
      </c>
      <c r="I77" s="8">
        <v>1</v>
      </c>
      <c r="J77" s="8">
        <f t="shared" si="5"/>
        <v>1</v>
      </c>
    </row>
    <row r="78" spans="1:10" x14ac:dyDescent="0.25">
      <c r="A78" s="8" t="s">
        <v>156</v>
      </c>
      <c r="B78" s="8" t="s">
        <v>185</v>
      </c>
      <c r="C78" s="8" t="s">
        <v>214</v>
      </c>
      <c r="D78" s="8" t="s">
        <v>187</v>
      </c>
      <c r="E78" s="8">
        <v>0</v>
      </c>
      <c r="F78" s="8">
        <v>59</v>
      </c>
      <c r="G78" s="8">
        <f t="shared" si="4"/>
        <v>59</v>
      </c>
      <c r="H78" s="8">
        <v>1</v>
      </c>
      <c r="I78" s="8">
        <v>28</v>
      </c>
      <c r="J78" s="8">
        <f t="shared" si="5"/>
        <v>29</v>
      </c>
    </row>
    <row r="79" spans="1:10" x14ac:dyDescent="0.25">
      <c r="A79" s="8" t="s">
        <v>156</v>
      </c>
      <c r="B79" s="8" t="s">
        <v>185</v>
      </c>
      <c r="C79" s="8" t="s">
        <v>214</v>
      </c>
      <c r="D79" s="8" t="s">
        <v>188</v>
      </c>
      <c r="E79" s="8">
        <v>0</v>
      </c>
      <c r="F79" s="8">
        <v>8</v>
      </c>
      <c r="G79" s="8">
        <f t="shared" si="4"/>
        <v>8</v>
      </c>
      <c r="H79" s="8">
        <v>2</v>
      </c>
      <c r="I79" s="8">
        <v>11</v>
      </c>
      <c r="J79" s="8">
        <f t="shared" si="5"/>
        <v>13</v>
      </c>
    </row>
    <row r="80" spans="1:10" x14ac:dyDescent="0.25">
      <c r="A80" s="8" t="s">
        <v>156</v>
      </c>
      <c r="B80" s="8" t="s">
        <v>185</v>
      </c>
      <c r="C80" s="8" t="s">
        <v>214</v>
      </c>
      <c r="D80" s="8" t="s">
        <v>189</v>
      </c>
      <c r="E80" s="8">
        <v>2</v>
      </c>
      <c r="F80" s="8">
        <v>5</v>
      </c>
      <c r="G80" s="8">
        <f t="shared" si="4"/>
        <v>7</v>
      </c>
      <c r="H80" s="8">
        <v>4</v>
      </c>
      <c r="I80" s="8">
        <v>38</v>
      </c>
      <c r="J80" s="8">
        <f t="shared" si="5"/>
        <v>42</v>
      </c>
    </row>
    <row r="81" spans="1:10" x14ac:dyDescent="0.25">
      <c r="A81" s="8" t="s">
        <v>156</v>
      </c>
      <c r="B81" s="8" t="s">
        <v>185</v>
      </c>
      <c r="C81" s="8" t="s">
        <v>214</v>
      </c>
      <c r="D81" s="8" t="s">
        <v>190</v>
      </c>
      <c r="E81" s="8">
        <v>0</v>
      </c>
      <c r="F81" s="8">
        <v>0</v>
      </c>
      <c r="G81" s="8">
        <f t="shared" si="4"/>
        <v>0</v>
      </c>
      <c r="H81" s="8">
        <v>0</v>
      </c>
      <c r="I81" s="8">
        <v>2</v>
      </c>
      <c r="J81" s="8">
        <f t="shared" si="5"/>
        <v>2</v>
      </c>
    </row>
    <row r="82" spans="1:10" x14ac:dyDescent="0.25">
      <c r="A82" s="8" t="s">
        <v>156</v>
      </c>
      <c r="B82" s="8" t="s">
        <v>185</v>
      </c>
      <c r="C82" s="8" t="s">
        <v>214</v>
      </c>
      <c r="D82" s="8" t="s">
        <v>191</v>
      </c>
      <c r="E82" s="8">
        <v>0</v>
      </c>
      <c r="F82" s="8">
        <v>0</v>
      </c>
      <c r="G82" s="8">
        <f t="shared" si="4"/>
        <v>0</v>
      </c>
      <c r="H82" s="8">
        <v>0</v>
      </c>
      <c r="I82" s="8">
        <v>2</v>
      </c>
      <c r="J82" s="8">
        <f t="shared" si="5"/>
        <v>2</v>
      </c>
    </row>
    <row r="83" spans="1:10" x14ac:dyDescent="0.25">
      <c r="A83" s="8" t="s">
        <v>156</v>
      </c>
      <c r="B83" s="8" t="s">
        <v>185</v>
      </c>
      <c r="C83" s="8" t="s">
        <v>214</v>
      </c>
      <c r="D83" s="34" t="s">
        <v>203</v>
      </c>
      <c r="E83" s="34">
        <v>0</v>
      </c>
      <c r="F83" s="8">
        <v>122</v>
      </c>
      <c r="G83" s="8">
        <f t="shared" si="4"/>
        <v>122</v>
      </c>
      <c r="H83" s="34">
        <v>0</v>
      </c>
      <c r="I83" s="8">
        <v>0</v>
      </c>
      <c r="J83" s="8">
        <f t="shared" si="5"/>
        <v>0</v>
      </c>
    </row>
    <row r="84" spans="1:10" x14ac:dyDescent="0.25">
      <c r="A84" s="8" t="s">
        <v>156</v>
      </c>
      <c r="B84" s="8" t="s">
        <v>185</v>
      </c>
      <c r="C84" s="8" t="s">
        <v>215</v>
      </c>
      <c r="D84" s="8" t="s">
        <v>192</v>
      </c>
      <c r="E84" s="8">
        <v>0</v>
      </c>
      <c r="F84" s="8">
        <v>0</v>
      </c>
      <c r="G84" s="8">
        <f t="shared" si="4"/>
        <v>0</v>
      </c>
      <c r="H84" s="8">
        <v>0</v>
      </c>
      <c r="I84" s="8">
        <v>1</v>
      </c>
      <c r="J84" s="8">
        <f t="shared" si="5"/>
        <v>1</v>
      </c>
    </row>
    <row r="85" spans="1:10" x14ac:dyDescent="0.25">
      <c r="A85" s="8" t="s">
        <v>156</v>
      </c>
      <c r="B85" s="8" t="s">
        <v>193</v>
      </c>
      <c r="C85" s="8" t="s">
        <v>214</v>
      </c>
      <c r="D85" s="8" t="s">
        <v>194</v>
      </c>
      <c r="E85" s="34">
        <v>0</v>
      </c>
      <c r="F85" s="8">
        <v>1</v>
      </c>
      <c r="G85" s="8">
        <f t="shared" si="4"/>
        <v>1</v>
      </c>
      <c r="H85" s="34">
        <v>0</v>
      </c>
      <c r="I85" s="8">
        <v>11</v>
      </c>
      <c r="J85" s="8">
        <f t="shared" si="5"/>
        <v>11</v>
      </c>
    </row>
    <row r="86" spans="1:10" x14ac:dyDescent="0.25">
      <c r="A86" s="8" t="s">
        <v>156</v>
      </c>
      <c r="B86" s="8" t="s">
        <v>195</v>
      </c>
      <c r="C86" s="8" t="s">
        <v>214</v>
      </c>
      <c r="D86" s="8" t="s">
        <v>130</v>
      </c>
      <c r="E86" s="34">
        <v>0</v>
      </c>
      <c r="F86" s="8">
        <v>3</v>
      </c>
      <c r="G86" s="8">
        <f t="shared" si="4"/>
        <v>3</v>
      </c>
      <c r="H86" s="34">
        <v>0</v>
      </c>
      <c r="I86" s="8">
        <v>18</v>
      </c>
      <c r="J86" s="8">
        <f t="shared" si="5"/>
        <v>18</v>
      </c>
    </row>
    <row r="87" spans="1:10" x14ac:dyDescent="0.25">
      <c r="A87" s="8" t="s">
        <v>217</v>
      </c>
      <c r="B87" s="8" t="s">
        <v>199</v>
      </c>
      <c r="C87" s="8" t="s">
        <v>199</v>
      </c>
      <c r="D87" s="8" t="s">
        <v>199</v>
      </c>
      <c r="E87" s="34">
        <v>0</v>
      </c>
      <c r="F87" s="8">
        <v>25</v>
      </c>
      <c r="G87" s="8">
        <f t="shared" si="4"/>
        <v>25</v>
      </c>
      <c r="H87" s="34">
        <v>0</v>
      </c>
      <c r="I87" s="8">
        <v>0</v>
      </c>
      <c r="J87" s="8">
        <f t="shared" si="5"/>
        <v>0</v>
      </c>
    </row>
    <row r="88" spans="1:10" ht="15.75" thickBot="1" x14ac:dyDescent="0.3">
      <c r="A88" s="33"/>
      <c r="B88" s="13"/>
      <c r="C88" s="13"/>
      <c r="D88" s="39" t="s">
        <v>218</v>
      </c>
      <c r="E88" s="40">
        <f>SUM(E11:E87)</f>
        <v>35</v>
      </c>
      <c r="F88" s="40">
        <f t="shared" ref="F88:J88" si="6">SUM(F11:F87)</f>
        <v>664</v>
      </c>
      <c r="G88" s="40">
        <f t="shared" si="6"/>
        <v>699</v>
      </c>
      <c r="H88" s="40">
        <f t="shared" si="6"/>
        <v>80</v>
      </c>
      <c r="I88" s="40">
        <f t="shared" si="6"/>
        <v>663</v>
      </c>
      <c r="J88" s="40">
        <f t="shared" si="6"/>
        <v>743</v>
      </c>
    </row>
    <row r="89" spans="1:10" ht="15.75" thickTop="1" x14ac:dyDescent="0.25"/>
  </sheetData>
  <autoFilter ref="A10:F86"/>
  <sortState ref="A10:J87">
    <sortCondition ref="A10:A87"/>
    <sortCondition ref="B10:B87"/>
    <sortCondition ref="C10:C87"/>
    <sortCondition ref="D10:D87"/>
  </sortState>
  <mergeCells count="2">
    <mergeCell ref="G1:J1"/>
    <mergeCell ref="B7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 nacional</vt:lpstr>
      <vt:lpstr>Mobilidade internacional</vt:lpstr>
      <vt:lpstr>2018_2019_Mobilidade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2020-02-12T09:27:12Z</dcterms:created>
  <dcterms:modified xsi:type="dcterms:W3CDTF">2020-02-20T11:04:19Z</dcterms:modified>
</cp:coreProperties>
</file>