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1.xml" ContentType="application/vnd.openxmlformats-officedocument.spreadsheetml.pivotTab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85" activeTab="4"/>
  </bookViews>
  <sheets>
    <sheet name="Plan Formación Interna PAS" sheetId="2" r:id="rId1"/>
    <sheet name="Plan Formación Externa PAS" sheetId="4" r:id="rId2"/>
    <sheet name="Formación NON regulada PAS" sheetId="5" r:id="rId3"/>
    <sheet name="SPRL PAS" sheetId="9" r:id="rId4"/>
    <sheet name="ANL PAS" sheetId="10" r:id="rId5"/>
    <sheet name="FORMACIÓN PDI" sheetId="11" r:id="rId6"/>
  </sheets>
  <definedNames>
    <definedName name="_xlnm._FilterDatabase" localSheetId="5" hidden="1">'FORMACIÓN PDI'!$B$18:$O$18</definedName>
    <definedName name="_xlnm._FilterDatabase" localSheetId="0" hidden="1">'Plan Formación Interna PAS'!#REF!</definedName>
  </definedNames>
  <calcPr calcId="145621"/>
  <pivotCaches>
    <pivotCache cacheId="1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H21" i="4" l="1"/>
  <c r="F21" i="4"/>
  <c r="D21" i="4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D77" i="2"/>
  <c r="C54" i="2"/>
  <c r="D40" i="2"/>
  <c r="C40" i="2"/>
  <c r="E39" i="2"/>
  <c r="E38" i="2"/>
  <c r="E37" i="2"/>
  <c r="E36" i="2"/>
  <c r="E35" i="2"/>
  <c r="E40" i="2" l="1"/>
</calcChain>
</file>

<file path=xl/sharedStrings.xml><?xml version="1.0" encoding="utf-8"?>
<sst xmlns="http://schemas.openxmlformats.org/spreadsheetml/2006/main" count="882" uniqueCount="466">
  <si>
    <t>Unidade de Estudos e Programas</t>
  </si>
  <si>
    <t>Plan de formación interna do Persoal de Administración e Servizos, 2015</t>
  </si>
  <si>
    <t>Fonte: Servizo de PAS</t>
  </si>
  <si>
    <t>orzamento inicial de formación (en €)</t>
  </si>
  <si>
    <t>orzamento executado (en €)</t>
  </si>
  <si>
    <t>2. Participación e custo das actividades</t>
  </si>
  <si>
    <t>CUSTO FORMACIÓN INTERNA</t>
  </si>
  <si>
    <t>CAMPUS</t>
  </si>
  <si>
    <t>Custo</t>
  </si>
  <si>
    <t>Ourense</t>
  </si>
  <si>
    <t>Pontevedra</t>
  </si>
  <si>
    <t>Vigo</t>
  </si>
  <si>
    <t>Virtual</t>
  </si>
  <si>
    <t>Videoconferencia</t>
  </si>
  <si>
    <t xml:space="preserve">TOTAL </t>
  </si>
  <si>
    <t>Campus</t>
  </si>
  <si>
    <t>Participantes</t>
  </si>
  <si>
    <t xml:space="preserve">Total </t>
  </si>
  <si>
    <t>3. Horas de formación</t>
  </si>
  <si>
    <t>Horas formación</t>
  </si>
  <si>
    <t>Horas formación/persoa</t>
  </si>
  <si>
    <t>4. Actividades realizadas por área de coñecementos</t>
  </si>
  <si>
    <t>Área</t>
  </si>
  <si>
    <t>nº de cursos</t>
  </si>
  <si>
    <t>Académica</t>
  </si>
  <si>
    <t>Biblioteca</t>
  </si>
  <si>
    <t>Habilidades de Relación</t>
  </si>
  <si>
    <t>Idiomas</t>
  </si>
  <si>
    <t>Informática</t>
  </si>
  <si>
    <t>Laboratorio</t>
  </si>
  <si>
    <t>Xurídico Procedimental</t>
  </si>
  <si>
    <t>Total</t>
  </si>
  <si>
    <t>Total xeral</t>
  </si>
  <si>
    <t>5. Avaliación de satisfaccion dos cursos por área temática</t>
  </si>
  <si>
    <t>Área temática</t>
  </si>
  <si>
    <t>Avaliación media</t>
  </si>
  <si>
    <t>Servizos Xerais</t>
  </si>
  <si>
    <t>Media Xeral</t>
  </si>
  <si>
    <t>Nome do curso ou acción formativa</t>
  </si>
  <si>
    <t>Profesorado</t>
  </si>
  <si>
    <t>Matriculados/as</t>
  </si>
  <si>
    <t>Avaliac. Global do Curso</t>
  </si>
  <si>
    <t>Nº Enquisas</t>
  </si>
  <si>
    <t>Horas Totais Cursos</t>
  </si>
  <si>
    <t>Horas Totais Asistentes</t>
  </si>
  <si>
    <t>Horas Fóra da Xornada Laboral</t>
  </si>
  <si>
    <t>CUSTO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</si>
  <si>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Users-Staff communication in the library: communication skills in library settings.</t>
    </r>
  </si>
  <si>
    <t>externo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</si>
  <si>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Os estudos de grao na Universidade de Vigo.</t>
    </r>
  </si>
  <si>
    <t>interno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</si>
  <si>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Atención ao público en inglés.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</si>
  <si>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Inglés académico-administrativo. Nivel I.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</si>
  <si>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Inglés económico. Nivel II.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</si>
  <si>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O libro electrónico (e-book) nas bibliotecas universitarias. </t>
    </r>
  </si>
  <si>
    <t>Ourense/Vigo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</si>
  <si>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Como contrastar o éxito dunha web e xerar novos contidos.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</si>
  <si>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Estratexias para liderar en feminino.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</si>
  <si>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Inglés técnico para persoal de laboratorio. Nivel II.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</si>
  <si>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Traballar en espazos de igualdade.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</si>
  <si>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Creación e deseño dun curso e-learning a través da plataforma Moodle. </t>
    </r>
  </si>
  <si>
    <r>
      <t xml:space="preserve">Acción Formativa: </t>
    </r>
    <r>
      <rPr>
        <sz val="10"/>
        <color indexed="8"/>
        <rFont val="Calibri"/>
        <family val="2"/>
      </rPr>
      <t>Prevención e sanción do acoso sexual e por razón de sexo.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</si>
  <si>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Excel. (Nivel 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</si>
  <si>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Excel. (Nivel II)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</si>
  <si>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Access. (Nivel 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</si>
  <si>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Access. (Nivel II)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</si>
  <si>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Word. (Nivel 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</si>
  <si>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Word. (Nivel II)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</si>
  <si>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Outlook. (Nivel 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</si>
  <si>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Aspectos prácticos do procedemento de información reservada e instrucción de expedientes disciplinarios.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</si>
  <si>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Atención ao público.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</si>
  <si>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Liderado e dirección de persoas nunha organización pública.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</si>
  <si>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Mantemento de microscopios: técnicas especiais.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</si>
  <si>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Aplicación informática do sistema de queixas, suxestións e parabéns. </t>
    </r>
  </si>
  <si>
    <t>Ourense/Pontevedra/Vigo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</si>
  <si>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Pinterest para bibliotecas.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</si>
  <si>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Outlook. (Nivel II)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</si>
  <si>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Protección de datos de carácter persoal nas bibliotecas universitarias.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</si>
  <si>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Organización do traballo. Xestión do tempo e do estrés.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</si>
  <si>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Primeiros pasos con Libreoffice Calc. (1ª edición)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</si>
  <si>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O protocolo na Universidade de Vigo. (Nivel I)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</si>
  <si>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Inglés económico-administrativo. (Nivel I)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</si>
  <si>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 permanencia e o progreso do alumnado da Universidade de Vigo. (1ª edición)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</si>
  <si>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 permanencia e o progreso do alumnado da Universidade de Vigo. (2ª edición)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</si>
  <si>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Responsabilidade social corporativa.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</si>
  <si>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Protección de datos de carácter persoal na Universidade de Vigo.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</si>
  <si>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 universidade como axente de cooperación para o desenvolvemento na cooperación galega.</t>
    </r>
  </si>
  <si>
    <r>
      <rPr>
        <b/>
        <sz val="10"/>
        <color indexed="8"/>
        <rFont val="Calibri"/>
        <family val="2"/>
      </rPr>
      <t>Acción Formativa</t>
    </r>
    <r>
      <rPr>
        <sz val="10"/>
        <color indexed="8"/>
        <rFont val="Calibri"/>
        <family val="2"/>
      </rPr>
      <t>: Certificado de aptitude profesional.</t>
    </r>
  </si>
  <si>
    <r>
      <rPr>
        <b/>
        <sz val="10"/>
        <color indexed="8"/>
        <rFont val="Calibri"/>
        <family val="2"/>
      </rPr>
      <t>Acción Formativa</t>
    </r>
    <r>
      <rPr>
        <sz val="10"/>
        <color indexed="8"/>
        <rFont val="Calibri"/>
        <family val="2"/>
      </rPr>
      <t>: Certificación dixital e sinatura electrónica.</t>
    </r>
  </si>
  <si>
    <t xml:space="preserve">POR AREA - SEXO </t>
  </si>
  <si>
    <t>Homes</t>
  </si>
  <si>
    <t>Mulleres</t>
  </si>
  <si>
    <t>Total Número</t>
  </si>
  <si>
    <t>Total custo</t>
  </si>
  <si>
    <t>Número</t>
  </si>
  <si>
    <t xml:space="preserve">Custo </t>
  </si>
  <si>
    <t xml:space="preserve">Número </t>
  </si>
  <si>
    <t>Calidade</t>
  </si>
  <si>
    <t>Económica</t>
  </si>
  <si>
    <t>Habilidades</t>
  </si>
  <si>
    <t xml:space="preserve"> </t>
  </si>
  <si>
    <t>Investigación</t>
  </si>
  <si>
    <t>Laboratorios</t>
  </si>
  <si>
    <t>Prevención de riscos</t>
  </si>
  <si>
    <t>TOTAL</t>
  </si>
  <si>
    <t>POR AREA E CAMPUS</t>
  </si>
  <si>
    <t>OURENSE</t>
  </si>
  <si>
    <t>Total OURENSE</t>
  </si>
  <si>
    <t>PONTEVEDRA</t>
  </si>
  <si>
    <t>Total PONTEVEDRA</t>
  </si>
  <si>
    <t>VIGO</t>
  </si>
  <si>
    <t>Total VIGO</t>
  </si>
  <si>
    <t>Total general</t>
  </si>
  <si>
    <t>Home</t>
  </si>
  <si>
    <t>Muller</t>
  </si>
  <si>
    <t>Nome do curso</t>
  </si>
  <si>
    <t>Lugar</t>
  </si>
  <si>
    <t>Organización</t>
  </si>
  <si>
    <t>Datas</t>
  </si>
  <si>
    <t>Asistentes</t>
  </si>
  <si>
    <t>“Auditores internos de sistemas de garantía de calidade”</t>
  </si>
  <si>
    <t>ETSE de Minas</t>
  </si>
  <si>
    <t>18 e 19 de xuño de 2015</t>
  </si>
  <si>
    <t>“Ion World Tour”</t>
  </si>
  <si>
    <t>Madrid</t>
  </si>
  <si>
    <t>CNIO</t>
  </si>
  <si>
    <t>1 de outubro de 2015</t>
  </si>
  <si>
    <t>“V Jornadas. Taller de formación sobre libro electrónico"</t>
  </si>
  <si>
    <t>CSIC</t>
  </si>
  <si>
    <t>1 e 2 de xuño de 2015</t>
  </si>
  <si>
    <t>“VI Xornada de reflexión e debate das unidades de calidade das universidades españolas”</t>
  </si>
  <si>
    <t>Valencia</t>
  </si>
  <si>
    <t>Universidade de Valencia</t>
  </si>
  <si>
    <t>26 e 26 de maio de 2015</t>
  </si>
  <si>
    <t>18th International Conference on non contact atomic force microscopy.</t>
  </si>
  <si>
    <t>Casis - Francia</t>
  </si>
  <si>
    <t>C.I. Nanociencia de Marsella</t>
  </si>
  <si>
    <t>7 ao 11 de setembro de 2015</t>
  </si>
  <si>
    <t>18th International Microscopy Congress 2014.</t>
  </si>
  <si>
    <t>Praga (Rep. Checa)</t>
  </si>
  <si>
    <t>IFSM</t>
  </si>
  <si>
    <t>7 ao 12 de setembro de 2014</t>
  </si>
  <si>
    <t>6ª Xornada de auditoría do sector público.</t>
  </si>
  <si>
    <t>Barcelona</t>
  </si>
  <si>
    <t>Colexio de Censores Xurados de Contas</t>
  </si>
  <si>
    <t>16 de abril de 2015</t>
  </si>
  <si>
    <t>6th Iberian Meeting on Colloids and Interfaces.</t>
  </si>
  <si>
    <t>Guimaraes</t>
  </si>
  <si>
    <t>Univ. de Minho</t>
  </si>
  <si>
    <t>9 ao 10 de xullo de 2015</t>
  </si>
  <si>
    <t>A atención ao usuario na biblioteca híbrida.</t>
  </si>
  <si>
    <t>Santiago de Compostela</t>
  </si>
  <si>
    <t>EGAP</t>
  </si>
  <si>
    <t>7, 14, 21 e 28 de outubro de 2015</t>
  </si>
  <si>
    <t>A calidade na Administración Pública. Procesos e procedementos.</t>
  </si>
  <si>
    <t>1 de decembro de 2014</t>
  </si>
  <si>
    <t>9 de novembro de 2015</t>
  </si>
  <si>
    <t>Aplicacións informáticas de tratamento de textos (Microsoft office 2010)</t>
  </si>
  <si>
    <t>24 de novembro de 2015</t>
  </si>
  <si>
    <t>Aplicacións informáticas de tratamento de textos (Microsoft office 2010) - Aplicacións informáticas de follas de cálculo (Microsoft office 2010)</t>
  </si>
  <si>
    <t>Aplicacións informáticas para presentacións - Sistema operativo busca de información.</t>
  </si>
  <si>
    <t>23 de xuño de 2015</t>
  </si>
  <si>
    <t>Aplicacións informáticas para presentacións: gráficas de información.</t>
  </si>
  <si>
    <t>Auditorías OHSAS 18001:2007 metodoloxía.</t>
  </si>
  <si>
    <t>Bilbao</t>
  </si>
  <si>
    <t>AENOR</t>
  </si>
  <si>
    <t>20 e 21 de outubro de 2014</t>
  </si>
  <si>
    <t>Cambio e motivación nas organizacións.</t>
  </si>
  <si>
    <t>5 de novembro de 2014</t>
  </si>
  <si>
    <t>Citas, bibliográficas e licencias de uso …</t>
  </si>
  <si>
    <t>En liña</t>
  </si>
  <si>
    <t>SEDIC</t>
  </si>
  <si>
    <t>Xaneiro 2015</t>
  </si>
  <si>
    <t>Compra pública innovadora.</t>
  </si>
  <si>
    <t>Grupo Renher</t>
  </si>
  <si>
    <t>8 de outubro de 2015</t>
  </si>
  <si>
    <t>Congreso "Amira Training Course".</t>
  </si>
  <si>
    <t>CACTI- Vigo</t>
  </si>
  <si>
    <t>5 ao 7 de outubro de 2015</t>
  </si>
  <si>
    <t>Contratación pública electrónica: aplicacións prácticas</t>
  </si>
  <si>
    <t>Wolters Kluwer</t>
  </si>
  <si>
    <t>Inicio 8 de abril de 2015 (70 horas)</t>
  </si>
  <si>
    <t>Curso de ITL® Foundations in IT Service Management.</t>
  </si>
  <si>
    <t>Vitae Consultores</t>
  </si>
  <si>
    <t>30 de novembro e 1, 2, 3 de decembro de 2015</t>
  </si>
  <si>
    <t>Curso de programación en Symfony.</t>
  </si>
  <si>
    <t>CIXUG</t>
  </si>
  <si>
    <t>21 ao 25 de setembro de 2015</t>
  </si>
  <si>
    <t>Curso intensivo de portugués.</t>
  </si>
  <si>
    <t xml:space="preserve">Centro de Linguas  </t>
  </si>
  <si>
    <t>12 ao 23 de xaneiro de 2015</t>
  </si>
  <si>
    <t>Curso práctico de instalación e posta en marcha do equipo ASAP2020</t>
  </si>
  <si>
    <t>CACTI - Ourense</t>
  </si>
  <si>
    <t>Febreiro/Marzo 2015</t>
  </si>
  <si>
    <t>Desenvolvemento de aplicacións para dispositivos móbiles iOS.</t>
  </si>
  <si>
    <t>Xunta de Galicia</t>
  </si>
  <si>
    <t>18/05/2015 ao 03/06/2015</t>
  </si>
  <si>
    <t>Diploma en cooperación Sur-Sur e triangular en América Latina.</t>
  </si>
  <si>
    <t>Univ. Complutense</t>
  </si>
  <si>
    <t>16/03/2015 ao 26/06/2015</t>
  </si>
  <si>
    <t>ECS2015 Electron Cristallography School.</t>
  </si>
  <si>
    <t>Croacia</t>
  </si>
  <si>
    <t>Univ. Mainz</t>
  </si>
  <si>
    <t>28 ao 31 de agosto de 2015</t>
  </si>
  <si>
    <t>Emprego dun modelo de xestión de riscos no sector público.</t>
  </si>
  <si>
    <t>Fundación FIASEP</t>
  </si>
  <si>
    <t>5 e 6 de marzo de 2015</t>
  </si>
  <si>
    <t>Ensaio de aptitude sobre análise elemental orgánico.</t>
  </si>
  <si>
    <t>Univ. Barcelona</t>
  </si>
  <si>
    <t>Exercicio de intercomparación de análise elemental orgánico.</t>
  </si>
  <si>
    <t>Univ. Pais Vasco</t>
  </si>
  <si>
    <t>29 de maio de 2015</t>
  </si>
  <si>
    <t>Formación para operadores de instalacións radiactivas …</t>
  </si>
  <si>
    <t>Univ. Santiago de Compostela</t>
  </si>
  <si>
    <t>2 ao 13 de marzo de 2015</t>
  </si>
  <si>
    <t>Francés. Nivel B1.2</t>
  </si>
  <si>
    <t>Xaneiro a maio de 2015</t>
  </si>
  <si>
    <t>Fundamentos de deseño técnico con solidworks (VIII edición)</t>
  </si>
  <si>
    <t>E.E. Industrial de Vigo</t>
  </si>
  <si>
    <t>13 ao 28 de xullo de 2015</t>
  </si>
  <si>
    <t>I curso de proteómica cuantitativa.</t>
  </si>
  <si>
    <t>Navarra</t>
  </si>
  <si>
    <t>Fundación Miguel Servet</t>
  </si>
  <si>
    <t>16 ao 20 de novembro de 2015</t>
  </si>
  <si>
    <t>III Xornadas sobre implantación da contabilidade analítica nas universidades españolas.</t>
  </si>
  <si>
    <t>18 de setembro de 2015</t>
  </si>
  <si>
    <t>Inglés. Nivel A1.1</t>
  </si>
  <si>
    <t>28/09/2015 ao 21/12/2015</t>
  </si>
  <si>
    <t>Inglés. Nivel A1.2</t>
  </si>
  <si>
    <t>02/02/2015 ao 22/04/2015</t>
  </si>
  <si>
    <t>Inglés. Nivel A2.1</t>
  </si>
  <si>
    <t>Inglés. Nivel A2.2</t>
  </si>
  <si>
    <t>25/01/2016 ao 04/05/2016</t>
  </si>
  <si>
    <t>Inglés. Nivel B1.1</t>
  </si>
  <si>
    <t>Inglés. Nivel B1.2</t>
  </si>
  <si>
    <t xml:space="preserve">03/02/2015 ao 23/04/2015 </t>
  </si>
  <si>
    <t>30/01/2015 ao 24/04/2015</t>
  </si>
  <si>
    <t>22/01/2016 ao 04/05/2016</t>
  </si>
  <si>
    <t>Inglés. Nivel B2.1</t>
  </si>
  <si>
    <t>25/09/2015 ao 11/12/2015</t>
  </si>
  <si>
    <t>Inglés. Nivel B2.2</t>
  </si>
  <si>
    <t>30/01/2015 ao 24/04/215</t>
  </si>
  <si>
    <t>Inglés. Nivel C1.1</t>
  </si>
  <si>
    <t>29/09/2015 ao 22/12/2015</t>
  </si>
  <si>
    <t>Iniciación á administración electrónica. Seguranza da información e protección de datos.</t>
  </si>
  <si>
    <t>16 de novembro de 2015</t>
  </si>
  <si>
    <t>Iniciación de soldadura GTAW (TIG)</t>
  </si>
  <si>
    <t>FORMAGA</t>
  </si>
  <si>
    <t>17/09/2015 ao 16/11/2015</t>
  </si>
  <si>
    <t>Internet e as novas tecnoloxías dixitais para bibliotecas: linguaxes, esquemas, normativas e directrices.</t>
  </si>
  <si>
    <t>26 de maio, 2, 9, 16 de xuño de 2015</t>
  </si>
  <si>
    <t>Linked Open Data (LOD) para bibliotecas.</t>
  </si>
  <si>
    <t>BAMAD Galicia</t>
  </si>
  <si>
    <t>1 ao 30 de novembro de 2015</t>
  </si>
  <si>
    <t>Medios sociais: presencia e xestión en bibliotecas e arquivos</t>
  </si>
  <si>
    <t>InQnable</t>
  </si>
  <si>
    <t>4 ao 17 de maio de 2015</t>
  </si>
  <si>
    <t>Microscopy at the Frontiers of Science 2015</t>
  </si>
  <si>
    <t>Oporto</t>
  </si>
  <si>
    <t>Univ. Oporto</t>
  </si>
  <si>
    <t>9 ao 11 de setembro de 2015</t>
  </si>
  <si>
    <t>MOOCs e aprendizaxe en redes sociais.</t>
  </si>
  <si>
    <t>21 ao 24 de xullo de 2015</t>
  </si>
  <si>
    <t>Nanomechanical testing in materials research and development V.</t>
  </si>
  <si>
    <t>Albufeira - Portugal</t>
  </si>
  <si>
    <t>Engineering Conferences International (ECI)</t>
  </si>
  <si>
    <t>4 ao 9 de outubro de 2015</t>
  </si>
  <si>
    <t>Negociación e traballo en equipo.</t>
  </si>
  <si>
    <t>1 e 8 de outubro de 2015</t>
  </si>
  <si>
    <t>PD 2.1 Workshop</t>
  </si>
  <si>
    <t>Thermo Scientific</t>
  </si>
  <si>
    <t>21 de outubro de 2015</t>
  </si>
  <si>
    <t>Perfeccionamento das xefaturas de negociado.</t>
  </si>
  <si>
    <t>14 de outubro de 2015</t>
  </si>
  <si>
    <t>25 de novembro de 2015</t>
  </si>
  <si>
    <t>11 de decembro de 2014</t>
  </si>
  <si>
    <t>Preservación dixital: cómo pasar do problema á planificación de solucións</t>
  </si>
  <si>
    <t>7 ao 29 de maio de 2015</t>
  </si>
  <si>
    <t>Programa de entrenamento para membros de comités institucionais de bioética.</t>
  </si>
  <si>
    <t>Aula Virtual Bioterio</t>
  </si>
  <si>
    <t>Inicio 22 de xuño de 2015 (Duración 10 semanas)</t>
  </si>
  <si>
    <t>Propiedade intelectual en internet.</t>
  </si>
  <si>
    <t>Univ. Oberta de Catalunya</t>
  </si>
  <si>
    <t>Inicio o 15 de outubro de 2014</t>
  </si>
  <si>
    <t>Reunión da comisión sectorial para a calidade ambiental.</t>
  </si>
  <si>
    <t>León</t>
  </si>
  <si>
    <t>Univ. León</t>
  </si>
  <si>
    <t>28 e 29 de maio de 2015</t>
  </si>
  <si>
    <t>Reunión de usuarios 2015 - GTBib-SOD</t>
  </si>
  <si>
    <t>2 de outubro de 2015</t>
  </si>
  <si>
    <t>Sistema integrado de xestión bibliotecaria Koha 3.18</t>
  </si>
  <si>
    <t>4 ao 31 de maio de 2015</t>
  </si>
  <si>
    <t>Sistemas de control de versións con GIT</t>
  </si>
  <si>
    <t>9 ao 13 de marzo de 2015</t>
  </si>
  <si>
    <t>Star-m: Stuttgart Atomic Resolution Microscopy Symposium.</t>
  </si>
  <si>
    <t>Stuttgart (Alemania)</t>
  </si>
  <si>
    <t>Max Planck Institute</t>
  </si>
  <si>
    <t>15 e 16 de decembro de 2014</t>
  </si>
  <si>
    <t>Técnicas para unha boa redacción dos documentos administrativos.</t>
  </si>
  <si>
    <t>27 de novembro de 2015</t>
  </si>
  <si>
    <t>Transparencia e goberno aberto: realidades e aplicación práctica.</t>
  </si>
  <si>
    <t>Santander</t>
  </si>
  <si>
    <t>Univ. Menéndez Pelayo</t>
  </si>
  <si>
    <t>22 ao 24 de xuño de 2015</t>
  </si>
  <si>
    <t>V xornadas da delegación territorial de Galicia da Sociedade Española da Ciencia do solo.</t>
  </si>
  <si>
    <t>Lugo Ourense</t>
  </si>
  <si>
    <t>Univ. Vigo</t>
  </si>
  <si>
    <t>9 e 10 de xullo de 2015</t>
  </si>
  <si>
    <t>VI Encontro Hispano-Luso de Protocolo.</t>
  </si>
  <si>
    <t>Lisboa</t>
  </si>
  <si>
    <t>Univ. Nova de Lisboa</t>
  </si>
  <si>
    <t>28 ao 30 de maio de 2015</t>
  </si>
  <si>
    <t>VII Simposio nacional sobre o control da degradación e restauración de solos.</t>
  </si>
  <si>
    <t>23 ao 26 de xuño de 2015</t>
  </si>
  <si>
    <t>VIII curso de formación en Catia V5.</t>
  </si>
  <si>
    <t>6 ao 24 de xullo de 2015</t>
  </si>
  <si>
    <t>VIII Reunión de expertos en fluídos comprimidos</t>
  </si>
  <si>
    <t>Cádiz</t>
  </si>
  <si>
    <t>FLUCOMP</t>
  </si>
  <si>
    <t>16 ao 18 de setembro de 2015</t>
  </si>
  <si>
    <t>X Encontro Red UGI.</t>
  </si>
  <si>
    <t>Sevilla</t>
  </si>
  <si>
    <t>Univ. Sevilla</t>
  </si>
  <si>
    <t>23 ao 25 de setembro de 2015</t>
  </si>
  <si>
    <t>Xénero e igualdade nas administracións públicas. A súa evolución normativa.</t>
  </si>
  <si>
    <t>6 de novembro de 2015</t>
  </si>
  <si>
    <t>XI Encontros técnicos dos órganos de control externo.</t>
  </si>
  <si>
    <t>Oviedo</t>
  </si>
  <si>
    <t>Sindicatura de Contas do Principado de Asturias</t>
  </si>
  <si>
    <t>XIII Congreso Secal - III Congreso Spacal</t>
  </si>
  <si>
    <t>Cáceres</t>
  </si>
  <si>
    <t>SECAL</t>
  </si>
  <si>
    <t>18 ao 20 de novembro de 2015</t>
  </si>
  <si>
    <t>XIII curso sobre réximen xurídico universitario.</t>
  </si>
  <si>
    <t>Toledo</t>
  </si>
  <si>
    <t>AEDUN &amp; UCLM</t>
  </si>
  <si>
    <t>XIII Xornadas CRAI "Aprendizaxe virtual, MOOC's e CRAI's.</t>
  </si>
  <si>
    <t>Murcia</t>
  </si>
  <si>
    <t>REBIUN e CRUE</t>
  </si>
  <si>
    <t>11 e 12 de junio de 2015</t>
  </si>
  <si>
    <t>Xornada sobre as futuras leis de procedemento administrativo.</t>
  </si>
  <si>
    <t>6 de maio de 2015</t>
  </si>
  <si>
    <t>Xornada sobre implementación da expedición do SE</t>
  </si>
  <si>
    <t>MECD e a USC</t>
  </si>
  <si>
    <t>8 de maio de 2015</t>
  </si>
  <si>
    <t>Xornadas de xerencia universitaria</t>
  </si>
  <si>
    <t>A Coruña</t>
  </si>
  <si>
    <t>Univ. Coruña</t>
  </si>
  <si>
    <t>30/ 09 ao 02/10 de 2015</t>
  </si>
  <si>
    <t>Xuntanza da comisión sectorial para a calidade ambiental …</t>
  </si>
  <si>
    <t>Univ. Cantabria</t>
  </si>
  <si>
    <t>22 e 23 de outubro de 2015</t>
  </si>
  <si>
    <t>XV Congreso Nacional e I Congreso Ibérico de Acuicultura.</t>
  </si>
  <si>
    <t>Huelva</t>
  </si>
  <si>
    <t>Instituto Andaluz de Investigación</t>
  </si>
  <si>
    <t>13 ao 16 de outubro de 2015</t>
  </si>
  <si>
    <t>XXVII encontros para a normalización lingüística.</t>
  </si>
  <si>
    <t>Consello da Cultura Galega</t>
  </si>
  <si>
    <t>15 e 16 de outubro de 2015</t>
  </si>
  <si>
    <t>XXXV Reunión bienal da Real Sociedade de Química</t>
  </si>
  <si>
    <t>Coruña</t>
  </si>
  <si>
    <t xml:space="preserve">UDC e RSEQ </t>
  </si>
  <si>
    <t>19 ao 23 de xullo de 2015</t>
  </si>
  <si>
    <t>CÓDIGO</t>
  </si>
  <si>
    <t>NOME</t>
  </si>
  <si>
    <t>DATAS</t>
  </si>
  <si>
    <t>Posta en marcha do  Aplicativo Pedidos</t>
  </si>
  <si>
    <t>ACTIVIDADE</t>
  </si>
  <si>
    <t>Horas por edición</t>
  </si>
  <si>
    <t>Asistentes Ourense</t>
  </si>
  <si>
    <t>Asistentes Pontevedra</t>
  </si>
  <si>
    <t>Asistentes Vigo</t>
  </si>
  <si>
    <t>Total Asistentes</t>
  </si>
  <si>
    <t>Matriculados</t>
  </si>
  <si>
    <t>Campus de Ourense</t>
  </si>
  <si>
    <t>Campus de Pontevedra</t>
  </si>
  <si>
    <t>Campus de Vigo</t>
  </si>
  <si>
    <t>AVALIACIÓN DO CURSO (escala de 1 a 5)</t>
  </si>
  <si>
    <t xml:space="preserve">CUSTO </t>
  </si>
  <si>
    <t>N.º DE HORAS</t>
  </si>
  <si>
    <t>LUGAR</t>
  </si>
  <si>
    <t>Nº PRAZAS OFERTADAS INICIALMENTE</t>
  </si>
  <si>
    <t>N.º PERSOAS PREINSCRITAS</t>
  </si>
  <si>
    <t>N.º PERSOAS MATRICULADAS</t>
  </si>
  <si>
    <t>N.º PERSOAS CON DIPLOMA</t>
  </si>
  <si>
    <t>AVALIACIÓN GLOBAL DO PERSOAL DOCENTE</t>
  </si>
  <si>
    <t>UTILIDADE PARA O SEU DESENVOLVEMENTO PROFESIONAL</t>
  </si>
  <si>
    <t>APLICABILIDADE  PRÁCTICA AO SEU TRABALLO</t>
  </si>
  <si>
    <t>RECOMENDACIÓN DUNHA NOVA EDICIÓN</t>
  </si>
  <si>
    <t>PFPP305</t>
  </si>
  <si>
    <t>Aprendizaxe autorregulada : estratexias e recursos para a súa promoción</t>
  </si>
  <si>
    <t>15/01/2015-29/01/2015</t>
  </si>
  <si>
    <t>PFPPTRANS15VI</t>
  </si>
  <si>
    <t>Transferencia de coñecemento en Humanidades</t>
  </si>
  <si>
    <t>08/04/2015-09/04/2015</t>
  </si>
  <si>
    <t>PFPPEST15VI</t>
  </si>
  <si>
    <t>Estratexias para liderar en feminino: igualdade na toma de decisións. Diversificar os liderados para transformar a autoridade en confianza</t>
  </si>
  <si>
    <t xml:space="preserve">13/04/2015-30/04/2015
</t>
  </si>
  <si>
    <t>PFPPCLA15VI</t>
  </si>
  <si>
    <t>Claves para unha docencia sen nesgos de xénero</t>
  </si>
  <si>
    <t>PFPPAA15PO</t>
  </si>
  <si>
    <t>04/05/2015-18/05/2015</t>
  </si>
  <si>
    <t>PFPPTALL15VI</t>
  </si>
  <si>
    <t>Formulación de proxectos rde cooperación internacional financiados polos principais organismos multilaterais</t>
  </si>
  <si>
    <t>05/05/2015-06/05/2015</t>
  </si>
  <si>
    <t>PFPPPCREA15VI</t>
  </si>
  <si>
    <t>A creación de empresas baseadas no coñecemento universitario</t>
  </si>
  <si>
    <t>12/05/2015-13/05/2015</t>
  </si>
  <si>
    <t>PFPPDES15 VI</t>
  </si>
  <si>
    <t>Creación e deseño dun e-learning a través da plataforma Moodle</t>
  </si>
  <si>
    <t>01/06/2015-26/06/2015</t>
  </si>
  <si>
    <t>PFPPFOR15OU</t>
  </si>
  <si>
    <t>Formación en linguaxe inclusiva para persoal docente e investigador</t>
  </si>
  <si>
    <t>08/06/2015-15/06/2015</t>
  </si>
  <si>
    <t>PFPPLI15VI</t>
  </si>
  <si>
    <t>Liderado e dirección de persoas nunha organización pública</t>
  </si>
  <si>
    <t>08/06/2015-18/06/2015</t>
  </si>
  <si>
    <t>PFPPPRO15VI</t>
  </si>
  <si>
    <t>Curso de pronuncia para a docencia en inglés</t>
  </si>
  <si>
    <t>15/06/15-26/06/15</t>
  </si>
  <si>
    <t>PFPPPRAD15VI</t>
  </si>
  <si>
    <t>Curso de práctica do discurso oral en inglés na aula</t>
  </si>
  <si>
    <t>06/07/15-17/07/15</t>
  </si>
  <si>
    <t>PFPPPRA15VI</t>
  </si>
  <si>
    <t>Curso de práctica do discurso oral en ingles en foros científicos</t>
  </si>
  <si>
    <t>PFPPPRO15PO</t>
  </si>
  <si>
    <t>01/09/2015-11/09/2015</t>
  </si>
  <si>
    <t>PFPPPRO15OU</t>
  </si>
  <si>
    <t>PFPPPRAD15OU</t>
  </si>
  <si>
    <t>PFPPPR15</t>
  </si>
  <si>
    <t>Análise estatística con Rcommander</t>
  </si>
  <si>
    <t>PFPPCLA15OU</t>
  </si>
  <si>
    <t>PFPPCLA15VI2</t>
  </si>
  <si>
    <t>PFPPCAP15VI</t>
  </si>
  <si>
    <t>Captación de fondos europeos para proxectos de cooperación ao desenvolvemento</t>
  </si>
  <si>
    <t>26/10/2015-27/10/2015</t>
  </si>
  <si>
    <t>PFPPPA15VI</t>
  </si>
  <si>
    <t>A protección dos resultados da investigación</t>
  </si>
  <si>
    <t>30/11/15-01/12/15</t>
  </si>
  <si>
    <t>Curso de redacción de documentos administrativos</t>
  </si>
  <si>
    <t>Curso de harmonización, normalización e unificación textual</t>
  </si>
  <si>
    <t>Curso para o manexo e redacción eficaz do correo electrónico</t>
  </si>
  <si>
    <t>Curso de presentacións eficientes</t>
  </si>
  <si>
    <t>As redes sociais como ferramenta para dar a coñecer o teu perfil profesional</t>
  </si>
  <si>
    <t>Sácalle partido ao correo electrónico: atallos, facilidades e redacción correcta</t>
  </si>
  <si>
    <t>NOME DO CURSO</t>
  </si>
  <si>
    <t>Primeiros auxilios (Ourense)</t>
  </si>
  <si>
    <t>A voz como ferramenta de traballo</t>
  </si>
  <si>
    <t>Primeiros auxilios (Pontevedra)</t>
  </si>
  <si>
    <t>Hábitos de vida saudables: Obesidade</t>
  </si>
  <si>
    <t>Formación inicial de prevención de riscos laborais para novas incorporacións</t>
  </si>
  <si>
    <t>Drogas e substancias tóxicas no ámbito laboral</t>
  </si>
  <si>
    <t>Loita contra incendios</t>
  </si>
  <si>
    <t>Alarma e evacuación (Vigo)</t>
  </si>
  <si>
    <t>1. Dotación económica formación PAS (inclúe formación interna e externa)</t>
  </si>
  <si>
    <t>Primeiros auxilios</t>
  </si>
  <si>
    <t>MATRICULA</t>
  </si>
  <si>
    <t>Formación externa do Persoal de Administración e Servizos, 2015</t>
  </si>
  <si>
    <t>Fonte: Xerencia</t>
  </si>
  <si>
    <t>Formación non regulada do Persoal de Administración e Servizos, 2015</t>
  </si>
  <si>
    <t>Formación en prevención de riscos laborais do Persoal de Administración e Servizos, 2015</t>
  </si>
  <si>
    <t>Fonte: Servizo de prevención de riscos laborais</t>
  </si>
  <si>
    <t>Fonte: Área de normalización lingüística</t>
  </si>
  <si>
    <t>Cursos de galego do Persoal de Administración e Servizos, 2015</t>
  </si>
  <si>
    <t>Plan de formación do Persoal docente e investigador, 2015</t>
  </si>
  <si>
    <t>Fonte: Área de innovación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</si>
</sst>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&quot;€&quot;"/>
    <numFmt numFmtId="165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i/>
      <sz val="10"/>
      <color theme="1"/>
      <name val="Arial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2" tint="-0.89999084444715716"/>
      </right>
      <top style="medium">
        <color indexed="64"/>
      </top>
      <bottom/>
      <diagonal/>
    </border>
    <border>
      <left style="hair">
        <color theme="2" tint="-0.89999084444715716"/>
      </left>
      <right style="hair">
        <color theme="2" tint="-0.89999084444715716"/>
      </right>
      <top style="medium">
        <color indexed="64"/>
      </top>
      <bottom/>
      <diagonal/>
    </border>
    <border>
      <left style="hair">
        <color theme="2" tint="-0.8999908444471571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248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4" fillId="0" borderId="1" xfId="3" applyBorder="1"/>
    <xf numFmtId="0" fontId="5" fillId="0" borderId="1" xfId="2" applyFont="1" applyBorder="1" applyAlignment="1">
      <alignment horizontal="left" wrapText="1"/>
    </xf>
    <xf numFmtId="0" fontId="6" fillId="0" borderId="0" xfId="4" applyFont="1"/>
    <xf numFmtId="0" fontId="2" fillId="0" borderId="0" xfId="2" applyBorder="1"/>
    <xf numFmtId="0" fontId="4" fillId="0" borderId="0" xfId="3" applyBorder="1"/>
    <xf numFmtId="0" fontId="5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center" wrapText="1"/>
    </xf>
    <xf numFmtId="0" fontId="7" fillId="0" borderId="0" xfId="3" applyFont="1"/>
    <xf numFmtId="0" fontId="8" fillId="0" borderId="0" xfId="3" applyFont="1"/>
    <xf numFmtId="43" fontId="6" fillId="0" borderId="0" xfId="5" applyFont="1"/>
    <xf numFmtId="0" fontId="9" fillId="0" borderId="0" xfId="2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>
      <alignment vertical="justify"/>
    </xf>
    <xf numFmtId="0" fontId="6" fillId="0" borderId="0" xfId="4" applyFont="1" applyAlignment="1">
      <alignment horizontal="center" vertical="justify"/>
    </xf>
    <xf numFmtId="0" fontId="6" fillId="0" borderId="0" xfId="4" applyFont="1" applyBorder="1"/>
    <xf numFmtId="0" fontId="10" fillId="0" borderId="4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4" fillId="0" borderId="6" xfId="3" applyBorder="1" applyAlignment="1">
      <alignment horizontal="center" vertical="center"/>
    </xf>
    <xf numFmtId="164" fontId="4" fillId="0" borderId="7" xfId="3" applyNumberFormat="1" applyBorder="1" applyAlignment="1">
      <alignment horizontal="center" vertical="center"/>
    </xf>
    <xf numFmtId="0" fontId="10" fillId="2" borderId="8" xfId="3" applyFont="1" applyFill="1" applyBorder="1" applyAlignment="1">
      <alignment wrapText="1"/>
    </xf>
    <xf numFmtId="164" fontId="10" fillId="2" borderId="9" xfId="3" applyNumberFormat="1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4" fillId="0" borderId="6" xfId="3" applyBorder="1" applyAlignment="1">
      <alignment horizontal="left" vertical="center"/>
    </xf>
    <xf numFmtId="0" fontId="4" fillId="0" borderId="7" xfId="3" applyNumberFormat="1" applyBorder="1" applyAlignment="1">
      <alignment vertical="center"/>
    </xf>
    <xf numFmtId="0" fontId="10" fillId="2" borderId="8" xfId="3" applyFont="1" applyFill="1" applyBorder="1" applyAlignment="1">
      <alignment horizontal="left" vertical="center"/>
    </xf>
    <xf numFmtId="0" fontId="10" fillId="2" borderId="9" xfId="3" applyNumberFormat="1" applyFont="1" applyFill="1" applyBorder="1" applyAlignment="1">
      <alignment vertical="center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 wrapText="1"/>
    </xf>
    <xf numFmtId="0" fontId="4" fillId="0" borderId="6" xfId="3" applyBorder="1"/>
    <xf numFmtId="0" fontId="4" fillId="0" borderId="11" xfId="3" applyBorder="1"/>
    <xf numFmtId="43" fontId="6" fillId="0" borderId="7" xfId="5" applyFont="1" applyBorder="1" applyAlignment="1">
      <alignment horizontal="center"/>
    </xf>
    <xf numFmtId="0" fontId="10" fillId="2" borderId="8" xfId="3" applyFont="1" applyFill="1" applyBorder="1" applyAlignment="1">
      <alignment horizontal="center" vertical="center"/>
    </xf>
    <xf numFmtId="165" fontId="10" fillId="2" borderId="12" xfId="5" applyNumberFormat="1" applyFont="1" applyFill="1" applyBorder="1" applyAlignment="1">
      <alignment horizontal="center" vertical="center"/>
    </xf>
    <xf numFmtId="43" fontId="10" fillId="2" borderId="9" xfId="5" applyNumberFormat="1" applyFont="1" applyFill="1" applyBorder="1" applyAlignment="1">
      <alignment horizontal="center" vertical="center"/>
    </xf>
    <xf numFmtId="0" fontId="6" fillId="0" borderId="0" xfId="4" applyFont="1" applyFill="1"/>
    <xf numFmtId="0" fontId="6" fillId="0" borderId="0" xfId="4" applyFont="1" applyFill="1" applyAlignment="1">
      <alignment vertical="center"/>
    </xf>
    <xf numFmtId="0" fontId="6" fillId="0" borderId="6" xfId="4" applyFont="1" applyFill="1" applyBorder="1" applyAlignment="1">
      <alignment horizontal="left" vertical="center"/>
    </xf>
    <xf numFmtId="0" fontId="6" fillId="0" borderId="7" xfId="4" applyFont="1" applyBorder="1"/>
    <xf numFmtId="0" fontId="6" fillId="0" borderId="6" xfId="4" applyFont="1" applyBorder="1" applyAlignment="1">
      <alignment horizontal="left"/>
    </xf>
    <xf numFmtId="0" fontId="6" fillId="0" borderId="7" xfId="4" applyFont="1" applyFill="1" applyBorder="1"/>
    <xf numFmtId="0" fontId="6" fillId="0" borderId="0" xfId="4" applyFont="1" applyFill="1" applyBorder="1"/>
    <xf numFmtId="0" fontId="4" fillId="0" borderId="0" xfId="3"/>
    <xf numFmtId="0" fontId="10" fillId="2" borderId="9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 wrapText="1"/>
    </xf>
    <xf numFmtId="0" fontId="4" fillId="0" borderId="13" xfId="3" applyBorder="1" applyAlignment="1">
      <alignment vertical="center"/>
    </xf>
    <xf numFmtId="0" fontId="4" fillId="0" borderId="10" xfId="3" applyBorder="1" applyAlignment="1">
      <alignment horizontal="left"/>
    </xf>
    <xf numFmtId="0" fontId="4" fillId="0" borderId="5" xfId="3" applyNumberFormat="1" applyBorder="1"/>
    <xf numFmtId="0" fontId="6" fillId="0" borderId="0" xfId="4" applyFont="1" applyBorder="1" applyAlignment="1">
      <alignment horizontal="center"/>
    </xf>
    <xf numFmtId="0" fontId="4" fillId="0" borderId="16" xfId="3" applyBorder="1" applyAlignment="1">
      <alignment vertical="center"/>
    </xf>
    <xf numFmtId="0" fontId="4" fillId="0" borderId="11" xfId="3" applyBorder="1" applyAlignment="1">
      <alignment horizontal="left"/>
    </xf>
    <xf numFmtId="0" fontId="4" fillId="0" borderId="7" xfId="3" applyNumberFormat="1" applyBorder="1"/>
    <xf numFmtId="0" fontId="2" fillId="0" borderId="11" xfId="3" applyFont="1" applyBorder="1" applyAlignment="1">
      <alignment horizontal="left"/>
    </xf>
    <xf numFmtId="0" fontId="4" fillId="0" borderId="13" xfId="3" applyBorder="1" applyAlignment="1">
      <alignment horizontal="left" vertical="center"/>
    </xf>
    <xf numFmtId="0" fontId="4" fillId="0" borderId="16" xfId="3" applyBorder="1" applyAlignment="1">
      <alignment horizontal="left" vertical="center"/>
    </xf>
    <xf numFmtId="0" fontId="4" fillId="0" borderId="17" xfId="3" applyBorder="1" applyAlignment="1">
      <alignment horizontal="left" vertical="center"/>
    </xf>
    <xf numFmtId="0" fontId="2" fillId="0" borderId="12" xfId="3" applyFont="1" applyBorder="1" applyAlignment="1">
      <alignment horizontal="left"/>
    </xf>
    <xf numFmtId="0" fontId="4" fillId="0" borderId="9" xfId="3" applyNumberFormat="1" applyBorder="1"/>
    <xf numFmtId="0" fontId="4" fillId="0" borderId="12" xfId="3" applyBorder="1" applyAlignment="1">
      <alignment horizontal="left"/>
    </xf>
    <xf numFmtId="0" fontId="2" fillId="0" borderId="13" xfId="3" applyFont="1" applyBorder="1" applyAlignment="1">
      <alignment horizontal="left" vertical="center"/>
    </xf>
    <xf numFmtId="0" fontId="10" fillId="2" borderId="2" xfId="3" applyFont="1" applyFill="1" applyBorder="1" applyAlignment="1">
      <alignment horizontal="left" vertical="center"/>
    </xf>
    <xf numFmtId="0" fontId="10" fillId="2" borderId="18" xfId="3" applyFont="1" applyFill="1" applyBorder="1" applyAlignment="1">
      <alignment horizontal="left" vertical="center"/>
    </xf>
    <xf numFmtId="0" fontId="10" fillId="2" borderId="19" xfId="3" applyNumberFormat="1" applyFont="1" applyFill="1" applyBorder="1"/>
    <xf numFmtId="0" fontId="11" fillId="2" borderId="4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" fillId="0" borderId="20" xfId="3" applyFont="1" applyBorder="1" applyAlignment="1">
      <alignment vertical="center"/>
    </xf>
    <xf numFmtId="2" fontId="6" fillId="0" borderId="21" xfId="4" applyNumberFormat="1" applyFont="1" applyBorder="1" applyAlignment="1">
      <alignment vertical="center"/>
    </xf>
    <xf numFmtId="0" fontId="1" fillId="0" borderId="6" xfId="3" applyFont="1" applyBorder="1" applyAlignment="1">
      <alignment vertical="center"/>
    </xf>
    <xf numFmtId="2" fontId="6" fillId="0" borderId="7" xfId="4" applyNumberFormat="1" applyFont="1" applyBorder="1" applyAlignment="1">
      <alignment vertical="center"/>
    </xf>
    <xf numFmtId="0" fontId="1" fillId="0" borderId="6" xfId="3" applyFont="1" applyBorder="1" applyAlignment="1">
      <alignment vertical="center" wrapText="1"/>
    </xf>
    <xf numFmtId="0" fontId="10" fillId="2" borderId="2" xfId="3" applyFont="1" applyFill="1" applyBorder="1" applyAlignment="1">
      <alignment horizontal="right" vertical="center"/>
    </xf>
    <xf numFmtId="0" fontId="10" fillId="2" borderId="3" xfId="3" applyFont="1" applyFill="1" applyBorder="1" applyAlignment="1">
      <alignment horizontal="right" vertical="center"/>
    </xf>
    <xf numFmtId="0" fontId="11" fillId="2" borderId="11" xfId="4" applyFont="1" applyFill="1" applyBorder="1" applyAlignment="1">
      <alignment horizontal="center" vertical="center" wrapText="1"/>
    </xf>
    <xf numFmtId="49" fontId="11" fillId="3" borderId="22" xfId="6" applyNumberFormat="1" applyFont="1" applyFill="1" applyBorder="1" applyAlignment="1">
      <alignment horizontal="center" vertical="center" wrapText="1"/>
    </xf>
    <xf numFmtId="0" fontId="6" fillId="3" borderId="22" xfId="6" applyFont="1" applyFill="1" applyBorder="1" applyAlignment="1">
      <alignment vertical="center" wrapText="1"/>
    </xf>
    <xf numFmtId="0" fontId="6" fillId="3" borderId="22" xfId="6" applyFont="1" applyFill="1" applyBorder="1" applyAlignment="1">
      <alignment horizontal="center" vertical="center" wrapText="1"/>
    </xf>
    <xf numFmtId="0" fontId="6" fillId="3" borderId="23" xfId="6" applyFont="1" applyFill="1" applyBorder="1" applyAlignment="1">
      <alignment horizontal="center" vertical="center" wrapText="1"/>
    </xf>
    <xf numFmtId="2" fontId="6" fillId="3" borderId="23" xfId="6" applyNumberFormat="1" applyFont="1" applyFill="1" applyBorder="1" applyAlignment="1">
      <alignment horizontal="center" vertical="center" wrapText="1"/>
    </xf>
    <xf numFmtId="1" fontId="6" fillId="3" borderId="23" xfId="6" applyNumberFormat="1" applyFont="1" applyFill="1" applyBorder="1" applyAlignment="1">
      <alignment horizontal="center" vertical="center" wrapText="1"/>
    </xf>
    <xf numFmtId="43" fontId="6" fillId="0" borderId="24" xfId="5" applyFont="1" applyBorder="1" applyAlignment="1">
      <alignment horizontal="center" vertical="center" wrapText="1"/>
    </xf>
    <xf numFmtId="0" fontId="6" fillId="0" borderId="0" xfId="4" applyFont="1" applyAlignment="1">
      <alignment wrapText="1"/>
    </xf>
    <xf numFmtId="49" fontId="11" fillId="3" borderId="11" xfId="6" applyNumberFormat="1" applyFont="1" applyFill="1" applyBorder="1" applyAlignment="1">
      <alignment horizontal="center" vertical="center" wrapText="1"/>
    </xf>
    <xf numFmtId="0" fontId="6" fillId="3" borderId="11" xfId="6" applyFont="1" applyFill="1" applyBorder="1" applyAlignment="1">
      <alignment vertical="center" wrapText="1"/>
    </xf>
    <xf numFmtId="0" fontId="6" fillId="3" borderId="11" xfId="6" applyFont="1" applyFill="1" applyBorder="1" applyAlignment="1">
      <alignment horizontal="center" vertical="center" wrapText="1"/>
    </xf>
    <xf numFmtId="2" fontId="6" fillId="3" borderId="11" xfId="6" applyNumberFormat="1" applyFont="1" applyFill="1" applyBorder="1" applyAlignment="1">
      <alignment horizontal="center" vertical="center" wrapText="1"/>
    </xf>
    <xf numFmtId="1" fontId="6" fillId="3" borderId="11" xfId="6" applyNumberFormat="1" applyFont="1" applyFill="1" applyBorder="1" applyAlignment="1">
      <alignment horizontal="center" vertical="center" wrapText="1"/>
    </xf>
    <xf numFmtId="0" fontId="6" fillId="3" borderId="25" xfId="6" applyFont="1" applyFill="1" applyBorder="1" applyAlignment="1">
      <alignment horizontal="center" vertical="center" wrapText="1"/>
    </xf>
    <xf numFmtId="2" fontId="6" fillId="3" borderId="25" xfId="6" applyNumberFormat="1" applyFont="1" applyFill="1" applyBorder="1" applyAlignment="1">
      <alignment horizontal="center" vertical="center" wrapText="1"/>
    </xf>
    <xf numFmtId="1" fontId="6" fillId="3" borderId="25" xfId="6" applyNumberFormat="1" applyFont="1" applyFill="1" applyBorder="1" applyAlignment="1">
      <alignment horizontal="center" vertical="center" wrapText="1"/>
    </xf>
    <xf numFmtId="2" fontId="6" fillId="3" borderId="26" xfId="6" applyNumberFormat="1" applyFont="1" applyFill="1" applyBorder="1" applyAlignment="1">
      <alignment horizontal="center" vertical="center" wrapText="1"/>
    </xf>
    <xf numFmtId="2" fontId="6" fillId="3" borderId="22" xfId="6" applyNumberFormat="1" applyFont="1" applyFill="1" applyBorder="1" applyAlignment="1">
      <alignment horizontal="center" vertical="center" wrapText="1"/>
    </xf>
    <xf numFmtId="0" fontId="12" fillId="3" borderId="22" xfId="6" applyFont="1" applyFill="1" applyBorder="1" applyAlignment="1">
      <alignment horizontal="center" vertical="center" wrapText="1"/>
    </xf>
    <xf numFmtId="49" fontId="11" fillId="3" borderId="25" xfId="6" applyNumberFormat="1" applyFont="1" applyFill="1" applyBorder="1" applyAlignment="1">
      <alignment horizontal="center" vertical="center" wrapText="1"/>
    </xf>
    <xf numFmtId="0" fontId="11" fillId="3" borderId="25" xfId="6" applyFont="1" applyFill="1" applyBorder="1" applyAlignment="1">
      <alignment vertical="center" wrapText="1"/>
    </xf>
    <xf numFmtId="0" fontId="6" fillId="3" borderId="11" xfId="6" applyNumberFormat="1" applyFont="1" applyFill="1" applyBorder="1" applyAlignment="1">
      <alignment horizontal="center" vertical="center" wrapText="1"/>
    </xf>
    <xf numFmtId="49" fontId="11" fillId="0" borderId="11" xfId="6" applyNumberFormat="1" applyFont="1" applyFill="1" applyBorder="1" applyAlignment="1">
      <alignment horizontal="center" vertical="center" wrapText="1"/>
    </xf>
    <xf numFmtId="0" fontId="6" fillId="0" borderId="11" xfId="6" applyFont="1" applyFill="1" applyBorder="1" applyAlignment="1">
      <alignment vertical="center" wrapText="1"/>
    </xf>
    <xf numFmtId="0" fontId="6" fillId="0" borderId="11" xfId="6" applyFont="1" applyFill="1" applyBorder="1" applyAlignment="1">
      <alignment horizontal="center" vertical="center" wrapText="1"/>
    </xf>
    <xf numFmtId="2" fontId="6" fillId="0" borderId="11" xfId="6" applyNumberFormat="1" applyFont="1" applyFill="1" applyBorder="1" applyAlignment="1">
      <alignment horizontal="center" vertical="center" wrapText="1"/>
    </xf>
    <xf numFmtId="0" fontId="6" fillId="0" borderId="22" xfId="6" applyFont="1" applyFill="1" applyBorder="1" applyAlignment="1">
      <alignment horizontal="center" vertical="center" wrapText="1"/>
    </xf>
    <xf numFmtId="0" fontId="11" fillId="3" borderId="11" xfId="6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wrapText="1"/>
    </xf>
    <xf numFmtId="0" fontId="6" fillId="0" borderId="0" xfId="4" applyFont="1" applyBorder="1" applyAlignment="1">
      <alignment wrapText="1"/>
    </xf>
    <xf numFmtId="0" fontId="2" fillId="0" borderId="1" xfId="2" applyFont="1" applyBorder="1" applyAlignment="1">
      <alignment wrapText="1"/>
    </xf>
    <xf numFmtId="0" fontId="6" fillId="0" borderId="0" xfId="7" applyFont="1"/>
    <xf numFmtId="0" fontId="3" fillId="0" borderId="0" xfId="2" applyFont="1" applyBorder="1" applyAlignment="1">
      <alignment vertical="center" wrapText="1"/>
    </xf>
    <xf numFmtId="0" fontId="2" fillId="0" borderId="0" xfId="2" applyFont="1" applyBorder="1" applyAlignment="1">
      <alignment wrapText="1"/>
    </xf>
    <xf numFmtId="0" fontId="4" fillId="0" borderId="0" xfId="3" applyFill="1"/>
    <xf numFmtId="0" fontId="10" fillId="0" borderId="0" xfId="3" applyFont="1" applyFill="1" applyBorder="1" applyAlignment="1">
      <alignment horizontal="center" vertical="center"/>
    </xf>
    <xf numFmtId="0" fontId="10" fillId="4" borderId="0" xfId="3" applyFont="1" applyFill="1"/>
    <xf numFmtId="0" fontId="10" fillId="7" borderId="11" xfId="3" applyFont="1" applyFill="1" applyBorder="1" applyAlignment="1">
      <alignment horizontal="center" vertical="center"/>
    </xf>
    <xf numFmtId="0" fontId="4" fillId="0" borderId="11" xfId="3" applyFont="1" applyBorder="1"/>
    <xf numFmtId="4" fontId="4" fillId="0" borderId="11" xfId="3" applyNumberFormat="1" applyFont="1" applyBorder="1"/>
    <xf numFmtId="0" fontId="4" fillId="0" borderId="11" xfId="3" applyNumberFormat="1" applyFont="1" applyBorder="1"/>
    <xf numFmtId="0" fontId="4" fillId="6" borderId="11" xfId="3" applyFill="1" applyBorder="1"/>
    <xf numFmtId="4" fontId="4" fillId="6" borderId="11" xfId="3" applyNumberFormat="1" applyFill="1" applyBorder="1"/>
    <xf numFmtId="4" fontId="4" fillId="6" borderId="11" xfId="3" applyNumberFormat="1" applyFont="1" applyFill="1" applyBorder="1"/>
    <xf numFmtId="0" fontId="4" fillId="4" borderId="0" xfId="3" applyFill="1"/>
    <xf numFmtId="0" fontId="10" fillId="7" borderId="11" xfId="3" applyFont="1" applyFill="1" applyBorder="1" applyAlignment="1">
      <alignment horizontal="center"/>
    </xf>
    <xf numFmtId="0" fontId="4" fillId="0" borderId="11" xfId="3" applyBorder="1" applyAlignment="1">
      <alignment horizontal="center"/>
    </xf>
    <xf numFmtId="0" fontId="4" fillId="6" borderId="11" xfId="3" applyFill="1" applyBorder="1" applyAlignment="1">
      <alignment horizontal="center"/>
    </xf>
    <xf numFmtId="0" fontId="13" fillId="8" borderId="27" xfId="3" applyFont="1" applyFill="1" applyBorder="1" applyAlignment="1">
      <alignment horizontal="center" vertical="center" wrapText="1"/>
    </xf>
    <xf numFmtId="0" fontId="13" fillId="8" borderId="28" xfId="3" applyFont="1" applyFill="1" applyBorder="1" applyAlignment="1">
      <alignment horizontal="center" vertical="center" wrapText="1"/>
    </xf>
    <xf numFmtId="0" fontId="13" fillId="8" borderId="28" xfId="3" applyFont="1" applyFill="1" applyBorder="1" applyAlignment="1">
      <alignment horizontal="center" vertical="center"/>
    </xf>
    <xf numFmtId="0" fontId="13" fillId="8" borderId="29" xfId="3" applyFont="1" applyFill="1" applyBorder="1" applyAlignment="1">
      <alignment horizontal="center" vertical="center"/>
    </xf>
    <xf numFmtId="0" fontId="14" fillId="0" borderId="30" xfId="3" applyFont="1" applyBorder="1" applyAlignment="1"/>
    <xf numFmtId="0" fontId="14" fillId="0" borderId="0" xfId="3" applyFont="1" applyBorder="1"/>
    <xf numFmtId="0" fontId="14" fillId="0" borderId="31" xfId="3" applyFont="1" applyBorder="1" applyAlignment="1">
      <alignment horizontal="center"/>
    </xf>
    <xf numFmtId="0" fontId="14" fillId="0" borderId="30" xfId="3" applyFont="1" applyBorder="1"/>
    <xf numFmtId="0" fontId="14" fillId="0" borderId="32" xfId="3" applyFont="1" applyBorder="1"/>
    <xf numFmtId="0" fontId="14" fillId="0" borderId="1" xfId="3" applyFont="1" applyBorder="1"/>
    <xf numFmtId="0" fontId="14" fillId="0" borderId="33" xfId="3" applyFont="1" applyBorder="1" applyAlignment="1">
      <alignment horizontal="center"/>
    </xf>
    <xf numFmtId="0" fontId="4" fillId="0" borderId="0" xfId="3" applyAlignment="1">
      <alignment vertical="center"/>
    </xf>
    <xf numFmtId="0" fontId="4" fillId="0" borderId="0" xfId="3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NumberFormat="1" applyBorder="1" applyAlignment="1">
      <alignment horizontal="center" vertical="center"/>
    </xf>
    <xf numFmtId="0" fontId="10" fillId="2" borderId="11" xfId="0" applyFont="1" applyFill="1" applyBorder="1"/>
    <xf numFmtId="0" fontId="10" fillId="2" borderId="11" xfId="0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vertical="center" wrapText="1"/>
    </xf>
    <xf numFmtId="0" fontId="2" fillId="3" borderId="1" xfId="2" applyFill="1" applyBorder="1"/>
    <xf numFmtId="0" fontId="1" fillId="3" borderId="0" xfId="6" applyFont="1" applyFill="1" applyAlignment="1">
      <alignment horizontal="left" vertical="center"/>
    </xf>
    <xf numFmtId="0" fontId="5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7" fillId="3" borderId="0" xfId="2" applyFont="1" applyFill="1"/>
    <xf numFmtId="0" fontId="2" fillId="3" borderId="0" xfId="2" applyFill="1"/>
    <xf numFmtId="0" fontId="15" fillId="3" borderId="0" xfId="6" applyFont="1" applyFill="1" applyAlignment="1">
      <alignment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horizontal="left" vertical="center"/>
    </xf>
    <xf numFmtId="0" fontId="5" fillId="0" borderId="7" xfId="2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left" vertical="center"/>
    </xf>
    <xf numFmtId="0" fontId="5" fillId="0" borderId="9" xfId="2" applyNumberFormat="1" applyFont="1" applyBorder="1" applyAlignment="1">
      <alignment horizontal="right" vertical="center"/>
    </xf>
    <xf numFmtId="14" fontId="16" fillId="10" borderId="38" xfId="6" applyNumberFormat="1" applyFont="1" applyFill="1" applyBorder="1" applyAlignment="1">
      <alignment horizontal="center" vertical="center"/>
    </xf>
    <xf numFmtId="14" fontId="16" fillId="10" borderId="39" xfId="6" applyNumberFormat="1" applyFont="1" applyFill="1" applyBorder="1" applyAlignment="1">
      <alignment horizontal="center" vertical="center"/>
    </xf>
    <xf numFmtId="14" fontId="16" fillId="10" borderId="39" xfId="6" applyNumberFormat="1" applyFont="1" applyFill="1" applyBorder="1" applyAlignment="1">
      <alignment horizontal="center" vertical="center" wrapText="1"/>
    </xf>
    <xf numFmtId="14" fontId="16" fillId="10" borderId="39" xfId="2" applyNumberFormat="1" applyFont="1" applyFill="1" applyBorder="1" applyAlignment="1">
      <alignment horizontal="center" vertical="center"/>
    </xf>
    <xf numFmtId="14" fontId="16" fillId="10" borderId="40" xfId="6" applyNumberFormat="1" applyFont="1" applyFill="1" applyBorder="1" applyAlignment="1">
      <alignment horizontal="center" vertical="center"/>
    </xf>
    <xf numFmtId="14" fontId="16" fillId="10" borderId="38" xfId="6" applyNumberFormat="1" applyFont="1" applyFill="1" applyBorder="1" applyAlignment="1">
      <alignment horizontal="center" vertical="center" wrapText="1"/>
    </xf>
    <xf numFmtId="0" fontId="16" fillId="10" borderId="39" xfId="6" applyFont="1" applyFill="1" applyBorder="1" applyAlignment="1">
      <alignment horizontal="center" vertical="center" wrapText="1"/>
    </xf>
    <xf numFmtId="0" fontId="16" fillId="10" borderId="40" xfId="6" applyFont="1" applyFill="1" applyBorder="1" applyAlignment="1">
      <alignment horizontal="center" vertical="center" wrapText="1"/>
    </xf>
    <xf numFmtId="0" fontId="16" fillId="11" borderId="41" xfId="6" applyFont="1" applyFill="1" applyBorder="1" applyAlignment="1">
      <alignment horizontal="center" vertical="center" wrapText="1"/>
    </xf>
    <xf numFmtId="0" fontId="16" fillId="11" borderId="42" xfId="6" applyFont="1" applyFill="1" applyBorder="1" applyAlignment="1">
      <alignment horizontal="center" vertical="center" wrapText="1"/>
    </xf>
    <xf numFmtId="0" fontId="16" fillId="11" borderId="43" xfId="6" applyFont="1" applyFill="1" applyBorder="1" applyAlignment="1">
      <alignment horizontal="center" vertical="center" wrapText="1"/>
    </xf>
    <xf numFmtId="0" fontId="1" fillId="3" borderId="0" xfId="6" applyFont="1" applyFill="1" applyAlignment="1">
      <alignment horizontal="center" vertical="center"/>
    </xf>
    <xf numFmtId="0" fontId="17" fillId="9" borderId="6" xfId="6" applyFont="1" applyFill="1" applyBorder="1" applyAlignment="1">
      <alignment vertical="center" wrapText="1"/>
    </xf>
    <xf numFmtId="0" fontId="18" fillId="3" borderId="11" xfId="6" applyFont="1" applyFill="1" applyBorder="1" applyAlignment="1">
      <alignment vertical="center" wrapText="1"/>
    </xf>
    <xf numFmtId="164" fontId="17" fillId="9" borderId="11" xfId="6" applyNumberFormat="1" applyFont="1" applyFill="1" applyBorder="1" applyAlignment="1">
      <alignment horizontal="center" vertical="center" wrapText="1"/>
    </xf>
    <xf numFmtId="0" fontId="17" fillId="3" borderId="11" xfId="6" applyFont="1" applyFill="1" applyBorder="1" applyAlignment="1">
      <alignment horizontal="center" vertical="center" wrapText="1"/>
    </xf>
    <xf numFmtId="0" fontId="19" fillId="9" borderId="11" xfId="4" applyFont="1" applyFill="1" applyBorder="1" applyAlignment="1">
      <alignment horizontal="left" vertical="center" wrapText="1"/>
    </xf>
    <xf numFmtId="0" fontId="18" fillId="3" borderId="7" xfId="6" applyFont="1" applyFill="1" applyBorder="1" applyAlignment="1">
      <alignment horizontal="left" vertical="center" wrapText="1"/>
    </xf>
    <xf numFmtId="0" fontId="18" fillId="9" borderId="6" xfId="6" applyFont="1" applyFill="1" applyBorder="1" applyAlignment="1">
      <alignment horizontal="center" vertical="center" wrapText="1"/>
    </xf>
    <xf numFmtId="0" fontId="18" fillId="9" borderId="11" xfId="6" applyFont="1" applyFill="1" applyBorder="1" applyAlignment="1">
      <alignment horizontal="center" vertical="center" wrapText="1"/>
    </xf>
    <xf numFmtId="0" fontId="18" fillId="9" borderId="7" xfId="6" applyFont="1" applyFill="1" applyBorder="1" applyAlignment="1">
      <alignment horizontal="center" vertical="center" wrapText="1"/>
    </xf>
    <xf numFmtId="2" fontId="19" fillId="3" borderId="6" xfId="6" applyNumberFormat="1" applyFont="1" applyFill="1" applyBorder="1" applyAlignment="1">
      <alignment horizontal="center" vertical="center" wrapText="1"/>
    </xf>
    <xf numFmtId="2" fontId="19" fillId="3" borderId="11" xfId="6" applyNumberFormat="1" applyFont="1" applyFill="1" applyBorder="1" applyAlignment="1">
      <alignment horizontal="center" vertical="center" wrapText="1"/>
    </xf>
    <xf numFmtId="2" fontId="19" fillId="3" borderId="7" xfId="6" applyNumberFormat="1" applyFont="1" applyFill="1" applyBorder="1" applyAlignment="1">
      <alignment horizontal="center" vertical="center" wrapText="1"/>
    </xf>
    <xf numFmtId="0" fontId="19" fillId="9" borderId="6" xfId="4" applyFont="1" applyFill="1" applyBorder="1" applyAlignment="1">
      <alignment vertical="center" wrapText="1"/>
    </xf>
    <xf numFmtId="0" fontId="19" fillId="3" borderId="11" xfId="6" applyFont="1" applyFill="1" applyBorder="1" applyAlignment="1">
      <alignment vertical="center" wrapText="1"/>
    </xf>
    <xf numFmtId="164" fontId="19" fillId="9" borderId="11" xfId="6" applyNumberFormat="1" applyFont="1" applyFill="1" applyBorder="1" applyAlignment="1">
      <alignment horizontal="center" vertical="center" wrapText="1"/>
    </xf>
    <xf numFmtId="0" fontId="19" fillId="3" borderId="11" xfId="6" applyFont="1" applyFill="1" applyBorder="1" applyAlignment="1">
      <alignment horizontal="center" vertical="center" wrapText="1"/>
    </xf>
    <xf numFmtId="14" fontId="19" fillId="9" borderId="11" xfId="4" applyNumberFormat="1" applyFont="1" applyFill="1" applyBorder="1" applyAlignment="1">
      <alignment horizontal="left" vertical="center" wrapText="1"/>
    </xf>
    <xf numFmtId="0" fontId="19" fillId="9" borderId="6" xfId="6" applyFont="1" applyFill="1" applyBorder="1" applyAlignment="1">
      <alignment horizontal="center" vertical="center" wrapText="1"/>
    </xf>
    <xf numFmtId="0" fontId="19" fillId="9" borderId="11" xfId="6" applyFont="1" applyFill="1" applyBorder="1" applyAlignment="1">
      <alignment horizontal="center" vertical="center" wrapText="1"/>
    </xf>
    <xf numFmtId="0" fontId="19" fillId="9" borderId="7" xfId="6" applyFont="1" applyFill="1" applyBorder="1" applyAlignment="1">
      <alignment horizontal="center" vertical="center" wrapText="1"/>
    </xf>
    <xf numFmtId="2" fontId="19" fillId="3" borderId="6" xfId="4" applyNumberFormat="1" applyFont="1" applyFill="1" applyBorder="1" applyAlignment="1">
      <alignment horizontal="center" vertical="center" wrapText="1"/>
    </xf>
    <xf numFmtId="2" fontId="19" fillId="3" borderId="11" xfId="4" applyNumberFormat="1" applyFont="1" applyFill="1" applyBorder="1" applyAlignment="1">
      <alignment horizontal="center" vertical="center" wrapText="1"/>
    </xf>
    <xf numFmtId="2" fontId="19" fillId="3" borderId="7" xfId="4" applyNumberFormat="1" applyFont="1" applyFill="1" applyBorder="1" applyAlignment="1">
      <alignment horizontal="center" vertical="center" wrapText="1"/>
    </xf>
    <xf numFmtId="49" fontId="19" fillId="9" borderId="6" xfId="4" applyNumberFormat="1" applyFont="1" applyFill="1" applyBorder="1" applyAlignment="1">
      <alignment vertical="center" wrapText="1"/>
    </xf>
    <xf numFmtId="0" fontId="19" fillId="3" borderId="7" xfId="6" applyFont="1" applyFill="1" applyBorder="1" applyAlignment="1">
      <alignment horizontal="left" vertical="center" wrapText="1"/>
    </xf>
    <xf numFmtId="0" fontId="19" fillId="9" borderId="8" xfId="4" applyFont="1" applyFill="1" applyBorder="1" applyAlignment="1">
      <alignment vertical="center" wrapText="1"/>
    </xf>
    <xf numFmtId="0" fontId="19" fillId="3" borderId="12" xfId="6" applyFont="1" applyFill="1" applyBorder="1" applyAlignment="1">
      <alignment vertical="center" wrapText="1"/>
    </xf>
    <xf numFmtId="164" fontId="19" fillId="9" borderId="12" xfId="6" applyNumberFormat="1" applyFont="1" applyFill="1" applyBorder="1" applyAlignment="1">
      <alignment horizontal="center" vertical="center" wrapText="1"/>
    </xf>
    <xf numFmtId="0" fontId="19" fillId="3" borderId="12" xfId="6" applyFont="1" applyFill="1" applyBorder="1" applyAlignment="1">
      <alignment horizontal="center" vertical="center" wrapText="1"/>
    </xf>
    <xf numFmtId="0" fontId="19" fillId="9" borderId="12" xfId="4" applyFont="1" applyFill="1" applyBorder="1" applyAlignment="1">
      <alignment horizontal="left" vertical="center" wrapText="1"/>
    </xf>
    <xf numFmtId="0" fontId="18" fillId="3" borderId="9" xfId="6" applyFont="1" applyFill="1" applyBorder="1" applyAlignment="1">
      <alignment horizontal="left" vertical="center" wrapText="1"/>
    </xf>
    <xf numFmtId="0" fontId="19" fillId="9" borderId="8" xfId="6" applyFont="1" applyFill="1" applyBorder="1" applyAlignment="1">
      <alignment horizontal="center" vertical="center" wrapText="1"/>
    </xf>
    <xf numFmtId="0" fontId="19" fillId="9" borderId="12" xfId="6" applyFont="1" applyFill="1" applyBorder="1" applyAlignment="1">
      <alignment horizontal="center" vertical="center" wrapText="1"/>
    </xf>
    <xf numFmtId="0" fontId="19" fillId="9" borderId="9" xfId="6" applyFont="1" applyFill="1" applyBorder="1" applyAlignment="1">
      <alignment horizontal="center" vertical="center" wrapText="1"/>
    </xf>
    <xf numFmtId="2" fontId="19" fillId="3" borderId="8" xfId="4" applyNumberFormat="1" applyFont="1" applyFill="1" applyBorder="1" applyAlignment="1">
      <alignment horizontal="center" vertical="center" wrapText="1"/>
    </xf>
    <xf numFmtId="2" fontId="19" fillId="3" borderId="12" xfId="4" applyNumberFormat="1" applyFont="1" applyFill="1" applyBorder="1" applyAlignment="1">
      <alignment horizontal="center" vertical="center" wrapText="1"/>
    </xf>
    <xf numFmtId="2" fontId="19" fillId="3" borderId="9" xfId="4" applyNumberFormat="1" applyFont="1" applyFill="1" applyBorder="1" applyAlignment="1">
      <alignment horizontal="center" vertical="center" wrapText="1"/>
    </xf>
    <xf numFmtId="0" fontId="19" fillId="3" borderId="0" xfId="6" applyFont="1" applyFill="1" applyAlignment="1">
      <alignment horizontal="left" vertical="center"/>
    </xf>
    <xf numFmtId="0" fontId="21" fillId="0" borderId="0" xfId="3" applyFont="1"/>
    <xf numFmtId="9" fontId="23" fillId="0" borderId="0" xfId="1" applyNumberFormat="1" applyFont="1"/>
    <xf numFmtId="43" fontId="22" fillId="0" borderId="0" xfId="4" applyNumberFormat="1" applyFont="1"/>
    <xf numFmtId="0" fontId="0" fillId="0" borderId="11" xfId="0" applyBorder="1"/>
    <xf numFmtId="0" fontId="10" fillId="4" borderId="1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right" vertical="center"/>
    </xf>
    <xf numFmtId="0" fontId="0" fillId="0" borderId="7" xfId="0" applyBorder="1" applyAlignment="1">
      <alignment horizontal="right" indent="1"/>
    </xf>
    <xf numFmtId="0" fontId="10" fillId="4" borderId="9" xfId="0" applyFont="1" applyFill="1" applyBorder="1" applyAlignment="1">
      <alignment horizontal="right" vertical="center" indent="1"/>
    </xf>
    <xf numFmtId="0" fontId="20" fillId="0" borderId="1" xfId="2" applyFont="1" applyBorder="1" applyAlignment="1">
      <alignment horizont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10" fillId="5" borderId="11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/>
    </xf>
    <xf numFmtId="0" fontId="10" fillId="6" borderId="11" xfId="3" applyFont="1" applyFill="1" applyBorder="1" applyAlignment="1">
      <alignment horizontal="center" vertical="center"/>
    </xf>
    <xf numFmtId="0" fontId="10" fillId="5" borderId="25" xfId="3" applyFont="1" applyFill="1" applyBorder="1" applyAlignment="1">
      <alignment horizontal="center" vertical="center" wrapText="1"/>
    </xf>
    <xf numFmtId="0" fontId="10" fillId="5" borderId="22" xfId="3" applyFont="1" applyFill="1" applyBorder="1" applyAlignment="1">
      <alignment horizontal="center" vertical="center" wrapText="1"/>
    </xf>
    <xf numFmtId="0" fontId="10" fillId="6" borderId="25" xfId="3" applyFont="1" applyFill="1" applyBorder="1" applyAlignment="1">
      <alignment horizontal="center" vertical="center"/>
    </xf>
    <xf numFmtId="0" fontId="10" fillId="6" borderId="22" xfId="3" applyFont="1" applyFill="1" applyBorder="1" applyAlignment="1">
      <alignment horizontal="center" vertical="center"/>
    </xf>
    <xf numFmtId="0" fontId="10" fillId="5" borderId="25" xfId="3" applyFont="1" applyFill="1" applyBorder="1" applyAlignment="1">
      <alignment horizontal="center" vertical="center"/>
    </xf>
    <xf numFmtId="0" fontId="10" fillId="5" borderId="22" xfId="3" applyFont="1" applyFill="1" applyBorder="1" applyAlignment="1">
      <alignment horizontal="center" vertical="center"/>
    </xf>
    <xf numFmtId="0" fontId="10" fillId="5" borderId="26" xfId="3" applyFont="1" applyFill="1" applyBorder="1" applyAlignment="1">
      <alignment horizontal="center"/>
    </xf>
    <xf numFmtId="0" fontId="10" fillId="5" borderId="24" xfId="3" applyFont="1" applyFill="1" applyBorder="1" applyAlignment="1">
      <alignment horizontal="center"/>
    </xf>
    <xf numFmtId="0" fontId="24" fillId="0" borderId="34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right" wrapText="1"/>
    </xf>
    <xf numFmtId="0" fontId="16" fillId="10" borderId="35" xfId="6" applyFont="1" applyFill="1" applyBorder="1" applyAlignment="1">
      <alignment horizontal="center" vertical="center"/>
    </xf>
    <xf numFmtId="0" fontId="16" fillId="10" borderId="36" xfId="6" applyFont="1" applyFill="1" applyBorder="1" applyAlignment="1">
      <alignment horizontal="center" vertical="center"/>
    </xf>
    <xf numFmtId="0" fontId="16" fillId="10" borderId="37" xfId="6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0" fillId="0" borderId="11" xfId="0" applyBorder="1" applyAlignment="1">
      <alignment horizontal="left" indent="2"/>
    </xf>
    <xf numFmtId="0" fontId="10" fillId="4" borderId="45" xfId="0" applyFont="1" applyFill="1" applyBorder="1" applyAlignment="1">
      <alignment horizontal="center" vertical="center"/>
    </xf>
    <xf numFmtId="0" fontId="0" fillId="0" borderId="44" xfId="0" applyBorder="1"/>
    <xf numFmtId="0" fontId="2" fillId="0" borderId="11" xfId="0" applyFont="1" applyFill="1" applyBorder="1" applyAlignment="1">
      <alignment horizontal="right" vertical="center" indent="1"/>
    </xf>
    <xf numFmtId="0" fontId="2" fillId="0" borderId="26" xfId="0" applyFont="1" applyFill="1" applyBorder="1" applyAlignment="1">
      <alignment horizontal="right" vertical="center" indent="1"/>
    </xf>
    <xf numFmtId="0" fontId="10" fillId="4" borderId="46" xfId="0" applyFont="1" applyFill="1" applyBorder="1" applyAlignment="1">
      <alignment horizontal="right" vertical="center" indent="1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center" wrapText="1"/>
    </xf>
  </cellXfs>
  <cellStyles count="8">
    <cellStyle name="Millares 2" xfId="5"/>
    <cellStyle name="Normal" xfId="0" builtinId="0"/>
    <cellStyle name="Normal 2" xfId="3"/>
    <cellStyle name="Normal 2 2" xfId="4"/>
    <cellStyle name="Normal 2 3" xfId="2"/>
    <cellStyle name="Normal 2 4" xfId="7"/>
    <cellStyle name="Normal 3" xfId="6"/>
    <cellStyle name="Porcentaje" xfId="1" builtinId="5"/>
  </cellStyles>
  <dxfs count="19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horizontal="right" inden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Custo</a:t>
            </a:r>
          </a:p>
        </c:rich>
      </c:tx>
      <c:layout>
        <c:manualLayout>
          <c:xMode val="edge"/>
          <c:yMode val="edge"/>
          <c:x val="0.41197305555555558"/>
          <c:y val="2.075163398692810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071563518328326"/>
          <c:y val="0.16546846781766958"/>
          <c:w val="0.3836253439334576"/>
          <c:h val="0.72853620361674976"/>
        </c:manualLayout>
      </c:layout>
      <c:pieChart>
        <c:varyColors val="1"/>
        <c:ser>
          <c:idx val="0"/>
          <c:order val="0"/>
          <c:tx>
            <c:strRef>
              <c:f>'Plan Formación Interna PAS'!$C$15</c:f>
              <c:strCache>
                <c:ptCount val="1"/>
                <c:pt idx="0">
                  <c:v>Custo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4664578218045391E-2"/>
                  <c:y val="0.115721731490661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905483588744957E-2"/>
                  <c:y val="0.138275941301311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8607794993367762E-2"/>
                  <c:y val="-0.160679577897694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235402026359608"/>
                  <c:y val="6.88138007948607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338300454378654E-2"/>
                  <c:y val="0.12475244059840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Formación Interna PAS'!$B$16:$B$20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Formación Interna PAS'!$C$16:$C$20</c:f>
              <c:numCache>
                <c:formatCode>#,##0\ "€"</c:formatCode>
                <c:ptCount val="5"/>
                <c:pt idx="0">
                  <c:v>6843</c:v>
                </c:pt>
                <c:pt idx="1">
                  <c:v>2856</c:v>
                </c:pt>
                <c:pt idx="2">
                  <c:v>41402</c:v>
                </c:pt>
                <c:pt idx="3">
                  <c:v>21610</c:v>
                </c:pt>
                <c:pt idx="4">
                  <c:v>4862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413484604746973"/>
          <c:y val="0.13293788298549006"/>
          <c:w val="0.30688059153896091"/>
          <c:h val="0.73363671545389209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2015 PLAN DE FORMACIÓN EXTERNA (P.A.S.)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P.A.S.</a:t>
            </a:r>
            <a:r>
              <a:rPr lang="es-ES" b="1" baseline="0"/>
              <a:t> POR CAMPUS</a:t>
            </a:r>
            <a:endParaRPr lang="es-ES" b="1"/>
          </a:p>
        </c:rich>
      </c:tx>
      <c:layout>
        <c:manualLayout>
          <c:xMode val="edge"/>
          <c:yMode val="edge"/>
          <c:x val="0.19535453802871797"/>
          <c:y val="3.6781609195402298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7217681912983626E-2"/>
          <c:y val="7.653881195884997E-2"/>
          <c:w val="0.91414259465479653"/>
          <c:h val="0.66380162289811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Formación Externa PAS'!$E$24</c:f>
              <c:strCache>
                <c:ptCount val="1"/>
                <c:pt idx="0">
                  <c:v>Total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Formación Externa PAS'!$B$25:$B$35</c:f>
              <c:strCache>
                <c:ptCount val="11"/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Prevención de riscos</c:v>
                </c:pt>
                <c:pt idx="10">
                  <c:v>Xurídico Procedimental</c:v>
                </c:pt>
              </c:strCache>
            </c:strRef>
          </c:cat>
          <c:val>
            <c:numRef>
              <c:f>'Plan Formación Externa PAS'!$E$25:$E$35</c:f>
              <c:numCache>
                <c:formatCode>General</c:formatCode>
                <c:ptCount val="11"/>
                <c:pt idx="7">
                  <c:v>3</c:v>
                </c:pt>
                <c:pt idx="8">
                  <c:v>4</c:v>
                </c:pt>
                <c:pt idx="10">
                  <c:v>2</c:v>
                </c:pt>
              </c:numCache>
            </c:numRef>
          </c:val>
        </c:ser>
        <c:ser>
          <c:idx val="1"/>
          <c:order val="1"/>
          <c:tx>
            <c:strRef>
              <c:f>'Plan Formación Externa PAS'!$H$24</c:f>
              <c:strCache>
                <c:ptCount val="1"/>
                <c:pt idx="0">
                  <c:v>Total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Formación Externa PAS'!$B$25:$B$35</c:f>
              <c:strCache>
                <c:ptCount val="11"/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Prevención de riscos</c:v>
                </c:pt>
                <c:pt idx="10">
                  <c:v>Xurídico Procedimental</c:v>
                </c:pt>
              </c:strCache>
            </c:strRef>
          </c:cat>
          <c:val>
            <c:numRef>
              <c:f>'Plan Formación Externa PAS'!$H$25:$H$35</c:f>
              <c:numCache>
                <c:formatCode>General</c:formatCode>
                <c:ptCount val="11"/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'Plan Formación Externa PAS'!$K$24</c:f>
              <c:strCache>
                <c:ptCount val="1"/>
                <c:pt idx="0">
                  <c:v>Total VIGO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3.5185190315717457E-2"/>
                  <c:y val="5.8237547892720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Formación Externa PAS'!$B$25:$B$35</c:f>
              <c:strCache>
                <c:ptCount val="11"/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Prevención de riscos</c:v>
                </c:pt>
                <c:pt idx="10">
                  <c:v>Xurídico Procedimental</c:v>
                </c:pt>
              </c:strCache>
            </c:strRef>
          </c:cat>
          <c:val>
            <c:numRef>
              <c:f>'Plan Formación Externa PAS'!$K$25:$K$35</c:f>
              <c:numCache>
                <c:formatCode>General</c:formatCode>
                <c:ptCount val="11"/>
                <c:pt idx="1">
                  <c:v>9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34</c:v>
                </c:pt>
                <c:pt idx="6">
                  <c:v>15</c:v>
                </c:pt>
                <c:pt idx="7">
                  <c:v>21</c:v>
                </c:pt>
                <c:pt idx="8">
                  <c:v>13</c:v>
                </c:pt>
                <c:pt idx="9">
                  <c:v>1</c:v>
                </c:pt>
                <c:pt idx="10">
                  <c:v>22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052736"/>
        <c:axId val="142058624"/>
      </c:barChart>
      <c:catAx>
        <c:axId val="1420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42058624"/>
        <c:crosses val="autoZero"/>
        <c:auto val="1"/>
        <c:lblAlgn val="ctr"/>
        <c:lblOffset val="100"/>
        <c:noMultiLvlLbl val="0"/>
      </c:catAx>
      <c:valAx>
        <c:axId val="1420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420527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417712596351997"/>
          <c:y val="4.9936585513017766E-2"/>
          <c:w val="0.17553340946885457"/>
          <c:h val="0.21590780462786979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[2015_Formación Persoal_estatística.xlsx]FORMACIÓN PDI!Tabla dinámica6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/>
              <a:t>2015 PLAN</a:t>
            </a:r>
            <a:r>
              <a:rPr lang="es-ES" sz="2000" baseline="0"/>
              <a:t> DE FORMACIÓN (PDI)</a:t>
            </a:r>
          </a:p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 baseline="0"/>
              <a:t>MATRICULA </a:t>
            </a:r>
            <a:endParaRPr lang="es-ES" sz="2000"/>
          </a:p>
        </c:rich>
      </c:tx>
      <c:layout>
        <c:manualLayout>
          <c:xMode val="edge"/>
          <c:yMode val="edge"/>
          <c:x val="0.18650058242072984"/>
          <c:y val="2.058823635367384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>
              <a:lumMod val="25000"/>
              <a:lumOff val="75000"/>
            </a:sysClr>
          </a:solidFill>
        </a:ln>
        <a:effectLst/>
      </c:spPr>
    </c:title>
    <c:autoTitleDeleted val="0"/>
    <c:pivotFmts>
      <c:pivotFmt>
        <c:idx val="0"/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gl-ES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1"/>
        <c:dLbl>
          <c:idx val="0"/>
          <c:layout>
            <c:manualLayout>
              <c:x val="1.6867470235113056E-2"/>
              <c:y val="-1.766562040754730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gl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2"/>
        <c:dLbl>
          <c:idx val="0"/>
          <c:layout>
            <c:manualLayout>
              <c:x val="2.4364123672941079E-2"/>
              <c:y val="8.8328102037736264E-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gl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3"/>
        <c:marker>
          <c:symbol val="none"/>
        </c:marker>
        <c:dLbl>
          <c:idx val="0"/>
          <c:layout/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gl-ES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2.4364123672941079E-2"/>
              <c:y val="8.8328102037736264E-3"/>
            </c:manualLayout>
          </c:layout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1.6867470235113056E-2"/>
              <c:y val="-1.7665620407547308E-2"/>
            </c:manualLayout>
          </c:layout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935005342841292"/>
          <c:y val="0.29548462569401895"/>
          <c:w val="0.4096336038512145"/>
          <c:h val="0.59637852382165213"/>
        </c:manualLayout>
      </c:layout>
      <c:pieChart>
        <c:varyColors val="1"/>
        <c:ser>
          <c:idx val="0"/>
          <c:order val="0"/>
          <c:tx>
            <c:strRef>
              <c:f>'FORMACIÓN PDI'!$D$8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2.4364123672941079E-2"/>
                  <c:y val="8.83281020377362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867470235113056E-2"/>
                  <c:y val="-1.76656204075473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anchorCtr="0"/>
              <a:lstStyle/>
              <a:p>
                <a:pPr algn="ctr">
                  <a:defRPr sz="1400"/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noFill/>
                </a:ln>
              </c:spPr>
            </c:leaderLines>
          </c:dLbls>
          <c:cat>
            <c:strRef>
              <c:f>'FORMACIÓN PDI'!$C$9:$C$13</c:f>
              <c:strCache>
                <c:ptCount val="4"/>
                <c:pt idx="0">
                  <c:v>Campus de Ourense</c:v>
                </c:pt>
                <c:pt idx="1">
                  <c:v>Campus de Pontevedra</c:v>
                </c:pt>
                <c:pt idx="2">
                  <c:v>Campus de Vigo</c:v>
                </c:pt>
                <c:pt idx="3">
                  <c:v>Virtual</c:v>
                </c:pt>
              </c:strCache>
            </c:strRef>
          </c:cat>
          <c:val>
            <c:numRef>
              <c:f>'FORMACIÓN PDI'!$D$9:$D$13</c:f>
              <c:numCache>
                <c:formatCode>General</c:formatCode>
                <c:ptCount val="4"/>
                <c:pt idx="0">
                  <c:v>60</c:v>
                </c:pt>
                <c:pt idx="1">
                  <c:v>30</c:v>
                </c:pt>
                <c:pt idx="2">
                  <c:v>317</c:v>
                </c:pt>
                <c:pt idx="3">
                  <c:v>19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7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469317953584791"/>
          <c:y val="0.29915893563941542"/>
          <c:w val="0.33600605753209284"/>
          <c:h val="0.4476396343262942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93313888888889"/>
          <c:y val="2.783224400871459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80174877709869"/>
          <c:y val="0.22200683976538169"/>
          <c:w val="0.44752772474459346"/>
          <c:h val="0.71955411956487259"/>
        </c:manualLayout>
      </c:layout>
      <c:pieChart>
        <c:varyColors val="1"/>
        <c:ser>
          <c:idx val="0"/>
          <c:order val="0"/>
          <c:tx>
            <c:strRef>
              <c:f>'Plan Formación Interna PAS'!$C$23</c:f>
              <c:strCache>
                <c:ptCount val="1"/>
                <c:pt idx="0">
                  <c:v>Participantes</c:v>
                </c:pt>
              </c:strCache>
            </c:strRef>
          </c:tx>
          <c:spPr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5.0604249018071423E-2"/>
                  <c:y val="0.104539645964373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5786054126232508E-2"/>
                  <c:y val="8.17667769940819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484094206088258"/>
                  <c:y val="-9.36751387112525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9515031449601629E-2"/>
                  <c:y val="-0.1376706789537833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172022731858444E-2"/>
                  <c:y val="0.138291851646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 Formación Interna PAS'!$B$24:$B$28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Formación Interna PAS'!$C$24:$C$28</c:f>
              <c:numCache>
                <c:formatCode>General</c:formatCode>
                <c:ptCount val="5"/>
                <c:pt idx="0">
                  <c:v>49</c:v>
                </c:pt>
                <c:pt idx="1">
                  <c:v>20</c:v>
                </c:pt>
                <c:pt idx="2">
                  <c:v>438</c:v>
                </c:pt>
                <c:pt idx="3">
                  <c:v>163</c:v>
                </c:pt>
                <c:pt idx="4">
                  <c:v>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6062284592238"/>
          <c:y val="7.8846827890872648E-2"/>
          <c:w val="0.2785822826893497"/>
          <c:h val="0.83036079962860876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 baseline="0"/>
              <a:t>participantes por área e campus</a:t>
            </a:r>
            <a:endParaRPr lang="gl-ES"/>
          </a:p>
        </c:rich>
      </c:tx>
      <c:layout>
        <c:manualLayout>
          <c:xMode val="edge"/>
          <c:yMode val="edge"/>
          <c:x val="0.30862615557085782"/>
          <c:y val="2.1709549623123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653513138443903E-2"/>
          <c:y val="7.3047759724273756E-2"/>
          <c:w val="0.92427368992669023"/>
          <c:h val="0.5666837029194405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DACE6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2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'Plan Formación Interna PAS'!$B$59:$C$76</c:f>
              <c:multiLvlStrCache>
                <c:ptCount val="18"/>
                <c:lvl>
                  <c:pt idx="0">
                    <c:v>Académica</c:v>
                  </c:pt>
                  <c:pt idx="1">
                    <c:v>Habilidades de Relación</c:v>
                  </c:pt>
                  <c:pt idx="2">
                    <c:v>Idiomas</c:v>
                  </c:pt>
                  <c:pt idx="3">
                    <c:v>Académica</c:v>
                  </c:pt>
                  <c:pt idx="4">
                    <c:v>Habilidades de Relación</c:v>
                  </c:pt>
                  <c:pt idx="5">
                    <c:v>Idiomas</c:v>
                  </c:pt>
                  <c:pt idx="6">
                    <c:v>Académica</c:v>
                  </c:pt>
                  <c:pt idx="7">
                    <c:v>Biblioteca</c:v>
                  </c:pt>
                  <c:pt idx="8">
                    <c:v>Habilidades de Relación</c:v>
                  </c:pt>
                  <c:pt idx="9">
                    <c:v>Idiomas</c:v>
                  </c:pt>
                  <c:pt idx="10">
                    <c:v>Informática</c:v>
                  </c:pt>
                  <c:pt idx="11">
                    <c:v>Laboratorio</c:v>
                  </c:pt>
                  <c:pt idx="12">
                    <c:v>Xurídico Procedimental</c:v>
                  </c:pt>
                  <c:pt idx="13">
                    <c:v>Biblioteca</c:v>
                  </c:pt>
                  <c:pt idx="14">
                    <c:v>Informática</c:v>
                  </c:pt>
                  <c:pt idx="15">
                    <c:v>Xurídico Procedimental</c:v>
                  </c:pt>
                  <c:pt idx="16">
                    <c:v>Biblioteca</c:v>
                  </c:pt>
                  <c:pt idx="17">
                    <c:v>Xurídico Procedimental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6">
                    <c:v>Vigo</c:v>
                  </c:pt>
                  <c:pt idx="13">
                    <c:v>Virtual</c:v>
                  </c:pt>
                  <c:pt idx="16">
                    <c:v>Videoconferencia</c:v>
                  </c:pt>
                </c:lvl>
              </c:multiLvlStrCache>
            </c:multiLvlStrRef>
          </c:cat>
          <c:val>
            <c:numRef>
              <c:f>'Plan Formación Interna PAS'!$D$59:$D$76</c:f>
              <c:numCache>
                <c:formatCode>General</c:formatCode>
                <c:ptCount val="18"/>
                <c:pt idx="0">
                  <c:v>14</c:v>
                </c:pt>
                <c:pt idx="1">
                  <c:v>21</c:v>
                </c:pt>
                <c:pt idx="2">
                  <c:v>14</c:v>
                </c:pt>
                <c:pt idx="3">
                  <c:v>7</c:v>
                </c:pt>
                <c:pt idx="4">
                  <c:v>2</c:v>
                </c:pt>
                <c:pt idx="5">
                  <c:v>11</c:v>
                </c:pt>
                <c:pt idx="6">
                  <c:v>47</c:v>
                </c:pt>
                <c:pt idx="7">
                  <c:v>11</c:v>
                </c:pt>
                <c:pt idx="8">
                  <c:v>101</c:v>
                </c:pt>
                <c:pt idx="9">
                  <c:v>69</c:v>
                </c:pt>
                <c:pt idx="10">
                  <c:v>169</c:v>
                </c:pt>
                <c:pt idx="11">
                  <c:v>18</c:v>
                </c:pt>
                <c:pt idx="12">
                  <c:v>23</c:v>
                </c:pt>
                <c:pt idx="13">
                  <c:v>30</c:v>
                </c:pt>
                <c:pt idx="14">
                  <c:v>103</c:v>
                </c:pt>
                <c:pt idx="15">
                  <c:v>30</c:v>
                </c:pt>
                <c:pt idx="16">
                  <c:v>40</c:v>
                </c:pt>
                <c:pt idx="17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07168"/>
        <c:axId val="113208704"/>
      </c:barChart>
      <c:catAx>
        <c:axId val="11320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13208704"/>
        <c:crosses val="autoZero"/>
        <c:auto val="1"/>
        <c:lblAlgn val="ctr"/>
        <c:lblOffset val="100"/>
        <c:noMultiLvlLbl val="0"/>
      </c:catAx>
      <c:valAx>
        <c:axId val="11320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1320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 cursos por área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PAS'!$C$46</c:f>
              <c:strCache>
                <c:ptCount val="1"/>
                <c:pt idx="0">
                  <c:v>nº de cursos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PAS'!$B$47:$B$53</c:f>
              <c:strCache>
                <c:ptCount val="7"/>
                <c:pt idx="0">
                  <c:v>Académica</c:v>
                </c:pt>
                <c:pt idx="1">
                  <c:v>Biblioteca</c:v>
                </c:pt>
                <c:pt idx="2">
                  <c:v>Habilidades de Relación</c:v>
                </c:pt>
                <c:pt idx="3">
                  <c:v>Idiomas</c:v>
                </c:pt>
                <c:pt idx="4">
                  <c:v>Informática</c:v>
                </c:pt>
                <c:pt idx="5">
                  <c:v>Laboratorio</c:v>
                </c:pt>
                <c:pt idx="6">
                  <c:v>Xurídico Procedimental</c:v>
                </c:pt>
              </c:strCache>
            </c:strRef>
          </c:cat>
          <c:val>
            <c:numRef>
              <c:f>'Plan Formación Interna PAS'!$C$47:$C$53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16</c:v>
                </c:pt>
                <c:pt idx="5">
                  <c:v>1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99456"/>
        <c:axId val="113300992"/>
      </c:barChart>
      <c:catAx>
        <c:axId val="113299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3300992"/>
        <c:crosses val="autoZero"/>
        <c:auto val="1"/>
        <c:lblAlgn val="ctr"/>
        <c:lblOffset val="100"/>
        <c:noMultiLvlLbl val="0"/>
      </c:catAx>
      <c:valAx>
        <c:axId val="113300992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329945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'Plan Formación Interna PAS'!$E$34</c:f>
              <c:strCache>
                <c:ptCount val="1"/>
                <c:pt idx="0">
                  <c:v>Horas formación/persoa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333333333333332E-3"/>
                  <c:y val="0.23611111111111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5555555555554534E-3"/>
                  <c:y val="0.222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333333333332309E-3"/>
                  <c:y val="7.3586057472025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b="1" baseline="0">
                    <a:solidFill>
                      <a:schemeClr val="bg1"/>
                    </a:solidFill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Formación Interna PAS'!$B$35:$B$39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Formación Interna PAS'!$E$35:$E$39</c:f>
              <c:numCache>
                <c:formatCode>_(* #,##0.00_);_(* \(#,##0.00\);_(* "-"??_);_(@_)</c:formatCode>
                <c:ptCount val="5"/>
                <c:pt idx="0">
                  <c:v>15.142857142857142</c:v>
                </c:pt>
                <c:pt idx="1">
                  <c:v>24.3</c:v>
                </c:pt>
                <c:pt idx="2">
                  <c:v>17.429223744292237</c:v>
                </c:pt>
                <c:pt idx="3">
                  <c:v>20.368098159509202</c:v>
                </c:pt>
                <c:pt idx="4">
                  <c:v>5.5758928571428568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56960"/>
        <c:axId val="119258496"/>
        <c:axId val="0"/>
      </c:bar3DChart>
      <c:catAx>
        <c:axId val="11925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58496"/>
        <c:crosses val="autoZero"/>
        <c:auto val="1"/>
        <c:lblAlgn val="ctr"/>
        <c:lblOffset val="100"/>
        <c:noMultiLvlLbl val="0"/>
      </c:catAx>
      <c:valAx>
        <c:axId val="11925849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1925696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Avaliación media </a:t>
            </a:r>
            <a:r>
              <a:rPr lang="en-US" sz="1100"/>
              <a:t>(de 1</a:t>
            </a:r>
            <a:r>
              <a:rPr lang="en-US" sz="1100" baseline="0"/>
              <a:t> a 5)</a:t>
            </a:r>
            <a:endParaRPr lang="en-US"/>
          </a:p>
        </c:rich>
      </c:tx>
      <c:layout>
        <c:manualLayout>
          <c:xMode val="edge"/>
          <c:yMode val="edge"/>
          <c:x val="0.28340807174887889"/>
          <c:y val="2.124833701089437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PAS'!$C$82</c:f>
              <c:strCache>
                <c:ptCount val="1"/>
                <c:pt idx="0">
                  <c:v>Avaliación media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PAS'!$B$83:$B$89</c:f>
              <c:strCache>
                <c:ptCount val="7"/>
                <c:pt idx="0">
                  <c:v>Académica</c:v>
                </c:pt>
                <c:pt idx="1">
                  <c:v>Biblioteca</c:v>
                </c:pt>
                <c:pt idx="2">
                  <c:v>Habilidades de Relación</c:v>
                </c:pt>
                <c:pt idx="3">
                  <c:v>Idiomas</c:v>
                </c:pt>
                <c:pt idx="4">
                  <c:v>Informática</c:v>
                </c:pt>
                <c:pt idx="5">
                  <c:v>Laboratorio</c:v>
                </c:pt>
                <c:pt idx="6">
                  <c:v>Servizos Xerais</c:v>
                </c:pt>
              </c:strCache>
            </c:strRef>
          </c:cat>
          <c:val>
            <c:numRef>
              <c:f>'Plan Formación Interna PAS'!$C$83:$C$89</c:f>
              <c:numCache>
                <c:formatCode>0.00</c:formatCode>
                <c:ptCount val="7"/>
                <c:pt idx="0">
                  <c:v>4.3899999999999997</c:v>
                </c:pt>
                <c:pt idx="1">
                  <c:v>4.0599999999999996</c:v>
                </c:pt>
                <c:pt idx="2">
                  <c:v>4.08</c:v>
                </c:pt>
                <c:pt idx="3">
                  <c:v>4</c:v>
                </c:pt>
                <c:pt idx="4">
                  <c:v>4.08</c:v>
                </c:pt>
                <c:pt idx="5">
                  <c:v>4.47</c:v>
                </c:pt>
                <c:pt idx="6">
                  <c:v>4.09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67840"/>
        <c:axId val="124069376"/>
      </c:barChart>
      <c:catAx>
        <c:axId val="1240678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4069376"/>
        <c:crosses val="autoZero"/>
        <c:auto val="1"/>
        <c:lblAlgn val="ctr"/>
        <c:lblOffset val="100"/>
        <c:noMultiLvlLbl val="0"/>
      </c:catAx>
      <c:valAx>
        <c:axId val="12406937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2406784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Orzamento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'Plan Formación Interna PAS'!$C$8:$C$9</c:f>
              <c:numCache>
                <c:formatCode>_(* #,##0.00_);_(* \(#,##0.00\);_(* "-"??_);_(@_)</c:formatCode>
                <c:ptCount val="2"/>
                <c:pt idx="0">
                  <c:v>133993.56</c:v>
                </c:pt>
                <c:pt idx="1">
                  <c:v>61006.44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2015</a:t>
            </a:r>
            <a:r>
              <a:rPr lang="es-ES" b="1" baseline="0"/>
              <a:t> PLAN DE FORMACIÓN EXTERNA (P.A.S.)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CUSTO POR ÁREA</a:t>
            </a:r>
          </a:p>
        </c:rich>
      </c:tx>
      <c:layout>
        <c:manualLayout>
          <c:xMode val="edge"/>
          <c:yMode val="edge"/>
          <c:x val="0.10978992015968062"/>
          <c:y val="4.134355044699872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605140447869541"/>
          <c:y val="0.26423867559190761"/>
          <c:w val="0.32576967107834925"/>
          <c:h val="0.633020136048885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2.0824258669793934E-3"/>
                  <c:y val="5.9601076997158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880605349863184E-3"/>
                  <c:y val="1.4808304000759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922540170283667E-2"/>
                  <c:y val="1.517484275610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2479354714806917E-2"/>
                  <c:y val="-9.7183070388754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2277543051021063E-2"/>
                  <c:y val="-6.8109357652833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7801037065488767E-3"/>
                  <c:y val="-5.40591953473160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9094168107035405E-3"/>
                  <c:y val="-9.42795926676619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4001184303181615E-2"/>
                  <c:y val="2.3695048068686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Formación Externa PAS'!$B$11:$B$20</c:f>
              <c:strCache>
                <c:ptCount val="10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Externa PAS'!$H$11:$H$20</c:f>
              <c:numCache>
                <c:formatCode>#,##0.00</c:formatCode>
                <c:ptCount val="10"/>
                <c:pt idx="0">
                  <c:v>887.3</c:v>
                </c:pt>
                <c:pt idx="1">
                  <c:v>3837.26</c:v>
                </c:pt>
                <c:pt idx="2">
                  <c:v>4233.9000000000005</c:v>
                </c:pt>
                <c:pt idx="3">
                  <c:v>1602.7799999999997</c:v>
                </c:pt>
                <c:pt idx="4">
                  <c:v>5746</c:v>
                </c:pt>
                <c:pt idx="5">
                  <c:v>3284.9800000000005</c:v>
                </c:pt>
                <c:pt idx="6">
                  <c:v>20474.930000000008</c:v>
                </c:pt>
                <c:pt idx="7">
                  <c:v>8174.7200000000012</c:v>
                </c:pt>
                <c:pt idx="8">
                  <c:v>871.8</c:v>
                </c:pt>
                <c:pt idx="9">
                  <c:v>5549.1799999999985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29075182967398"/>
          <c:y val="3.6841066848420714E-2"/>
          <c:w val="0.21566067864271457"/>
          <c:h val="0.90010566508643786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2015 PLAN</a:t>
            </a:r>
            <a:r>
              <a:rPr lang="es-ES" b="1" baseline="0"/>
              <a:t> DE FORMACIÓN EXTERNA (P.A.S.)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P.A.S. POR AREA</a:t>
            </a:r>
            <a:endParaRPr lang="es-ES" b="1"/>
          </a:p>
        </c:rich>
      </c:tx>
      <c:layout>
        <c:manualLayout>
          <c:xMode val="edge"/>
          <c:yMode val="edge"/>
          <c:x val="0.11871789753825682"/>
          <c:y val="4.9722222222222223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44647344613839"/>
          <c:y val="0.26556012741310048"/>
          <c:w val="0.34534879401757024"/>
          <c:h val="0.7155358482938400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Formación Externa PAS'!$B$11:$B$20</c:f>
              <c:strCache>
                <c:ptCount val="10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Externa PAS'!$G$11:$G$20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8</c:v>
                </c:pt>
                <c:pt idx="3">
                  <c:v>5</c:v>
                </c:pt>
                <c:pt idx="4">
                  <c:v>34</c:v>
                </c:pt>
                <c:pt idx="5">
                  <c:v>17</c:v>
                </c:pt>
                <c:pt idx="6">
                  <c:v>24</c:v>
                </c:pt>
                <c:pt idx="7">
                  <c:v>17</c:v>
                </c:pt>
                <c:pt idx="8">
                  <c:v>1</c:v>
                </c:pt>
                <c:pt idx="9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41582302212208"/>
          <c:y val="2.7069940162298467E-2"/>
          <c:w val="0.21045952589259675"/>
          <c:h val="0.93914711752255398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2.jpg"/><Relationship Id="rId1" Type="http://schemas.openxmlformats.org/officeDocument/2006/relationships/hyperlink" Target="http://www.uvigo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57151</xdr:rowOff>
    </xdr:from>
    <xdr:to>
      <xdr:col>1</xdr:col>
      <xdr:colOff>1756076</xdr:colOff>
      <xdr:row>0</xdr:row>
      <xdr:rowOff>390525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1"/>
          <a:ext cx="2680001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14</xdr:row>
      <xdr:rowOff>161925</xdr:rowOff>
    </xdr:from>
    <xdr:to>
      <xdr:col>6</xdr:col>
      <xdr:colOff>704400</xdr:colOff>
      <xdr:row>24</xdr:row>
      <xdr:rowOff>56925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247652</xdr:colOff>
      <xdr:row>14</xdr:row>
      <xdr:rowOff>171450</xdr:rowOff>
    </xdr:from>
    <xdr:to>
      <xdr:col>11</xdr:col>
      <xdr:colOff>171002</xdr:colOff>
      <xdr:row>24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342900</xdr:colOff>
      <xdr:row>57</xdr:row>
      <xdr:rowOff>133350</xdr:rowOff>
    </xdr:from>
    <xdr:to>
      <xdr:col>12</xdr:col>
      <xdr:colOff>295275</xdr:colOff>
      <xdr:row>76</xdr:row>
      <xdr:rowOff>114299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390525</xdr:colOff>
      <xdr:row>43</xdr:row>
      <xdr:rowOff>166687</xdr:rowOff>
    </xdr:from>
    <xdr:to>
      <xdr:col>9</xdr:col>
      <xdr:colOff>314325</xdr:colOff>
      <xdr:row>54</xdr:row>
      <xdr:rowOff>171450</xdr:rowOff>
    </xdr:to>
    <xdr:graphicFrame macro="">
      <xdr:nvGraphicFramePr>
        <xdr:cNvPr id="6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123825</xdr:colOff>
      <xdr:row>25</xdr:row>
      <xdr:rowOff>176212</xdr:rowOff>
    </xdr:from>
    <xdr:to>
      <xdr:col>12</xdr:col>
      <xdr:colOff>38100</xdr:colOff>
      <xdr:row>41</xdr:row>
      <xdr:rowOff>76200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466724</xdr:colOff>
      <xdr:row>79</xdr:row>
      <xdr:rowOff>66675</xdr:rowOff>
    </xdr:from>
    <xdr:to>
      <xdr:col>10</xdr:col>
      <xdr:colOff>390525</xdr:colOff>
      <xdr:row>90</xdr:row>
      <xdr:rowOff>76199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8</xdr:col>
      <xdr:colOff>742950</xdr:colOff>
      <xdr:row>82</xdr:row>
      <xdr:rowOff>28575</xdr:rowOff>
    </xdr:from>
    <xdr:ext cx="1313949" cy="248851"/>
    <xdr:sp macro="" textlink="">
      <xdr:nvSpPr>
        <xdr:cNvPr id="9" name="8 CuadroTexto"/>
        <xdr:cNvSpPr txBox="1"/>
      </xdr:nvSpPr>
      <xdr:spPr>
        <a:xfrm>
          <a:off x="10010775" y="16583025"/>
          <a:ext cx="1313949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gl-ES" sz="1000"/>
            <a:t>avaliación media 4,11</a:t>
          </a:r>
        </a:p>
      </xdr:txBody>
    </xdr:sp>
    <xdr:clientData/>
  </xdr:oneCellAnchor>
  <xdr:twoCellAnchor>
    <xdr:from>
      <xdr:col>3</xdr:col>
      <xdr:colOff>333375</xdr:colOff>
      <xdr:row>3</xdr:row>
      <xdr:rowOff>71437</xdr:rowOff>
    </xdr:from>
    <xdr:to>
      <xdr:col>5</xdr:col>
      <xdr:colOff>523875</xdr:colOff>
      <xdr:row>14</xdr:row>
      <xdr:rowOff>66675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0.60015</cdr:x>
      <cdr:y>0.21136</cdr:y>
    </cdr:from>
    <cdr:to>
      <cdr:x>0.60062</cdr:x>
      <cdr:y>0.97269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H="1" flipV="1">
          <a:off x="3835740" y="444908"/>
          <a:ext cx="3004" cy="1602618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0.55728</cdr:x>
      <cdr:y>0.47445</cdr:y>
    </cdr:from>
    <cdr:to>
      <cdr:x>0.89157</cdr:x>
      <cdr:y>0.65757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21713" y="910605"/>
          <a:ext cx="792837" cy="351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executado</a:t>
          </a:r>
        </a:p>
      </cdr:txBody>
    </cdr:sp>
  </cdr:relSizeAnchor>
  <cdr:relSizeAnchor xmlns:cdr="http://schemas.openxmlformats.org/drawingml/2006/chartDrawing">
    <cdr:from>
      <cdr:x>0.11647</cdr:x>
      <cdr:y>0.28292</cdr:y>
    </cdr:from>
    <cdr:to>
      <cdr:x>0.44571</cdr:x>
      <cdr:y>0.46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276225" y="542997"/>
          <a:ext cx="780871" cy="339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/>
            <a:t>Orzamento</a:t>
          </a:r>
        </a:p>
        <a:p xmlns:a="http://schemas.openxmlformats.org/drawingml/2006/main">
          <a:r>
            <a:rPr lang="es-ES" sz="800"/>
            <a:t>sen executar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419100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181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381000</xdr:colOff>
      <xdr:row>5</xdr:row>
      <xdr:rowOff>0</xdr:rowOff>
    </xdr:from>
    <xdr:to>
      <xdr:col>16</xdr:col>
      <xdr:colOff>116025</xdr:colOff>
      <xdr:row>16</xdr:row>
      <xdr:rowOff>150675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485776</xdr:colOff>
      <xdr:row>17</xdr:row>
      <xdr:rowOff>42862</xdr:rowOff>
    </xdr:from>
    <xdr:to>
      <xdr:col>20</xdr:col>
      <xdr:colOff>401776</xdr:colOff>
      <xdr:row>33</xdr:row>
      <xdr:rowOff>69712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266700</xdr:colOff>
      <xdr:row>38</xdr:row>
      <xdr:rowOff>76199</xdr:rowOff>
    </xdr:from>
    <xdr:to>
      <xdr:col>9</xdr:col>
      <xdr:colOff>676275</xdr:colOff>
      <xdr:row>64</xdr:row>
      <xdr:rowOff>9524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2533650</xdr:colOff>
      <xdr:row>1</xdr:row>
      <xdr:rowOff>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86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66675</xdr:rowOff>
    </xdr:from>
    <xdr:to>
      <xdr:col>0</xdr:col>
      <xdr:colOff>1952625</xdr:colOff>
      <xdr:row>0</xdr:row>
      <xdr:rowOff>556037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66675"/>
          <a:ext cx="1790699" cy="48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2171701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212407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126999</xdr:rowOff>
    </xdr:from>
    <xdr:to>
      <xdr:col>2</xdr:col>
      <xdr:colOff>1752768</xdr:colOff>
      <xdr:row>0</xdr:row>
      <xdr:rowOff>645582</xdr:rowOff>
    </xdr:to>
    <xdr:pic>
      <xdr:nvPicPr>
        <xdr:cNvPr id="2" name="2 Imagen" descr="cid:image001.jpg@01D05693.37DC256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583" y="126999"/>
          <a:ext cx="3209035" cy="5185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108857</xdr:colOff>
      <xdr:row>2</xdr:row>
      <xdr:rowOff>40822</xdr:rowOff>
    </xdr:from>
    <xdr:to>
      <xdr:col>10</xdr:col>
      <xdr:colOff>122464</xdr:colOff>
      <xdr:row>16</xdr:row>
      <xdr:rowOff>149678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nidade%20de%20Estudos%20e%20Programas/DATOS/2015/2015_PERSOAL/PDI/2015_%20Formaci&#243;n%20PD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ea de estudos e programas" refreshedDate="42535.546041550922" createdVersion="5" refreshedVersion="5" minRefreshableVersion="3" recordCount="21">
  <cacheSource type="worksheet">
    <worksheetSource ref="B18:O39" sheet="FORMACIÓN PDI" r:id="rId2"/>
  </cacheSource>
  <cacheFields count="14">
    <cacheField name="CÓDIGO" numFmtId="0">
      <sharedItems/>
    </cacheField>
    <cacheField name="NOME" numFmtId="0">
      <sharedItems/>
    </cacheField>
    <cacheField name="CUSTO " numFmtId="164">
      <sharedItems containsSemiMixedTypes="0" containsString="0" containsNumber="1" containsInteger="1" minValue="0" maxValue="2550"/>
    </cacheField>
    <cacheField name="N.º DE HORAS" numFmtId="0">
      <sharedItems containsSemiMixedTypes="0" containsString="0" containsNumber="1" containsInteger="1" minValue="4" maxValue="30"/>
    </cacheField>
    <cacheField name="DATAS" numFmtId="0">
      <sharedItems containsDate="1" containsMixedTypes="1" minDate="2015-04-24T00:00:00" maxDate="2015-10-17T00:00:00"/>
    </cacheField>
    <cacheField name="LUGAR" numFmtId="0">
      <sharedItems count="4">
        <s v="Campus de Vigo"/>
        <s v="Campus de Pontevedra"/>
        <s v="Campus de Ourense"/>
        <s v="Virtual"/>
      </sharedItems>
    </cacheField>
    <cacheField name="Nº PRAZAS OFERTADAS INICIALMENTE" numFmtId="0">
      <sharedItems containsSemiMixedTypes="0" containsString="0" containsNumber="1" containsInteger="1" minValue="8" maxValue="25"/>
    </cacheField>
    <cacheField name="N.º PERSOAS PREINSCRITAS" numFmtId="0">
      <sharedItems containsSemiMixedTypes="0" containsString="0" containsNumber="1" containsInteger="1" minValue="6" maxValue="65"/>
    </cacheField>
    <cacheField name="N.º PERSOAS MATRICULADAS" numFmtId="0">
      <sharedItems containsSemiMixedTypes="0" containsString="0" containsNumber="1" containsInteger="1" minValue="6" maxValue="35"/>
    </cacheField>
    <cacheField name="N.º PERSOAS CON DIPLOMA" numFmtId="0">
      <sharedItems containsSemiMixedTypes="0" containsString="0" containsNumber="1" containsInteger="1" minValue="4" maxValue="28"/>
    </cacheField>
    <cacheField name="AVALIACIÓN GLOBAL DO PERSOAL DOCENTE" numFmtId="2">
      <sharedItems containsSemiMixedTypes="0" containsString="0" containsNumber="1" minValue="1.8181818181818181" maxValue="4.9285714285714288"/>
    </cacheField>
    <cacheField name="UTILIDADE PARA O SEU DESENVOLVEMENTO PROFESIONAL" numFmtId="2">
      <sharedItems containsSemiMixedTypes="0" containsString="0" containsNumber="1" minValue="1.1818181818181819" maxValue="4.8888888888888893"/>
    </cacheField>
    <cacheField name="APLICABILIDADE  PRÁCTICA AO SEU TRABALLO" numFmtId="2">
      <sharedItems containsSemiMixedTypes="0" containsString="0" containsNumber="1" minValue="1" maxValue="4.7857142857142856"/>
    </cacheField>
    <cacheField name="RECOMENDACIÓN DUNHA NOVA EDICIÓN" numFmtId="2">
      <sharedItems containsSemiMixedTypes="0" containsString="0" containsNumber="1" minValue="2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PFPP305"/>
    <s v="Aprendizaxe autorregulada : estratexias e recursos para a súa promoción"/>
    <n v="1600"/>
    <n v="20"/>
    <s v="15/01/2015-29/01/2015"/>
    <x v="0"/>
    <n v="20"/>
    <n v="41"/>
    <n v="25"/>
    <n v="12"/>
    <n v="4.2307692307692308"/>
    <n v="3.4615384615384617"/>
    <n v="3.5384615384615383"/>
    <n v="4.4230769230769234"/>
  </r>
  <r>
    <s v="PFPPTRANS15VI"/>
    <s v="Transferencia de coñecemento en Humanidades"/>
    <n v="1600"/>
    <n v="8"/>
    <s v="08/04/2015-09/04/2015"/>
    <x v="0"/>
    <n v="20"/>
    <n v="25"/>
    <n v="24"/>
    <n v="22"/>
    <n v="1.8181818181818181"/>
    <n v="1.1818181818181819"/>
    <n v="1"/>
    <n v="2"/>
  </r>
  <r>
    <s v="PFPPEST15VI"/>
    <s v="Estratexias para liderar en feminino: igualdade na toma de decisións. Diversificar os liderados para transformar a autoridade en confianza"/>
    <n v="0"/>
    <n v="16"/>
    <s v="13/04/2015-30/04/2015_x000a_"/>
    <x v="0"/>
    <n v="8"/>
    <n v="6"/>
    <n v="6"/>
    <n v="4"/>
    <n v="4.666666666666667"/>
    <n v="3"/>
    <n v="3"/>
    <n v="4.166666666666667"/>
  </r>
  <r>
    <s v="PFPPCLA15VI"/>
    <s v="Claves para unha docencia sen nesgos de xénero"/>
    <n v="0"/>
    <n v="4"/>
    <d v="2015-04-24T00:00:00"/>
    <x v="0"/>
    <n v="20"/>
    <n v="50"/>
    <n v="26"/>
    <n v="20"/>
    <n v="4.6923076923076925"/>
    <n v="4.6153846153846159"/>
    <n v="4.3076923076923084"/>
    <n v="5"/>
  </r>
  <r>
    <s v="PFPPAA15PO"/>
    <s v="Aprendizaxe autorregulada : estratexias e recursos para a súa promoción"/>
    <n v="0"/>
    <n v="20"/>
    <s v="04/05/2015-18/05/2015"/>
    <x v="1"/>
    <n v="20"/>
    <n v="20"/>
    <n v="17"/>
    <n v="9"/>
    <n v="4.7142857142857144"/>
    <n v="3.8571428571428568"/>
    <n v="3.8571428571428572"/>
    <n v="4.2857142857142856"/>
  </r>
  <r>
    <s v="PFPPTALL15VI"/>
    <s v="Formulación de proxectos rde cooperación internacional financiados polos principais organismos multilaterais"/>
    <n v="0"/>
    <n v="8"/>
    <s v="05/05/2015-06/05/2015"/>
    <x v="0"/>
    <n v="25"/>
    <n v="26"/>
    <n v="23"/>
    <n v="10"/>
    <n v="4.75"/>
    <n v="2.875"/>
    <n v="3.75"/>
    <n v="4.6875"/>
  </r>
  <r>
    <s v="PFPPPCREA15VI"/>
    <s v="A creación de empresas baseadas no coñecemento universitario"/>
    <n v="820"/>
    <n v="8"/>
    <s v="12/05/2015-13/05/2015"/>
    <x v="0"/>
    <n v="20"/>
    <n v="52"/>
    <n v="35"/>
    <n v="28"/>
    <n v="4.2105263157894735"/>
    <n v="3.1052631578947367"/>
    <n v="3.2222222222222223"/>
    <n v="4.84375"/>
  </r>
  <r>
    <s v="PFPPDES15 VI"/>
    <s v="Creación e deseño dun e-learning a través da plataforma Moodle"/>
    <n v="2550"/>
    <n v="30"/>
    <s v="01/06/2015-26/06/2015"/>
    <x v="0"/>
    <n v="10"/>
    <n v="23"/>
    <n v="13"/>
    <n v="8"/>
    <n v="3.375"/>
    <n v="4"/>
    <n v="3"/>
    <n v="4.9000000000000004"/>
  </r>
  <r>
    <s v="PFPPFOR15OU"/>
    <s v="Formación en linguaxe inclusiva para persoal docente e investigador"/>
    <n v="0"/>
    <n v="20"/>
    <s v="08/06/2015-15/06/2015"/>
    <x v="2"/>
    <n v="20"/>
    <n v="17"/>
    <n v="16"/>
    <n v="10"/>
    <n v="4"/>
    <n v="4.7777777777777777"/>
    <n v="4.7777777777777777"/>
    <n v="4.5"/>
  </r>
  <r>
    <s v="PFPPLI15VI"/>
    <s v="Liderado e dirección de persoas nunha organización pública"/>
    <n v="1500"/>
    <n v="22"/>
    <s v="08/06/2015-18/06/2015"/>
    <x v="0"/>
    <n v="9"/>
    <n v="27"/>
    <n v="11"/>
    <n v="7"/>
    <n v="4.4000000000000004"/>
    <n v="4.4000000000000004"/>
    <n v="4.4000000000000004"/>
    <n v="4.03"/>
  </r>
  <r>
    <s v="PFPPPRO15VI"/>
    <s v="Curso de pronuncia para a docencia en inglés"/>
    <n v="1300"/>
    <n v="20"/>
    <s v="15/06/15-26/06/15"/>
    <x v="0"/>
    <n v="20"/>
    <n v="63"/>
    <n v="18"/>
    <n v="16"/>
    <n v="4.9285714285714288"/>
    <n v="4.5714285714285712"/>
    <n v="4.7857142857142856"/>
    <n v="4.8499999999999996"/>
  </r>
  <r>
    <s v="PFPPPRAD15VI"/>
    <s v="Curso de práctica do discurso oral en inglés na aula"/>
    <n v="1300"/>
    <n v="20"/>
    <s v="06/07/15-17/07/15"/>
    <x v="0"/>
    <n v="20"/>
    <n v="65"/>
    <n v="21"/>
    <n v="13"/>
    <n v="4.4444444444444446"/>
    <n v="4.333333333333333"/>
    <n v="3.3333333333333335"/>
    <n v="4.49"/>
  </r>
  <r>
    <s v="PFPPPRA15VI"/>
    <s v="Curso de práctica do discurso oral en ingles en foros científicos"/>
    <n v="1300"/>
    <n v="20"/>
    <s v="06/07/15-17/07/15"/>
    <x v="0"/>
    <n v="20"/>
    <n v="42"/>
    <n v="19"/>
    <n v="14"/>
    <n v="4.5555555555555554"/>
    <n v="4.8888888888888893"/>
    <n v="4.4444444444444446"/>
    <n v="4.57"/>
  </r>
  <r>
    <s v="PFPPPRO15PO"/>
    <s v="Curso de pronuncia para a docencia en inglés"/>
    <n v="1300"/>
    <n v="20"/>
    <s v="01/09/2015-11/09/2015"/>
    <x v="1"/>
    <n v="20"/>
    <n v="22"/>
    <n v="13"/>
    <n v="8"/>
    <n v="4.7142857142857144"/>
    <n v="3.8571428571428568"/>
    <n v="3.8571428571428572"/>
    <n v="4.2857142857142856"/>
  </r>
  <r>
    <s v="PFPPPRO15OU"/>
    <s v="Curso de pronuncia para a docencia en inglés"/>
    <n v="1300"/>
    <n v="20"/>
    <s v="01/09/2015-11/09/2015"/>
    <x v="2"/>
    <n v="20"/>
    <n v="24"/>
    <n v="15"/>
    <n v="8"/>
    <n v="4.8571428571428568"/>
    <n v="4.7142857142857144"/>
    <n v="4.7142857142857144"/>
    <n v="4.3600000000000003"/>
  </r>
  <r>
    <s v="PFPPPRAD15OU"/>
    <s v="Curso de práctica do discurso oral en inglés na aula"/>
    <n v="1300"/>
    <n v="20"/>
    <s v="01/09/2015-11/09/2015"/>
    <x v="2"/>
    <n v="20"/>
    <n v="21"/>
    <n v="17"/>
    <n v="8"/>
    <n v="4.666666666666667"/>
    <n v="4.166666666666667"/>
    <n v="4.166666666666667"/>
    <n v="4.5999999999999996"/>
  </r>
  <r>
    <s v="PFPPPR15"/>
    <s v="Análise estatística con Rcommander"/>
    <n v="0"/>
    <n v="20"/>
    <s v="06/07/15-17/07/15"/>
    <x v="3"/>
    <n v="15"/>
    <n v="48"/>
    <n v="19"/>
    <n v="7"/>
    <n v="4"/>
    <n v="4.2857142857142856"/>
    <n v="4.1428571428571423"/>
    <n v="5"/>
  </r>
  <r>
    <s v="PFPPCLA15OU"/>
    <s v="Claves para unha docencia sen nesgos de xénero"/>
    <n v="0"/>
    <n v="4"/>
    <d v="2015-10-14T00:00:00"/>
    <x v="2"/>
    <n v="20"/>
    <n v="12"/>
    <n v="12"/>
    <n v="12"/>
    <n v="4.5"/>
    <n v="4"/>
    <n v="3.5"/>
    <n v="4.7916666666666661"/>
  </r>
  <r>
    <s v="PFPPCLA15VI2"/>
    <s v="Claves para unha docencia sen nesgos de xénero"/>
    <n v="0"/>
    <n v="4"/>
    <d v="2015-10-16T00:00:00"/>
    <x v="0"/>
    <n v="20"/>
    <n v="32"/>
    <n v="32"/>
    <n v="21"/>
    <n v="4.3333333333333339"/>
    <n v="3.3333333333333335"/>
    <n v="3.666666666666667"/>
    <n v="4.45"/>
  </r>
  <r>
    <s v="PFPPCAP15VI"/>
    <s v="Captación de fondos europeos para proxectos de cooperación ao desenvolvemento"/>
    <n v="0"/>
    <n v="8"/>
    <s v="26/10/2015-27/10/2015"/>
    <x v="0"/>
    <n v="20"/>
    <n v="29"/>
    <n v="29"/>
    <n v="22"/>
    <n v="4.7857142857142856"/>
    <n v="3.9285714285714288"/>
    <n v="4.3571428571428577"/>
    <n v="5"/>
  </r>
  <r>
    <s v="PFPPPA15VI"/>
    <s v="A protección dos resultados da investigación"/>
    <n v="560"/>
    <n v="8"/>
    <s v="30/11/15-01/12/15"/>
    <x v="0"/>
    <n v="20"/>
    <n v="39"/>
    <n v="35"/>
    <n v="25"/>
    <n v="3.75"/>
    <n v="3.4117647058823528"/>
    <n v="3.2352941176470589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6" cacheId="1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 rowHeaderCaption="CAMPUS">
  <location ref="C8:D13" firstHeaderRow="1" firstDataRow="1" firstDataCol="1"/>
  <pivotFields count="14">
    <pivotField showAll="0"/>
    <pivotField showAll="0"/>
    <pivotField numFmtId="164"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dataField="1" showAll="0"/>
    <pivotField showAll="0"/>
    <pivotField numFmtId="2" showAll="0"/>
    <pivotField numFmtId="2" showAll="0"/>
    <pivotField numFmtId="2" showAll="0"/>
    <pivotField numFmtId="2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Matriculados" fld="8" baseField="0" baseItem="0"/>
  </dataFields>
  <formats count="19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5" count="0"/>
        </references>
      </pivotArea>
    </format>
    <format dxfId="13">
      <pivotArea dataOnly="0" labelOnly="1" grandRow="1" outline="0" fieldPosition="0"/>
    </format>
    <format dxfId="12">
      <pivotArea outline="0" collapsedLevelsAreSubtotals="1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5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5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Row="1" outline="0" fieldPosition="0"/>
    </format>
  </formats>
  <chartFormats count="6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H148"/>
  <sheetViews>
    <sheetView zoomScaleNormal="100" workbookViewId="0">
      <selection activeCell="A2" sqref="A2:XFD2"/>
    </sheetView>
  </sheetViews>
  <sheetFormatPr baseColWidth="10" defaultRowHeight="36" customHeight="1" x14ac:dyDescent="0.2"/>
  <cols>
    <col min="1" max="1" width="14.5703125" style="5" customWidth="1"/>
    <col min="2" max="2" width="38.7109375" style="5" customWidth="1"/>
    <col min="3" max="3" width="16.42578125" style="15" customWidth="1"/>
    <col min="4" max="4" width="15.85546875" style="15" bestFit="1" customWidth="1"/>
    <col min="5" max="5" width="16.85546875" style="16" customWidth="1"/>
    <col min="6" max="6" width="13" style="14" customWidth="1"/>
    <col min="7" max="7" width="11.85546875" style="14" customWidth="1"/>
    <col min="8" max="8" width="11.7109375" style="14" customWidth="1"/>
    <col min="9" max="9" width="12.140625" style="14" customWidth="1"/>
    <col min="10" max="10" width="15.5703125" style="14" customWidth="1"/>
    <col min="11" max="11" width="12.85546875" style="14" customWidth="1"/>
    <col min="12" max="12" width="19.42578125" style="14" customWidth="1"/>
    <col min="13" max="13" width="8" style="14" customWidth="1"/>
    <col min="14" max="14" width="9.140625" style="17" customWidth="1"/>
    <col min="15" max="15" width="25.7109375" style="17" customWidth="1"/>
    <col min="16" max="16" width="24.140625" style="17" customWidth="1"/>
    <col min="17" max="17" width="24.140625" style="17" bestFit="1" customWidth="1"/>
    <col min="18" max="18" width="11.42578125" style="17"/>
    <col min="19" max="21" width="11.42578125" style="5"/>
    <col min="22" max="22" width="50.85546875" style="5" customWidth="1"/>
    <col min="23" max="23" width="11.42578125" style="5"/>
    <col min="24" max="24" width="18.85546875" style="5" customWidth="1"/>
    <col min="25" max="16384" width="11.42578125" style="5"/>
  </cols>
  <sheetData>
    <row r="1" spans="1:242" ht="36" customHeight="1" thickBot="1" x14ac:dyDescent="0.3">
      <c r="A1" s="1"/>
      <c r="B1" s="2"/>
      <c r="C1" s="3"/>
      <c r="D1" s="3"/>
      <c r="E1" s="4"/>
      <c r="F1" s="4"/>
      <c r="G1" s="4"/>
      <c r="H1" s="4"/>
      <c r="I1" s="219" t="s">
        <v>0</v>
      </c>
      <c r="J1" s="219"/>
      <c r="K1" s="219"/>
      <c r="L1" s="219"/>
      <c r="M1" s="219"/>
      <c r="N1" s="5"/>
      <c r="O1" s="5"/>
      <c r="P1" s="5"/>
      <c r="Q1" s="5"/>
      <c r="R1" s="5"/>
    </row>
    <row r="2" spans="1:242" ht="19.5" customHeight="1" x14ac:dyDescent="0.25">
      <c r="A2" s="111"/>
      <c r="B2" s="6"/>
      <c r="C2" s="7"/>
      <c r="D2" s="7"/>
      <c r="E2" s="8"/>
      <c r="F2" s="8"/>
      <c r="G2" s="8"/>
      <c r="H2" s="8"/>
      <c r="I2" s="247"/>
      <c r="J2" s="247"/>
      <c r="K2" s="247"/>
      <c r="L2" s="247"/>
      <c r="M2" s="247"/>
      <c r="N2" s="5"/>
      <c r="O2" s="5"/>
      <c r="P2" s="5"/>
      <c r="Q2" s="5"/>
      <c r="R2" s="5"/>
    </row>
    <row r="3" spans="1:242" ht="38.25" customHeight="1" x14ac:dyDescent="0.2">
      <c r="A3" s="246" t="s">
        <v>1</v>
      </c>
      <c r="B3" s="6"/>
      <c r="C3" s="7"/>
      <c r="D3" s="7"/>
      <c r="E3" s="8"/>
      <c r="F3" s="8"/>
      <c r="G3" s="8"/>
      <c r="H3" s="8"/>
      <c r="I3" s="9"/>
      <c r="J3" s="9"/>
      <c r="K3" s="9"/>
      <c r="L3" s="9"/>
      <c r="M3" s="9"/>
      <c r="N3" s="5"/>
      <c r="O3" s="5"/>
      <c r="P3" s="5"/>
      <c r="Q3" s="5"/>
      <c r="R3" s="5"/>
    </row>
    <row r="4" spans="1:242" ht="15" customHeight="1" x14ac:dyDescent="0.2">
      <c r="A4" s="210" t="s">
        <v>2</v>
      </c>
      <c r="C4" s="5"/>
      <c r="D4" s="5"/>
      <c r="E4" s="5"/>
      <c r="F4" s="5"/>
      <c r="G4" s="8"/>
      <c r="H4" s="8"/>
      <c r="I4" s="9"/>
      <c r="J4" s="9"/>
      <c r="K4" s="9"/>
      <c r="L4" s="9"/>
      <c r="M4" s="9"/>
      <c r="N4" s="5"/>
      <c r="O4" s="5"/>
      <c r="P4" s="5"/>
      <c r="Q4" s="5"/>
      <c r="R4" s="5"/>
    </row>
    <row r="5" spans="1:242" ht="15" customHeight="1" x14ac:dyDescent="0.25">
      <c r="A5" s="10"/>
      <c r="C5" s="5"/>
      <c r="D5" s="5"/>
      <c r="E5" s="5"/>
      <c r="F5" s="5"/>
      <c r="G5" s="8"/>
      <c r="H5" s="8"/>
      <c r="I5" s="9"/>
      <c r="J5" s="9"/>
      <c r="K5" s="9"/>
      <c r="L5" s="9"/>
      <c r="M5" s="9"/>
      <c r="N5" s="5"/>
      <c r="O5" s="5"/>
      <c r="P5" s="5"/>
      <c r="Q5" s="5"/>
      <c r="R5" s="5"/>
    </row>
    <row r="6" spans="1:242" ht="15" customHeight="1" x14ac:dyDescent="0.25">
      <c r="A6" s="11" t="s">
        <v>454</v>
      </c>
      <c r="C6" s="5"/>
      <c r="D6" s="5"/>
      <c r="E6" s="5"/>
      <c r="F6" s="5"/>
      <c r="G6" s="8"/>
      <c r="H6" s="8"/>
      <c r="I6" s="9"/>
      <c r="J6" s="9"/>
      <c r="K6" s="9"/>
      <c r="L6" s="9"/>
      <c r="M6" s="9"/>
      <c r="N6" s="5"/>
      <c r="O6" s="5"/>
      <c r="P6" s="5"/>
      <c r="Q6" s="5"/>
      <c r="R6" s="5"/>
    </row>
    <row r="7" spans="1:242" ht="15" customHeight="1" x14ac:dyDescent="0.25">
      <c r="A7" s="10"/>
      <c r="B7" s="5" t="s">
        <v>3</v>
      </c>
      <c r="C7" s="12">
        <v>195000</v>
      </c>
      <c r="D7" s="211"/>
      <c r="E7" s="5"/>
      <c r="F7" s="5"/>
      <c r="G7" s="8"/>
      <c r="H7" s="8"/>
      <c r="I7" s="9"/>
      <c r="J7" s="9"/>
      <c r="K7" s="9"/>
      <c r="L7" s="9"/>
      <c r="M7" s="9"/>
      <c r="N7" s="5"/>
      <c r="O7" s="5"/>
      <c r="P7" s="5"/>
      <c r="Q7" s="5"/>
      <c r="R7" s="5"/>
    </row>
    <row r="8" spans="1:242" ht="15" customHeight="1" x14ac:dyDescent="0.25">
      <c r="A8" s="10"/>
      <c r="B8" s="5" t="s">
        <v>4</v>
      </c>
      <c r="C8" s="12">
        <v>133993.56</v>
      </c>
      <c r="D8" s="211"/>
      <c r="E8" s="5"/>
      <c r="F8" s="5"/>
      <c r="G8" s="8"/>
      <c r="H8" s="8"/>
      <c r="I8" s="9"/>
      <c r="J8" s="9"/>
      <c r="K8" s="9"/>
      <c r="L8" s="9"/>
      <c r="M8" s="9"/>
      <c r="N8" s="5"/>
      <c r="O8" s="5"/>
      <c r="P8" s="5"/>
      <c r="Q8" s="5"/>
      <c r="R8" s="5"/>
    </row>
    <row r="9" spans="1:242" ht="15" customHeight="1" x14ac:dyDescent="0.25">
      <c r="A9" s="10"/>
      <c r="C9" s="212">
        <f>C7-C8</f>
        <v>61006.44</v>
      </c>
      <c r="D9" s="5"/>
      <c r="F9" s="5"/>
      <c r="G9" s="8"/>
      <c r="H9" s="8"/>
      <c r="I9" s="9"/>
      <c r="J9" s="9"/>
      <c r="K9" s="9"/>
      <c r="L9" s="9"/>
      <c r="M9" s="9"/>
      <c r="N9" s="5"/>
      <c r="O9" s="5"/>
      <c r="P9" s="5"/>
      <c r="Q9" s="5"/>
      <c r="R9" s="5"/>
    </row>
    <row r="10" spans="1:242" ht="15" customHeight="1" x14ac:dyDescent="0.25">
      <c r="A10" s="10"/>
      <c r="C10" s="212"/>
      <c r="D10" s="5"/>
      <c r="F10" s="5"/>
      <c r="G10" s="8"/>
      <c r="H10" s="8"/>
      <c r="I10" s="9"/>
      <c r="J10" s="9"/>
      <c r="K10" s="9"/>
      <c r="L10" s="9"/>
      <c r="M10" s="9"/>
      <c r="N10" s="5"/>
      <c r="O10" s="5"/>
      <c r="P10" s="5"/>
      <c r="Q10" s="5"/>
      <c r="R10" s="5"/>
    </row>
    <row r="11" spans="1:242" ht="15" customHeight="1" x14ac:dyDescent="0.25">
      <c r="A11" s="10"/>
      <c r="C11" s="5"/>
      <c r="D11" s="5"/>
      <c r="E11" s="5"/>
      <c r="F11" s="5"/>
      <c r="G11" s="8"/>
      <c r="H11" s="8"/>
      <c r="I11" s="9"/>
      <c r="J11" s="9"/>
      <c r="K11" s="9"/>
      <c r="L11" s="9"/>
      <c r="M11" s="9"/>
      <c r="N11" s="5"/>
      <c r="O11" s="5"/>
      <c r="P11" s="5"/>
      <c r="Q11" s="5"/>
      <c r="R11" s="5"/>
    </row>
    <row r="12" spans="1:242" ht="15" customHeight="1" x14ac:dyDescent="0.25">
      <c r="A12" s="11" t="s">
        <v>5</v>
      </c>
      <c r="C12" s="5"/>
      <c r="D12" s="5"/>
      <c r="E12" s="5"/>
      <c r="F12" s="5"/>
      <c r="G12" s="8"/>
      <c r="H12" s="8"/>
      <c r="I12" s="9"/>
      <c r="J12" s="9"/>
      <c r="K12" s="9"/>
      <c r="L12" s="9"/>
      <c r="M12" s="9"/>
      <c r="N12" s="5"/>
      <c r="O12" s="5"/>
      <c r="P12" s="5"/>
      <c r="Q12" s="5"/>
      <c r="R12" s="5"/>
    </row>
    <row r="13" spans="1:242" ht="15" customHeight="1" thickBot="1" x14ac:dyDescent="0.25">
      <c r="B13" s="13"/>
      <c r="C13" s="13"/>
      <c r="D13" s="13"/>
      <c r="E13" s="13"/>
      <c r="F13" s="13"/>
      <c r="G13" s="8"/>
      <c r="H13" s="8"/>
      <c r="I13" s="9"/>
      <c r="J13" s="9"/>
      <c r="K13" s="9"/>
      <c r="L13" s="9"/>
      <c r="M13" s="9"/>
      <c r="N13" s="5"/>
      <c r="O13" s="5"/>
      <c r="P13" s="5"/>
      <c r="Q13" s="5"/>
      <c r="R13" s="5"/>
    </row>
    <row r="14" spans="1:242" ht="24.75" customHeight="1" thickBot="1" x14ac:dyDescent="0.25">
      <c r="A14" s="14"/>
      <c r="B14" s="220" t="s">
        <v>6</v>
      </c>
      <c r="C14" s="221"/>
      <c r="H14" s="17"/>
      <c r="I14" s="17"/>
      <c r="L14" s="17"/>
      <c r="M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</row>
    <row r="15" spans="1:242" ht="15" customHeight="1" x14ac:dyDescent="0.2">
      <c r="A15" s="14"/>
      <c r="B15" s="18" t="s">
        <v>7</v>
      </c>
      <c r="C15" s="19" t="s">
        <v>8</v>
      </c>
      <c r="H15" s="5"/>
      <c r="I15" s="5"/>
      <c r="L15" s="5"/>
      <c r="M15" s="5"/>
      <c r="N15" s="5"/>
      <c r="O15" s="5"/>
      <c r="P15" s="5"/>
      <c r="Q15" s="5"/>
      <c r="R15" s="5"/>
    </row>
    <row r="16" spans="1:242" ht="15" customHeight="1" x14ac:dyDescent="0.2">
      <c r="A16" s="14"/>
      <c r="B16" s="20" t="s">
        <v>9</v>
      </c>
      <c r="C16" s="21">
        <v>6843</v>
      </c>
      <c r="H16" s="5"/>
      <c r="I16" s="5"/>
      <c r="L16" s="5"/>
      <c r="M16" s="5"/>
      <c r="N16" s="5"/>
      <c r="O16" s="5"/>
      <c r="P16" s="5"/>
      <c r="Q16" s="5"/>
      <c r="R16" s="5"/>
    </row>
    <row r="17" spans="1:18" ht="15" customHeight="1" x14ac:dyDescent="0.2">
      <c r="A17" s="14"/>
      <c r="B17" s="20" t="s">
        <v>10</v>
      </c>
      <c r="C17" s="21">
        <v>2856</v>
      </c>
      <c r="H17" s="5"/>
      <c r="I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14"/>
      <c r="B18" s="20" t="s">
        <v>11</v>
      </c>
      <c r="C18" s="21">
        <v>41402</v>
      </c>
      <c r="H18" s="5"/>
      <c r="I18" s="5"/>
      <c r="L18" s="5"/>
      <c r="M18" s="5"/>
      <c r="N18" s="5"/>
      <c r="O18" s="5"/>
      <c r="P18" s="5"/>
      <c r="Q18" s="5"/>
      <c r="R18" s="5"/>
    </row>
    <row r="19" spans="1:18" ht="15" customHeight="1" x14ac:dyDescent="0.2">
      <c r="A19" s="14"/>
      <c r="B19" s="20" t="s">
        <v>12</v>
      </c>
      <c r="C19" s="21">
        <v>21610</v>
      </c>
      <c r="H19" s="5"/>
      <c r="I19" s="5"/>
      <c r="L19" s="5"/>
      <c r="M19" s="5"/>
      <c r="N19" s="5"/>
      <c r="O19" s="5"/>
      <c r="P19" s="5"/>
      <c r="Q19" s="5"/>
      <c r="R19" s="5"/>
    </row>
    <row r="20" spans="1:18" ht="15" customHeight="1" x14ac:dyDescent="0.2">
      <c r="A20" s="14"/>
      <c r="B20" s="20" t="s">
        <v>13</v>
      </c>
      <c r="C20" s="21">
        <v>4862</v>
      </c>
      <c r="D20" s="5"/>
      <c r="E20" s="5"/>
      <c r="F20" s="17"/>
      <c r="G20" s="5"/>
      <c r="H20" s="5"/>
      <c r="I20" s="5"/>
      <c r="L20" s="5"/>
      <c r="M20" s="5"/>
      <c r="N20" s="5"/>
      <c r="O20" s="5"/>
      <c r="P20" s="5"/>
      <c r="Q20" s="5"/>
      <c r="R20" s="5"/>
    </row>
    <row r="21" spans="1:18" ht="15" customHeight="1" thickBot="1" x14ac:dyDescent="0.25">
      <c r="A21" s="14"/>
      <c r="B21" s="22" t="s">
        <v>14</v>
      </c>
      <c r="C21" s="23">
        <v>77573</v>
      </c>
      <c r="D21" s="17"/>
      <c r="E21" s="17"/>
      <c r="F21" s="17"/>
      <c r="G21" s="5"/>
      <c r="H21" s="5"/>
      <c r="I21" s="5"/>
      <c r="L21" s="5"/>
      <c r="M21" s="5"/>
      <c r="N21" s="5"/>
      <c r="O21" s="5"/>
      <c r="P21" s="5"/>
      <c r="Q21" s="5"/>
      <c r="R21" s="5"/>
    </row>
    <row r="22" spans="1:18" ht="15" customHeight="1" thickBot="1" x14ac:dyDescent="0.25">
      <c r="A22" s="14"/>
      <c r="B22" s="17"/>
      <c r="C22" s="17"/>
      <c r="D22" s="5"/>
      <c r="E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14"/>
      <c r="B23" s="24" t="s">
        <v>15</v>
      </c>
      <c r="C23" s="25" t="s">
        <v>16</v>
      </c>
      <c r="D23" s="5"/>
      <c r="E23" s="5"/>
      <c r="H23" s="5"/>
      <c r="I23" s="5"/>
      <c r="M23" s="5"/>
      <c r="N23" s="5"/>
      <c r="O23" s="5"/>
      <c r="P23" s="5"/>
      <c r="Q23" s="5"/>
      <c r="R23" s="5"/>
    </row>
    <row r="24" spans="1:18" ht="15" customHeight="1" x14ac:dyDescent="0.2">
      <c r="A24" s="14"/>
      <c r="B24" s="26" t="s">
        <v>9</v>
      </c>
      <c r="C24" s="27">
        <v>49</v>
      </c>
      <c r="D24" s="5"/>
      <c r="E24" s="5"/>
      <c r="H24" s="5"/>
      <c r="I24" s="5"/>
      <c r="M24" s="5"/>
      <c r="N24" s="5"/>
      <c r="O24" s="5"/>
      <c r="P24" s="5"/>
      <c r="Q24" s="5"/>
      <c r="R24" s="5"/>
    </row>
    <row r="25" spans="1:18" ht="15" customHeight="1" x14ac:dyDescent="0.2">
      <c r="A25" s="14"/>
      <c r="B25" s="26" t="s">
        <v>10</v>
      </c>
      <c r="C25" s="27">
        <v>20</v>
      </c>
      <c r="D25" s="5"/>
      <c r="E25" s="5"/>
      <c r="H25" s="5"/>
      <c r="I25" s="5"/>
      <c r="M25" s="5"/>
      <c r="N25" s="5"/>
      <c r="O25" s="5"/>
      <c r="P25" s="5"/>
      <c r="Q25" s="5"/>
      <c r="R25" s="5"/>
    </row>
    <row r="26" spans="1:18" ht="15" customHeight="1" x14ac:dyDescent="0.2">
      <c r="A26" s="14"/>
      <c r="B26" s="26" t="s">
        <v>11</v>
      </c>
      <c r="C26" s="27">
        <v>438</v>
      </c>
      <c r="D26" s="5"/>
      <c r="E26" s="5"/>
      <c r="H26" s="5"/>
      <c r="I26" s="5"/>
      <c r="M26" s="5"/>
      <c r="N26" s="5"/>
      <c r="O26" s="5"/>
      <c r="P26" s="5"/>
      <c r="Q26" s="5"/>
      <c r="R26" s="5"/>
    </row>
    <row r="27" spans="1:18" ht="15" customHeight="1" x14ac:dyDescent="0.2">
      <c r="A27" s="14"/>
      <c r="B27" s="26" t="s">
        <v>12</v>
      </c>
      <c r="C27" s="27">
        <v>163</v>
      </c>
      <c r="D27" s="5"/>
      <c r="E27" s="5"/>
      <c r="H27" s="5"/>
      <c r="I27" s="5"/>
      <c r="M27" s="5"/>
      <c r="N27" s="5"/>
      <c r="O27" s="5"/>
      <c r="P27" s="5"/>
      <c r="Q27" s="5"/>
      <c r="R27" s="5"/>
    </row>
    <row r="28" spans="1:18" ht="15" customHeight="1" x14ac:dyDescent="0.2">
      <c r="A28" s="14"/>
      <c r="B28" s="26" t="s">
        <v>13</v>
      </c>
      <c r="C28" s="27">
        <v>224</v>
      </c>
      <c r="D28" s="5"/>
      <c r="E28" s="5"/>
      <c r="H28" s="5"/>
      <c r="I28" s="5"/>
      <c r="M28" s="5"/>
      <c r="N28" s="5"/>
      <c r="O28" s="5"/>
      <c r="P28" s="5"/>
      <c r="Q28" s="5"/>
      <c r="R28" s="5"/>
    </row>
    <row r="29" spans="1:18" ht="15" customHeight="1" thickBot="1" x14ac:dyDescent="0.25">
      <c r="A29" s="14"/>
      <c r="B29" s="28" t="s">
        <v>17</v>
      </c>
      <c r="C29" s="29">
        <v>894</v>
      </c>
      <c r="D29" s="5"/>
      <c r="E29" s="5"/>
      <c r="H29" s="5"/>
      <c r="I29" s="5"/>
      <c r="M29" s="5"/>
      <c r="N29" s="5"/>
      <c r="O29" s="5"/>
      <c r="P29" s="5"/>
      <c r="Q29" s="5"/>
      <c r="R29" s="5"/>
    </row>
    <row r="30" spans="1:18" ht="15" customHeight="1" x14ac:dyDescent="0.2">
      <c r="A30" s="14"/>
      <c r="C30" s="5"/>
      <c r="D30" s="5"/>
      <c r="E30" s="5"/>
      <c r="H30" s="5"/>
      <c r="I30" s="5"/>
      <c r="M30" s="5"/>
      <c r="N30" s="5"/>
      <c r="O30" s="5"/>
      <c r="P30" s="5"/>
      <c r="Q30" s="5"/>
      <c r="R30" s="5"/>
    </row>
    <row r="31" spans="1:18" ht="15" customHeight="1" x14ac:dyDescent="0.2">
      <c r="A31" s="14"/>
      <c r="C31" s="5"/>
      <c r="D31" s="5"/>
      <c r="E31" s="5"/>
      <c r="H31" s="5"/>
      <c r="I31" s="5"/>
      <c r="M31" s="5"/>
      <c r="N31" s="5"/>
      <c r="O31" s="5"/>
      <c r="P31" s="5"/>
      <c r="Q31" s="5"/>
      <c r="R31" s="5"/>
    </row>
    <row r="32" spans="1:18" ht="15" customHeight="1" x14ac:dyDescent="0.25">
      <c r="A32" s="11" t="s">
        <v>18</v>
      </c>
      <c r="C32" s="5"/>
      <c r="D32" s="5"/>
      <c r="E32" s="5"/>
      <c r="H32" s="5"/>
      <c r="I32" s="5"/>
      <c r="M32" s="5"/>
      <c r="N32" s="5"/>
      <c r="O32" s="5"/>
      <c r="P32" s="5"/>
      <c r="Q32" s="5"/>
      <c r="R32" s="5"/>
    </row>
    <row r="33" spans="1:242" ht="15" customHeight="1" thickBot="1" x14ac:dyDescent="0.25">
      <c r="A33" s="14"/>
      <c r="C33" s="5"/>
      <c r="D33" s="5"/>
      <c r="E33" s="5"/>
      <c r="H33" s="5"/>
      <c r="I33" s="5"/>
      <c r="M33" s="5"/>
      <c r="N33" s="5"/>
      <c r="O33" s="5"/>
      <c r="P33" s="5"/>
      <c r="Q33" s="5"/>
      <c r="R33" s="5"/>
    </row>
    <row r="34" spans="1:242" ht="28.5" customHeight="1" x14ac:dyDescent="0.2">
      <c r="A34" s="14"/>
      <c r="B34" s="24" t="s">
        <v>15</v>
      </c>
      <c r="C34" s="30" t="s">
        <v>16</v>
      </c>
      <c r="D34" s="31" t="s">
        <v>19</v>
      </c>
      <c r="E34" s="32" t="s">
        <v>20</v>
      </c>
      <c r="G34" s="5"/>
      <c r="H34" s="5"/>
      <c r="L34" s="5"/>
      <c r="M34" s="5"/>
      <c r="N34" s="5"/>
      <c r="O34" s="5"/>
      <c r="P34" s="5"/>
      <c r="Q34" s="5"/>
      <c r="R34" s="5"/>
    </row>
    <row r="35" spans="1:242" ht="15" customHeight="1" x14ac:dyDescent="0.2">
      <c r="A35" s="14"/>
      <c r="B35" s="33" t="s">
        <v>9</v>
      </c>
      <c r="C35" s="34">
        <v>49</v>
      </c>
      <c r="D35" s="34">
        <v>742</v>
      </c>
      <c r="E35" s="35">
        <f>D35/C35</f>
        <v>15.142857142857142</v>
      </c>
      <c r="G35" s="5"/>
      <c r="H35" s="5"/>
      <c r="L35" s="5"/>
      <c r="M35" s="5"/>
      <c r="N35" s="5"/>
      <c r="O35" s="5"/>
      <c r="P35" s="5"/>
      <c r="Q35" s="5"/>
      <c r="R35" s="5"/>
    </row>
    <row r="36" spans="1:242" ht="15" customHeight="1" x14ac:dyDescent="0.2">
      <c r="A36" s="14"/>
      <c r="B36" s="33" t="s">
        <v>10</v>
      </c>
      <c r="C36" s="34">
        <v>20</v>
      </c>
      <c r="D36" s="34">
        <v>486</v>
      </c>
      <c r="E36" s="35">
        <f t="shared" ref="E36:E40" si="0">D36/C36</f>
        <v>24.3</v>
      </c>
      <c r="G36" s="5"/>
      <c r="H36" s="5"/>
      <c r="L36" s="5"/>
      <c r="M36" s="5"/>
      <c r="N36" s="5"/>
      <c r="O36" s="5"/>
      <c r="P36" s="5"/>
      <c r="Q36" s="5"/>
      <c r="R36" s="5"/>
    </row>
    <row r="37" spans="1:242" ht="15" customHeight="1" x14ac:dyDescent="0.2">
      <c r="A37" s="14"/>
      <c r="B37" s="33" t="s">
        <v>11</v>
      </c>
      <c r="C37" s="34">
        <v>438</v>
      </c>
      <c r="D37" s="34">
        <v>7634</v>
      </c>
      <c r="E37" s="35">
        <f t="shared" si="0"/>
        <v>17.429223744292237</v>
      </c>
      <c r="G37" s="5"/>
      <c r="H37" s="5"/>
      <c r="L37" s="5"/>
      <c r="M37" s="5"/>
      <c r="N37" s="5"/>
      <c r="O37" s="5"/>
      <c r="P37" s="5"/>
      <c r="Q37" s="5"/>
      <c r="R37" s="5"/>
    </row>
    <row r="38" spans="1:242" ht="15" customHeight="1" x14ac:dyDescent="0.2">
      <c r="A38" s="14"/>
      <c r="B38" s="33" t="s">
        <v>12</v>
      </c>
      <c r="C38" s="34">
        <v>163</v>
      </c>
      <c r="D38" s="34">
        <v>3320</v>
      </c>
      <c r="E38" s="35">
        <f t="shared" si="0"/>
        <v>20.368098159509202</v>
      </c>
      <c r="G38" s="5"/>
      <c r="H38" s="5"/>
      <c r="L38" s="5"/>
      <c r="M38" s="5"/>
      <c r="N38" s="5"/>
      <c r="O38" s="5"/>
      <c r="P38" s="5"/>
      <c r="Q38" s="5"/>
      <c r="R38" s="5"/>
    </row>
    <row r="39" spans="1:242" ht="15" customHeight="1" x14ac:dyDescent="0.2">
      <c r="A39" s="14"/>
      <c r="B39" s="33" t="s">
        <v>13</v>
      </c>
      <c r="C39" s="34">
        <v>224</v>
      </c>
      <c r="D39" s="34">
        <v>1249</v>
      </c>
      <c r="E39" s="35">
        <f t="shared" si="0"/>
        <v>5.5758928571428568</v>
      </c>
      <c r="G39" s="5"/>
      <c r="H39" s="5"/>
      <c r="L39" s="5"/>
      <c r="M39" s="5"/>
      <c r="N39" s="5"/>
      <c r="O39" s="5"/>
      <c r="P39" s="5"/>
      <c r="Q39" s="5"/>
      <c r="R39" s="5"/>
    </row>
    <row r="40" spans="1:242" ht="15" customHeight="1" thickBot="1" x14ac:dyDescent="0.25">
      <c r="A40" s="14"/>
      <c r="B40" s="36" t="s">
        <v>17</v>
      </c>
      <c r="C40" s="37">
        <f>SUM(C35:C39)</f>
        <v>894</v>
      </c>
      <c r="D40" s="37">
        <f>SUM(D35:D39)</f>
        <v>13431</v>
      </c>
      <c r="E40" s="38">
        <f t="shared" si="0"/>
        <v>15.023489932885907</v>
      </c>
      <c r="G40" s="5"/>
      <c r="H40" s="5"/>
      <c r="L40" s="5"/>
      <c r="M40" s="5"/>
      <c r="N40" s="5"/>
      <c r="O40" s="5"/>
      <c r="P40" s="5"/>
      <c r="Q40" s="5"/>
      <c r="R40" s="5"/>
    </row>
    <row r="41" spans="1:242" ht="15" customHeight="1" x14ac:dyDescent="0.2">
      <c r="A41" s="14"/>
      <c r="C41" s="5"/>
      <c r="D41" s="5"/>
      <c r="E41" s="5"/>
      <c r="H41" s="5"/>
      <c r="I41" s="5"/>
      <c r="M41" s="5"/>
      <c r="N41" s="5"/>
      <c r="O41" s="5"/>
      <c r="P41" s="5"/>
      <c r="Q41" s="5"/>
      <c r="R41" s="5"/>
    </row>
    <row r="42" spans="1:242" s="39" customFormat="1" ht="15" customHeight="1" x14ac:dyDescent="0.2">
      <c r="B42" s="17"/>
      <c r="F42" s="17"/>
      <c r="G42" s="5"/>
      <c r="H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</row>
    <row r="43" spans="1:242" s="39" customFormat="1" ht="15" customHeight="1" x14ac:dyDescent="0.2">
      <c r="B43" s="17"/>
      <c r="F43" s="17"/>
      <c r="G43" s="5"/>
      <c r="H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</row>
    <row r="44" spans="1:242" ht="15" customHeight="1" x14ac:dyDescent="0.25">
      <c r="A44" s="11" t="s">
        <v>21</v>
      </c>
      <c r="B44" s="17"/>
      <c r="C44" s="17"/>
      <c r="D44" s="17"/>
      <c r="E44" s="17"/>
      <c r="F44" s="17"/>
      <c r="G44" s="5"/>
      <c r="H44" s="5"/>
      <c r="M44" s="5"/>
      <c r="N44" s="5"/>
      <c r="O44" s="5"/>
      <c r="P44" s="5"/>
      <c r="Q44" s="5"/>
      <c r="R44" s="5"/>
    </row>
    <row r="45" spans="1:242" ht="15" customHeight="1" thickBot="1" x14ac:dyDescent="0.25">
      <c r="A45" s="14"/>
      <c r="B45" s="17"/>
      <c r="C45" s="17"/>
      <c r="D45" s="17"/>
      <c r="E45" s="17"/>
      <c r="F45" s="17"/>
      <c r="G45" s="5"/>
      <c r="H45" s="5"/>
      <c r="M45" s="5"/>
      <c r="N45" s="5"/>
      <c r="O45" s="5"/>
      <c r="P45" s="5"/>
      <c r="Q45" s="5"/>
      <c r="R45" s="5"/>
    </row>
    <row r="46" spans="1:242" ht="32.25" customHeight="1" x14ac:dyDescent="0.2">
      <c r="B46" s="24" t="s">
        <v>22</v>
      </c>
      <c r="C46" s="25" t="s">
        <v>23</v>
      </c>
      <c r="D46" s="5"/>
      <c r="E46" s="5"/>
      <c r="F46" s="5"/>
      <c r="G46" s="5"/>
      <c r="H46" s="5"/>
      <c r="M46" s="5"/>
      <c r="N46" s="5"/>
      <c r="O46" s="5"/>
      <c r="P46" s="5"/>
      <c r="Q46" s="5"/>
      <c r="R46" s="5"/>
    </row>
    <row r="47" spans="1:242" s="40" customFormat="1" ht="15" customHeight="1" x14ac:dyDescent="0.2">
      <c r="B47" s="41" t="s">
        <v>24</v>
      </c>
      <c r="C47" s="42">
        <v>6</v>
      </c>
      <c r="H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</row>
    <row r="48" spans="1:242" ht="15" customHeight="1" x14ac:dyDescent="0.2">
      <c r="B48" s="43" t="s">
        <v>25</v>
      </c>
      <c r="C48" s="42">
        <v>4</v>
      </c>
      <c r="D48" s="5"/>
      <c r="E48" s="5"/>
      <c r="F48" s="5"/>
      <c r="G48" s="5"/>
      <c r="H48" s="5"/>
      <c r="M48" s="5"/>
      <c r="N48" s="5"/>
      <c r="O48" s="5"/>
      <c r="P48" s="5"/>
      <c r="Q48" s="5"/>
      <c r="R48" s="5"/>
    </row>
    <row r="49" spans="1:242" ht="15" customHeight="1" x14ac:dyDescent="0.2">
      <c r="B49" s="43" t="s">
        <v>26</v>
      </c>
      <c r="C49" s="44">
        <v>10</v>
      </c>
      <c r="D49" s="5"/>
      <c r="E49" s="5"/>
      <c r="F49" s="5"/>
      <c r="G49" s="5"/>
      <c r="H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</row>
    <row r="50" spans="1:242" ht="15" customHeight="1" x14ac:dyDescent="0.2">
      <c r="B50" s="43" t="s">
        <v>27</v>
      </c>
      <c r="C50" s="44">
        <v>9</v>
      </c>
      <c r="D50" s="17"/>
      <c r="E50" s="17"/>
      <c r="F50" s="45"/>
      <c r="G50" s="39"/>
      <c r="H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</row>
    <row r="51" spans="1:242" ht="15" customHeight="1" x14ac:dyDescent="0.2">
      <c r="B51" s="43" t="s">
        <v>28</v>
      </c>
      <c r="C51" s="42">
        <v>16</v>
      </c>
      <c r="D51" s="17"/>
      <c r="E51" s="17"/>
      <c r="F51" s="17"/>
      <c r="G51" s="5"/>
      <c r="H51" s="5"/>
      <c r="M51" s="5"/>
      <c r="N51" s="5"/>
      <c r="O51" s="5"/>
      <c r="P51" s="5"/>
      <c r="Q51" s="5"/>
      <c r="R51" s="5"/>
    </row>
    <row r="52" spans="1:242" ht="15" customHeight="1" x14ac:dyDescent="0.2">
      <c r="B52" s="43" t="s">
        <v>29</v>
      </c>
      <c r="C52" s="42">
        <v>1</v>
      </c>
      <c r="D52" s="17"/>
      <c r="E52" s="17"/>
      <c r="F52" s="17"/>
      <c r="G52" s="5"/>
      <c r="H52" s="5"/>
      <c r="M52" s="5"/>
      <c r="N52" s="5"/>
      <c r="O52" s="5"/>
      <c r="P52" s="5"/>
      <c r="Q52" s="5"/>
      <c r="R52" s="5"/>
    </row>
    <row r="53" spans="1:242" ht="15" customHeight="1" x14ac:dyDescent="0.2">
      <c r="B53" s="43" t="s">
        <v>30</v>
      </c>
      <c r="C53" s="42">
        <v>8</v>
      </c>
      <c r="D53" s="46"/>
      <c r="E53" s="46"/>
      <c r="F53" s="17"/>
      <c r="G53" s="5"/>
      <c r="H53" s="5"/>
      <c r="L53" s="5"/>
      <c r="M53" s="5"/>
      <c r="N53" s="5"/>
      <c r="O53" s="5"/>
      <c r="P53" s="5"/>
      <c r="Q53" s="5"/>
      <c r="R53" s="5"/>
    </row>
    <row r="54" spans="1:242" ht="15" customHeight="1" thickBot="1" x14ac:dyDescent="0.25">
      <c r="B54" s="36" t="s">
        <v>31</v>
      </c>
      <c r="C54" s="47">
        <f>SUM(C47:C53)</f>
        <v>54</v>
      </c>
      <c r="D54" s="17"/>
      <c r="E54" s="46"/>
      <c r="F54" s="17"/>
      <c r="G54" s="5"/>
      <c r="H54" s="5"/>
      <c r="L54" s="5"/>
      <c r="M54" s="5"/>
      <c r="N54" s="5"/>
      <c r="O54" s="5"/>
      <c r="P54" s="5"/>
      <c r="Q54" s="5"/>
      <c r="R54" s="5"/>
    </row>
    <row r="55" spans="1:242" s="46" customFormat="1" ht="15" customHeight="1" x14ac:dyDescent="0.2"/>
    <row r="56" spans="1:242" ht="15" customHeight="1" x14ac:dyDescent="0.2">
      <c r="B56" s="46"/>
      <c r="C56" s="46"/>
      <c r="D56" s="17"/>
      <c r="E56" s="46"/>
      <c r="F56" s="17"/>
      <c r="G56" s="5"/>
      <c r="H56" s="5"/>
      <c r="L56" s="5"/>
      <c r="M56" s="5"/>
      <c r="N56" s="5"/>
      <c r="O56" s="5"/>
      <c r="P56" s="5"/>
      <c r="Q56" s="5"/>
      <c r="R56" s="5"/>
    </row>
    <row r="57" spans="1:242" ht="15" customHeight="1" thickBot="1" x14ac:dyDescent="0.25">
      <c r="A57" s="14"/>
      <c r="B57" s="17"/>
      <c r="C57" s="17"/>
      <c r="D57" s="17"/>
      <c r="E57" s="46"/>
      <c r="F57" s="17"/>
      <c r="G57" s="5"/>
      <c r="H57" s="5"/>
      <c r="L57" s="5"/>
      <c r="M57" s="5"/>
      <c r="N57" s="5"/>
      <c r="O57" s="5"/>
      <c r="P57" s="5"/>
      <c r="Q57" s="5"/>
      <c r="R57" s="5"/>
    </row>
    <row r="58" spans="1:242" ht="25.5" customHeight="1" thickBot="1" x14ac:dyDescent="0.25">
      <c r="A58" s="14"/>
      <c r="B58" s="48" t="s">
        <v>15</v>
      </c>
      <c r="C58" s="49" t="s">
        <v>22</v>
      </c>
      <c r="D58" s="50" t="s">
        <v>16</v>
      </c>
      <c r="E58" s="5"/>
      <c r="F58" s="17"/>
      <c r="G58" s="5"/>
      <c r="H58" s="5"/>
      <c r="I58" s="5"/>
      <c r="L58" s="5"/>
      <c r="M58" s="5"/>
      <c r="N58" s="5"/>
      <c r="O58" s="5"/>
      <c r="P58" s="5"/>
      <c r="Q58" s="5"/>
      <c r="R58" s="5"/>
    </row>
    <row r="59" spans="1:242" ht="15" customHeight="1" x14ac:dyDescent="0.2">
      <c r="A59" s="17"/>
      <c r="B59" s="51" t="s">
        <v>9</v>
      </c>
      <c r="C59" s="52" t="s">
        <v>24</v>
      </c>
      <c r="D59" s="53">
        <v>14</v>
      </c>
      <c r="E59" s="5"/>
      <c r="F59" s="54"/>
      <c r="G59" s="54"/>
      <c r="H59" s="54"/>
      <c r="I59" s="54"/>
      <c r="J59" s="54"/>
      <c r="K59" s="54"/>
      <c r="L59" s="54"/>
      <c r="M59" s="54"/>
    </row>
    <row r="60" spans="1:242" ht="30.75" customHeight="1" x14ac:dyDescent="0.2">
      <c r="A60" s="17"/>
      <c r="B60" s="55"/>
      <c r="C60" s="56" t="s">
        <v>26</v>
      </c>
      <c r="D60" s="57">
        <v>21</v>
      </c>
      <c r="E60" s="5"/>
      <c r="F60" s="54"/>
      <c r="G60" s="54"/>
      <c r="H60" s="54"/>
      <c r="I60" s="54"/>
      <c r="J60" s="54"/>
      <c r="K60" s="54"/>
      <c r="L60" s="54"/>
      <c r="M60" s="54"/>
    </row>
    <row r="61" spans="1:242" ht="15" customHeight="1" thickBot="1" x14ac:dyDescent="0.25">
      <c r="A61" s="17"/>
      <c r="B61" s="55"/>
      <c r="C61" s="58" t="s">
        <v>27</v>
      </c>
      <c r="D61" s="57">
        <v>14</v>
      </c>
      <c r="E61" s="5"/>
      <c r="F61" s="54"/>
      <c r="G61" s="54"/>
      <c r="H61" s="54"/>
      <c r="I61" s="54"/>
      <c r="J61" s="54"/>
      <c r="K61" s="54"/>
      <c r="L61" s="54"/>
      <c r="M61" s="54"/>
    </row>
    <row r="62" spans="1:242" s="17" customFormat="1" ht="15" customHeight="1" x14ac:dyDescent="0.2">
      <c r="B62" s="59" t="s">
        <v>10</v>
      </c>
      <c r="C62" s="52" t="s">
        <v>24</v>
      </c>
      <c r="D62" s="53">
        <v>7</v>
      </c>
      <c r="E62" s="5"/>
      <c r="F62" s="54"/>
      <c r="G62" s="54"/>
      <c r="H62" s="54"/>
      <c r="I62" s="54"/>
      <c r="J62" s="54"/>
      <c r="K62" s="54"/>
      <c r="L62" s="54"/>
      <c r="M62" s="54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</row>
    <row r="63" spans="1:242" s="17" customFormat="1" ht="15" customHeight="1" x14ac:dyDescent="0.2">
      <c r="B63" s="60"/>
      <c r="C63" s="58" t="s">
        <v>26</v>
      </c>
      <c r="D63" s="57">
        <v>2</v>
      </c>
      <c r="E63" s="5"/>
      <c r="F63" s="54"/>
      <c r="G63" s="54"/>
      <c r="H63" s="54"/>
      <c r="I63" s="54"/>
      <c r="J63" s="54"/>
      <c r="K63" s="54"/>
      <c r="L63" s="54"/>
      <c r="M63" s="54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</row>
    <row r="64" spans="1:242" s="17" customFormat="1" ht="15" customHeight="1" thickBot="1" x14ac:dyDescent="0.25">
      <c r="A64" s="5"/>
      <c r="B64" s="61"/>
      <c r="C64" s="62" t="s">
        <v>27</v>
      </c>
      <c r="D64" s="63">
        <v>11</v>
      </c>
      <c r="E64" s="5"/>
      <c r="F64" s="14"/>
      <c r="G64" s="14"/>
      <c r="H64" s="14"/>
      <c r="I64" s="14"/>
      <c r="J64" s="14"/>
      <c r="K64" s="14"/>
      <c r="L64" s="14"/>
      <c r="M64" s="14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</row>
    <row r="65" spans="1:242" s="17" customFormat="1" ht="15" customHeight="1" x14ac:dyDescent="0.2">
      <c r="A65" s="5"/>
      <c r="B65" s="59" t="s">
        <v>11</v>
      </c>
      <c r="C65" s="52" t="s">
        <v>24</v>
      </c>
      <c r="D65" s="53">
        <v>47</v>
      </c>
      <c r="E65" s="16"/>
      <c r="F65" s="14"/>
      <c r="G65" s="14"/>
      <c r="H65" s="14"/>
      <c r="I65" s="14"/>
      <c r="J65" s="14"/>
      <c r="K65" s="14"/>
      <c r="L65" s="14"/>
      <c r="M65" s="14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</row>
    <row r="66" spans="1:242" s="17" customFormat="1" ht="15" customHeight="1" x14ac:dyDescent="0.2">
      <c r="A66" s="5"/>
      <c r="B66" s="60"/>
      <c r="C66" s="58" t="s">
        <v>25</v>
      </c>
      <c r="D66" s="57">
        <v>11</v>
      </c>
      <c r="E66" s="16"/>
      <c r="F66" s="14"/>
      <c r="G66" s="14"/>
      <c r="H66" s="14"/>
      <c r="I66" s="14"/>
      <c r="J66" s="14"/>
      <c r="K66" s="14"/>
      <c r="L66" s="14"/>
      <c r="M66" s="14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</row>
    <row r="67" spans="1:242" s="17" customFormat="1" ht="30.75" customHeight="1" x14ac:dyDescent="0.2">
      <c r="A67" s="5"/>
      <c r="B67" s="60"/>
      <c r="C67" s="58" t="s">
        <v>26</v>
      </c>
      <c r="D67" s="57">
        <v>101</v>
      </c>
      <c r="E67" s="16"/>
      <c r="F67" s="14"/>
      <c r="G67" s="14"/>
      <c r="H67" s="14"/>
      <c r="I67" s="14"/>
      <c r="J67" s="14"/>
      <c r="K67" s="14"/>
      <c r="L67" s="14"/>
      <c r="M67" s="14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</row>
    <row r="68" spans="1:242" s="17" customFormat="1" ht="15" customHeight="1" x14ac:dyDescent="0.2">
      <c r="A68" s="5"/>
      <c r="B68" s="60"/>
      <c r="C68" s="56" t="s">
        <v>27</v>
      </c>
      <c r="D68" s="57">
        <v>69</v>
      </c>
      <c r="E68" s="16"/>
      <c r="F68" s="14"/>
      <c r="G68" s="14"/>
      <c r="H68" s="14"/>
      <c r="I68" s="14"/>
      <c r="J68" s="14"/>
      <c r="K68" s="14"/>
      <c r="L68" s="14"/>
      <c r="M68" s="1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</row>
    <row r="69" spans="1:242" s="17" customFormat="1" ht="15" customHeight="1" x14ac:dyDescent="0.2">
      <c r="A69" s="5"/>
      <c r="B69" s="60"/>
      <c r="C69" s="56" t="s">
        <v>28</v>
      </c>
      <c r="D69" s="57">
        <v>169</v>
      </c>
      <c r="E69" s="16"/>
      <c r="F69" s="14"/>
      <c r="G69" s="14"/>
      <c r="H69" s="14"/>
      <c r="I69" s="14"/>
      <c r="J69" s="14"/>
      <c r="K69" s="14"/>
      <c r="L69" s="14"/>
      <c r="M69" s="1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</row>
    <row r="70" spans="1:242" s="17" customFormat="1" ht="15" customHeight="1" x14ac:dyDescent="0.2">
      <c r="A70" s="5"/>
      <c r="B70" s="60"/>
      <c r="C70" s="56" t="s">
        <v>29</v>
      </c>
      <c r="D70" s="57">
        <v>18</v>
      </c>
      <c r="E70" s="16"/>
      <c r="F70" s="14"/>
      <c r="G70" s="14"/>
      <c r="H70" s="14"/>
      <c r="I70" s="14"/>
      <c r="J70" s="14"/>
      <c r="K70" s="14"/>
      <c r="L70" s="14"/>
      <c r="M70" s="1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</row>
    <row r="71" spans="1:242" s="17" customFormat="1" ht="15" customHeight="1" thickBot="1" x14ac:dyDescent="0.25">
      <c r="A71" s="5"/>
      <c r="B71" s="61"/>
      <c r="C71" s="64" t="s">
        <v>30</v>
      </c>
      <c r="D71" s="63">
        <v>23</v>
      </c>
      <c r="E71" s="16"/>
      <c r="F71" s="14"/>
      <c r="G71" s="14"/>
      <c r="H71" s="14"/>
      <c r="I71" s="14"/>
      <c r="J71" s="14"/>
      <c r="K71" s="14"/>
      <c r="L71" s="14"/>
      <c r="M71" s="14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</row>
    <row r="72" spans="1:242" s="17" customFormat="1" ht="15" customHeight="1" x14ac:dyDescent="0.2">
      <c r="A72" s="5"/>
      <c r="B72" s="59" t="s">
        <v>12</v>
      </c>
      <c r="C72" s="52" t="s">
        <v>25</v>
      </c>
      <c r="D72" s="53">
        <v>30</v>
      </c>
      <c r="E72" s="16"/>
      <c r="F72" s="14"/>
      <c r="G72" s="14"/>
      <c r="H72" s="14"/>
      <c r="I72" s="14"/>
      <c r="J72" s="14"/>
      <c r="K72" s="14"/>
      <c r="L72" s="14"/>
      <c r="M72" s="14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</row>
    <row r="73" spans="1:242" s="17" customFormat="1" ht="15" customHeight="1" x14ac:dyDescent="0.2">
      <c r="A73" s="5"/>
      <c r="B73" s="60"/>
      <c r="C73" s="56" t="s">
        <v>28</v>
      </c>
      <c r="D73" s="57">
        <v>103</v>
      </c>
      <c r="E73" s="16"/>
      <c r="F73" s="14"/>
      <c r="G73" s="14"/>
      <c r="H73" s="14"/>
      <c r="I73" s="14"/>
      <c r="J73" s="14"/>
      <c r="K73" s="14"/>
      <c r="L73" s="14"/>
      <c r="M73" s="14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</row>
    <row r="74" spans="1:242" s="17" customFormat="1" ht="15" customHeight="1" thickBot="1" x14ac:dyDescent="0.25">
      <c r="A74" s="5"/>
      <c r="B74" s="61"/>
      <c r="C74" s="64" t="s">
        <v>30</v>
      </c>
      <c r="D74" s="63">
        <v>30</v>
      </c>
      <c r="E74" s="16"/>
      <c r="F74" s="14"/>
      <c r="G74" s="14"/>
      <c r="H74" s="14"/>
      <c r="I74" s="14"/>
      <c r="J74" s="14"/>
      <c r="K74" s="14"/>
      <c r="L74" s="14"/>
      <c r="M74" s="1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</row>
    <row r="75" spans="1:242" s="17" customFormat="1" ht="15" customHeight="1" x14ac:dyDescent="0.2">
      <c r="A75" s="5"/>
      <c r="B75" s="65" t="s">
        <v>13</v>
      </c>
      <c r="C75" s="52" t="s">
        <v>25</v>
      </c>
      <c r="D75" s="53">
        <v>40</v>
      </c>
      <c r="E75" s="16"/>
      <c r="F75" s="14"/>
      <c r="G75" s="14"/>
      <c r="H75" s="14"/>
      <c r="I75" s="14"/>
      <c r="J75" s="14"/>
      <c r="K75" s="14"/>
      <c r="L75" s="14"/>
      <c r="M75" s="1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</row>
    <row r="76" spans="1:242" s="17" customFormat="1" ht="15" customHeight="1" thickBot="1" x14ac:dyDescent="0.25">
      <c r="A76" s="5"/>
      <c r="B76" s="61"/>
      <c r="C76" s="64" t="s">
        <v>30</v>
      </c>
      <c r="D76" s="63">
        <v>184</v>
      </c>
      <c r="E76" s="16"/>
      <c r="F76" s="14"/>
      <c r="G76" s="14"/>
      <c r="H76" s="14"/>
      <c r="I76" s="14"/>
      <c r="J76" s="14"/>
      <c r="K76" s="14"/>
      <c r="L76" s="14"/>
      <c r="M76" s="14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</row>
    <row r="77" spans="1:242" ht="15" customHeight="1" thickBot="1" x14ac:dyDescent="0.25">
      <c r="B77" s="66" t="s">
        <v>32</v>
      </c>
      <c r="C77" s="67"/>
      <c r="D77" s="68">
        <f>SUM(D59:D76)</f>
        <v>894</v>
      </c>
      <c r="N77" s="5"/>
      <c r="O77" s="5"/>
      <c r="P77" s="5"/>
      <c r="Q77" s="5"/>
      <c r="R77" s="5"/>
    </row>
    <row r="78" spans="1:242" ht="15" customHeight="1" x14ac:dyDescent="0.2">
      <c r="B78" s="16"/>
      <c r="C78" s="16"/>
      <c r="D78" s="16"/>
      <c r="O78" s="5"/>
      <c r="P78" s="5"/>
      <c r="Q78" s="5"/>
      <c r="R78" s="5"/>
    </row>
    <row r="79" spans="1:242" ht="15" customHeight="1" x14ac:dyDescent="0.2">
      <c r="O79" s="5"/>
      <c r="P79" s="5"/>
      <c r="Q79" s="5"/>
      <c r="R79" s="5"/>
    </row>
    <row r="80" spans="1:242" ht="15" customHeight="1" x14ac:dyDescent="0.25">
      <c r="A80" s="11" t="s">
        <v>33</v>
      </c>
      <c r="O80" s="5"/>
      <c r="P80" s="5"/>
      <c r="Q80" s="5"/>
      <c r="R80" s="5"/>
    </row>
    <row r="81" spans="1:18" ht="15" customHeight="1" thickBot="1" x14ac:dyDescent="0.25">
      <c r="O81" s="5"/>
      <c r="P81" s="5"/>
      <c r="Q81" s="5"/>
      <c r="R81" s="5"/>
    </row>
    <row r="82" spans="1:18" ht="15" customHeight="1" x14ac:dyDescent="0.2">
      <c r="B82" s="69" t="s">
        <v>34</v>
      </c>
      <c r="C82" s="70" t="s">
        <v>35</v>
      </c>
      <c r="D82" s="5"/>
      <c r="E82" s="5"/>
      <c r="F82" s="5"/>
      <c r="G82" s="5"/>
      <c r="H82" s="8"/>
      <c r="I82" s="8"/>
      <c r="J82" s="9"/>
      <c r="K82" s="9"/>
      <c r="L82" s="9"/>
      <c r="M82" s="9"/>
      <c r="N82" s="9"/>
      <c r="O82" s="5"/>
      <c r="P82" s="5"/>
      <c r="Q82" s="5"/>
      <c r="R82" s="5"/>
    </row>
    <row r="83" spans="1:18" ht="15" customHeight="1" x14ac:dyDescent="0.2">
      <c r="B83" s="71" t="s">
        <v>24</v>
      </c>
      <c r="C83" s="72">
        <v>4.3899999999999997</v>
      </c>
      <c r="D83" s="5"/>
      <c r="E83" s="5"/>
      <c r="F83" s="5"/>
      <c r="G83" s="5"/>
      <c r="H83" s="8"/>
      <c r="I83" s="8"/>
      <c r="J83" s="9"/>
      <c r="K83" s="9"/>
      <c r="L83" s="9"/>
      <c r="M83" s="9"/>
      <c r="N83" s="9"/>
      <c r="O83" s="5"/>
      <c r="P83" s="5"/>
      <c r="Q83" s="5"/>
      <c r="R83" s="5"/>
    </row>
    <row r="84" spans="1:18" ht="15" customHeight="1" x14ac:dyDescent="0.2">
      <c r="B84" s="73" t="s">
        <v>25</v>
      </c>
      <c r="C84" s="74">
        <v>4.0599999999999996</v>
      </c>
      <c r="D84" s="5"/>
      <c r="E84" s="5"/>
      <c r="F84" s="5"/>
      <c r="G84" s="5"/>
      <c r="H84" s="8"/>
      <c r="I84" s="8"/>
      <c r="J84" s="9"/>
      <c r="K84" s="9"/>
      <c r="L84" s="9"/>
      <c r="M84" s="9"/>
      <c r="N84" s="9"/>
      <c r="O84" s="5"/>
      <c r="P84" s="5"/>
      <c r="Q84" s="5"/>
      <c r="R84" s="5"/>
    </row>
    <row r="85" spans="1:18" ht="15" customHeight="1" x14ac:dyDescent="0.2">
      <c r="B85" s="75" t="s">
        <v>26</v>
      </c>
      <c r="C85" s="74">
        <v>4.08</v>
      </c>
      <c r="D85" s="5"/>
      <c r="E85" s="5"/>
      <c r="F85" s="5"/>
      <c r="G85" s="5"/>
      <c r="H85" s="8"/>
      <c r="I85" s="8"/>
      <c r="J85" s="9"/>
      <c r="K85" s="9"/>
      <c r="L85" s="9"/>
      <c r="M85" s="9"/>
      <c r="N85" s="9"/>
      <c r="O85" s="5"/>
      <c r="P85" s="5"/>
      <c r="Q85" s="5"/>
      <c r="R85" s="5"/>
    </row>
    <row r="86" spans="1:18" ht="15" customHeight="1" x14ac:dyDescent="0.2">
      <c r="B86" s="73" t="s">
        <v>27</v>
      </c>
      <c r="C86" s="74">
        <v>4</v>
      </c>
      <c r="D86" s="5"/>
      <c r="E86" s="5"/>
      <c r="F86" s="5"/>
      <c r="G86" s="5"/>
      <c r="H86" s="8"/>
      <c r="I86" s="8"/>
      <c r="J86" s="9"/>
      <c r="K86" s="9"/>
      <c r="L86" s="9"/>
      <c r="M86" s="9"/>
      <c r="N86" s="9"/>
      <c r="O86" s="5"/>
      <c r="P86" s="5"/>
      <c r="Q86" s="5"/>
      <c r="R86" s="5"/>
    </row>
    <row r="87" spans="1:18" ht="15" customHeight="1" x14ac:dyDescent="0.2">
      <c r="B87" s="73" t="s">
        <v>28</v>
      </c>
      <c r="C87" s="74">
        <v>4.08</v>
      </c>
      <c r="D87" s="5"/>
      <c r="E87" s="5"/>
      <c r="F87" s="5"/>
      <c r="G87" s="5"/>
      <c r="H87" s="8"/>
      <c r="I87" s="8"/>
      <c r="J87" s="9"/>
      <c r="K87" s="9"/>
      <c r="L87" s="9"/>
      <c r="M87" s="9"/>
      <c r="N87" s="9"/>
      <c r="O87" s="5"/>
      <c r="P87" s="5"/>
      <c r="Q87" s="5"/>
      <c r="R87" s="5"/>
    </row>
    <row r="88" spans="1:18" ht="15" customHeight="1" x14ac:dyDescent="0.2">
      <c r="B88" s="73" t="s">
        <v>29</v>
      </c>
      <c r="C88" s="74">
        <v>4.47</v>
      </c>
      <c r="D88" s="5"/>
      <c r="E88" s="5"/>
      <c r="F88" s="5"/>
      <c r="G88" s="5"/>
      <c r="H88" s="8"/>
      <c r="I88" s="8"/>
      <c r="J88" s="9"/>
      <c r="K88" s="9"/>
      <c r="L88" s="9"/>
      <c r="M88" s="9"/>
      <c r="N88" s="9"/>
      <c r="O88" s="5"/>
      <c r="P88" s="5"/>
      <c r="Q88" s="5"/>
      <c r="R88" s="5"/>
    </row>
    <row r="89" spans="1:18" ht="15" customHeight="1" thickBot="1" x14ac:dyDescent="0.25">
      <c r="B89" s="73" t="s">
        <v>36</v>
      </c>
      <c r="C89" s="74">
        <v>4.09</v>
      </c>
      <c r="D89" s="5"/>
      <c r="E89" s="5"/>
      <c r="F89" s="5"/>
      <c r="G89" s="5"/>
      <c r="H89" s="8"/>
      <c r="I89" s="8"/>
      <c r="J89" s="9"/>
      <c r="K89" s="9"/>
      <c r="L89" s="9"/>
      <c r="M89" s="9"/>
      <c r="N89" s="9"/>
      <c r="O89" s="5"/>
      <c r="P89" s="5"/>
      <c r="Q89" s="5"/>
      <c r="R89" s="5"/>
    </row>
    <row r="90" spans="1:18" ht="15" customHeight="1" thickBot="1" x14ac:dyDescent="0.25">
      <c r="B90" s="76" t="s">
        <v>37</v>
      </c>
      <c r="C90" s="77">
        <v>4.1100000000000003</v>
      </c>
      <c r="D90" s="5"/>
      <c r="E90" s="5"/>
      <c r="F90" s="5"/>
      <c r="G90" s="5"/>
      <c r="H90" s="8"/>
      <c r="I90" s="8"/>
      <c r="J90" s="9"/>
      <c r="K90" s="9"/>
      <c r="L90" s="9"/>
      <c r="M90" s="9"/>
      <c r="N90" s="9"/>
      <c r="O90" s="5"/>
      <c r="P90" s="5"/>
      <c r="Q90" s="5"/>
      <c r="R90" s="5"/>
    </row>
    <row r="91" spans="1:18" ht="15" customHeight="1" x14ac:dyDescent="0.25">
      <c r="B91" s="10"/>
      <c r="C91" s="5"/>
      <c r="D91" s="5"/>
      <c r="E91" s="5"/>
      <c r="F91" s="5"/>
      <c r="G91" s="5"/>
      <c r="H91" s="8"/>
      <c r="I91" s="8"/>
      <c r="J91" s="9"/>
      <c r="K91" s="9"/>
      <c r="L91" s="9"/>
      <c r="M91" s="9"/>
      <c r="N91" s="9"/>
      <c r="O91" s="5"/>
      <c r="P91" s="5"/>
      <c r="Q91" s="5"/>
      <c r="R91" s="5"/>
    </row>
    <row r="92" spans="1:18" ht="15" customHeight="1" x14ac:dyDescent="0.2">
      <c r="O92" s="5"/>
      <c r="P92" s="5"/>
      <c r="Q92" s="5"/>
      <c r="R92" s="5"/>
    </row>
    <row r="93" spans="1:18" ht="15" customHeight="1" x14ac:dyDescent="0.2">
      <c r="O93" s="5"/>
      <c r="P93" s="5"/>
      <c r="Q93" s="5"/>
      <c r="R93" s="5"/>
    </row>
    <row r="94" spans="1:18" ht="35.25" customHeight="1" x14ac:dyDescent="0.2">
      <c r="A94" s="78" t="s">
        <v>22</v>
      </c>
      <c r="B94" s="78" t="s">
        <v>38</v>
      </c>
      <c r="C94" s="78" t="s">
        <v>15</v>
      </c>
      <c r="D94" s="78" t="s">
        <v>39</v>
      </c>
      <c r="E94" s="78" t="s">
        <v>40</v>
      </c>
      <c r="F94" s="78" t="s">
        <v>41</v>
      </c>
      <c r="G94" s="78" t="s">
        <v>42</v>
      </c>
      <c r="H94" s="78" t="s">
        <v>43</v>
      </c>
      <c r="I94" s="78" t="s">
        <v>44</v>
      </c>
      <c r="J94" s="78" t="s">
        <v>45</v>
      </c>
      <c r="K94" s="78" t="s">
        <v>46</v>
      </c>
      <c r="L94" s="5"/>
      <c r="M94" s="5"/>
      <c r="N94" s="5"/>
      <c r="O94" s="5"/>
      <c r="P94" s="5"/>
      <c r="Q94" s="5"/>
      <c r="R94" s="5"/>
    </row>
    <row r="95" spans="1:18" s="86" customFormat="1" ht="24.95" customHeight="1" x14ac:dyDescent="0.2">
      <c r="A95" s="79" t="s">
        <v>25</v>
      </c>
      <c r="B95" s="80" t="s">
        <v>47</v>
      </c>
      <c r="C95" s="81" t="s">
        <v>11</v>
      </c>
      <c r="D95" s="82" t="s">
        <v>48</v>
      </c>
      <c r="E95" s="82">
        <v>11</v>
      </c>
      <c r="F95" s="83">
        <v>4.75</v>
      </c>
      <c r="G95" s="84">
        <v>8</v>
      </c>
      <c r="H95" s="84">
        <v>16</v>
      </c>
      <c r="I95" s="81">
        <f t="shared" ref="I95:I148" si="1">H95*E95</f>
        <v>176</v>
      </c>
      <c r="J95" s="82">
        <v>32</v>
      </c>
      <c r="K95" s="85">
        <v>1675.42</v>
      </c>
    </row>
    <row r="96" spans="1:18" s="86" customFormat="1" ht="24.95" customHeight="1" x14ac:dyDescent="0.2">
      <c r="A96" s="87" t="s">
        <v>24</v>
      </c>
      <c r="B96" s="88" t="s">
        <v>49</v>
      </c>
      <c r="C96" s="89" t="s">
        <v>11</v>
      </c>
      <c r="D96" s="89" t="s">
        <v>50</v>
      </c>
      <c r="E96" s="89">
        <v>22</v>
      </c>
      <c r="F96" s="90">
        <v>4</v>
      </c>
      <c r="G96" s="91">
        <v>16</v>
      </c>
      <c r="H96" s="91">
        <v>20</v>
      </c>
      <c r="I96" s="81">
        <f t="shared" si="1"/>
        <v>440</v>
      </c>
      <c r="J96" s="89">
        <v>0</v>
      </c>
      <c r="K96" s="85">
        <v>1442.4</v>
      </c>
    </row>
    <row r="97" spans="1:11" s="86" customFormat="1" ht="24.95" customHeight="1" x14ac:dyDescent="0.2">
      <c r="A97" s="87" t="s">
        <v>27</v>
      </c>
      <c r="B97" s="88" t="s">
        <v>51</v>
      </c>
      <c r="C97" s="89" t="s">
        <v>11</v>
      </c>
      <c r="D97" s="81" t="s">
        <v>48</v>
      </c>
      <c r="E97" s="92">
        <v>18</v>
      </c>
      <c r="F97" s="93">
        <v>3.92</v>
      </c>
      <c r="G97" s="94">
        <v>12</v>
      </c>
      <c r="H97" s="91">
        <v>40</v>
      </c>
      <c r="I97" s="81">
        <f t="shared" si="1"/>
        <v>720</v>
      </c>
      <c r="J97" s="89">
        <v>0</v>
      </c>
      <c r="K97" s="85">
        <v>2400</v>
      </c>
    </row>
    <row r="98" spans="1:11" s="86" customFormat="1" ht="24.95" customHeight="1" x14ac:dyDescent="0.2">
      <c r="A98" s="87" t="s">
        <v>27</v>
      </c>
      <c r="B98" s="88" t="s">
        <v>51</v>
      </c>
      <c r="C98" s="89" t="s">
        <v>11</v>
      </c>
      <c r="D98" s="81" t="s">
        <v>48</v>
      </c>
      <c r="E98" s="89">
        <v>9</v>
      </c>
      <c r="F98" s="95">
        <v>3.88</v>
      </c>
      <c r="G98" s="91">
        <v>8</v>
      </c>
      <c r="H98" s="91">
        <v>40</v>
      </c>
      <c r="I98" s="81">
        <f t="shared" si="1"/>
        <v>360</v>
      </c>
      <c r="J98" s="89">
        <v>0</v>
      </c>
      <c r="K98" s="85">
        <v>2400</v>
      </c>
    </row>
    <row r="99" spans="1:11" s="86" customFormat="1" ht="24.95" customHeight="1" x14ac:dyDescent="0.2">
      <c r="A99" s="87" t="s">
        <v>27</v>
      </c>
      <c r="B99" s="88" t="s">
        <v>51</v>
      </c>
      <c r="C99" s="89" t="s">
        <v>9</v>
      </c>
      <c r="D99" s="81" t="s">
        <v>48</v>
      </c>
      <c r="E99" s="89">
        <v>11</v>
      </c>
      <c r="F99" s="90">
        <v>4.7300000000000004</v>
      </c>
      <c r="G99" s="91">
        <v>11</v>
      </c>
      <c r="H99" s="91">
        <v>40</v>
      </c>
      <c r="I99" s="81">
        <f t="shared" si="1"/>
        <v>440</v>
      </c>
      <c r="J99" s="89">
        <v>0</v>
      </c>
      <c r="K99" s="85">
        <v>2400</v>
      </c>
    </row>
    <row r="100" spans="1:11" s="86" customFormat="1" ht="24.95" customHeight="1" x14ac:dyDescent="0.2">
      <c r="A100" s="87" t="s">
        <v>27</v>
      </c>
      <c r="B100" s="88" t="s">
        <v>51</v>
      </c>
      <c r="C100" s="89" t="s">
        <v>10</v>
      </c>
      <c r="D100" s="81" t="s">
        <v>48</v>
      </c>
      <c r="E100" s="89">
        <v>11</v>
      </c>
      <c r="F100" s="90">
        <v>4.8899999999999997</v>
      </c>
      <c r="G100" s="91">
        <v>9</v>
      </c>
      <c r="H100" s="91">
        <v>40</v>
      </c>
      <c r="I100" s="81">
        <f t="shared" si="1"/>
        <v>440</v>
      </c>
      <c r="J100" s="89">
        <v>0</v>
      </c>
      <c r="K100" s="85">
        <v>2400</v>
      </c>
    </row>
    <row r="101" spans="1:11" s="86" customFormat="1" ht="24.95" customHeight="1" x14ac:dyDescent="0.2">
      <c r="A101" s="87" t="s">
        <v>27</v>
      </c>
      <c r="B101" s="88" t="s">
        <v>52</v>
      </c>
      <c r="C101" s="89" t="s">
        <v>11</v>
      </c>
      <c r="D101" s="81" t="s">
        <v>48</v>
      </c>
      <c r="E101" s="89">
        <v>20</v>
      </c>
      <c r="F101" s="90">
        <v>2.6</v>
      </c>
      <c r="G101" s="91">
        <v>15</v>
      </c>
      <c r="H101" s="91">
        <v>20</v>
      </c>
      <c r="I101" s="81">
        <f t="shared" si="1"/>
        <v>400</v>
      </c>
      <c r="J101" s="89">
        <v>0</v>
      </c>
      <c r="K101" s="85">
        <v>1300</v>
      </c>
    </row>
    <row r="102" spans="1:11" s="86" customFormat="1" ht="24.95" customHeight="1" x14ac:dyDescent="0.2">
      <c r="A102" s="87" t="s">
        <v>27</v>
      </c>
      <c r="B102" s="88" t="s">
        <v>53</v>
      </c>
      <c r="C102" s="89" t="s">
        <v>11</v>
      </c>
      <c r="D102" s="81" t="s">
        <v>48</v>
      </c>
      <c r="E102" s="81">
        <v>8</v>
      </c>
      <c r="F102" s="96">
        <v>2</v>
      </c>
      <c r="G102" s="97">
        <v>6</v>
      </c>
      <c r="H102" s="91">
        <v>20</v>
      </c>
      <c r="I102" s="81">
        <f t="shared" si="1"/>
        <v>160</v>
      </c>
      <c r="J102" s="89">
        <v>0</v>
      </c>
      <c r="K102" s="85">
        <v>1300</v>
      </c>
    </row>
    <row r="103" spans="1:11" s="86" customFormat="1" ht="24.95" customHeight="1" x14ac:dyDescent="0.2">
      <c r="A103" s="87" t="s">
        <v>25</v>
      </c>
      <c r="B103" s="88" t="s">
        <v>54</v>
      </c>
      <c r="C103" s="89" t="s">
        <v>55</v>
      </c>
      <c r="D103" s="81" t="s">
        <v>48</v>
      </c>
      <c r="E103" s="89">
        <v>17</v>
      </c>
      <c r="F103" s="90">
        <v>4</v>
      </c>
      <c r="G103" s="91">
        <v>16</v>
      </c>
      <c r="H103" s="91">
        <v>10</v>
      </c>
      <c r="I103" s="81">
        <f t="shared" si="1"/>
        <v>170</v>
      </c>
      <c r="J103" s="89">
        <v>0</v>
      </c>
      <c r="K103" s="85">
        <v>920.23</v>
      </c>
    </row>
    <row r="104" spans="1:11" s="86" customFormat="1" ht="24.95" customHeight="1" x14ac:dyDescent="0.2">
      <c r="A104" s="87" t="s">
        <v>28</v>
      </c>
      <c r="B104" s="88" t="s">
        <v>56</v>
      </c>
      <c r="C104" s="89" t="s">
        <v>11</v>
      </c>
      <c r="D104" s="81" t="s">
        <v>48</v>
      </c>
      <c r="E104" s="89">
        <v>11</v>
      </c>
      <c r="F104" s="90">
        <v>4</v>
      </c>
      <c r="G104" s="91">
        <v>11</v>
      </c>
      <c r="H104" s="91">
        <v>24</v>
      </c>
      <c r="I104" s="81">
        <f t="shared" si="1"/>
        <v>264</v>
      </c>
      <c r="J104" s="89">
        <v>0</v>
      </c>
      <c r="K104" s="85">
        <v>3338.2799999999997</v>
      </c>
    </row>
    <row r="105" spans="1:11" s="86" customFormat="1" ht="24.95" customHeight="1" x14ac:dyDescent="0.2">
      <c r="A105" s="87" t="s">
        <v>26</v>
      </c>
      <c r="B105" s="88" t="s">
        <v>57</v>
      </c>
      <c r="C105" s="89" t="s">
        <v>11</v>
      </c>
      <c r="D105" s="89" t="s">
        <v>50</v>
      </c>
      <c r="E105" s="89">
        <v>18</v>
      </c>
      <c r="F105" s="90">
        <v>4.8</v>
      </c>
      <c r="G105" s="91">
        <v>6</v>
      </c>
      <c r="H105" s="91">
        <v>16</v>
      </c>
      <c r="I105" s="81">
        <f t="shared" si="1"/>
        <v>288</v>
      </c>
      <c r="J105" s="89">
        <v>16</v>
      </c>
      <c r="K105" s="85">
        <v>576.96</v>
      </c>
    </row>
    <row r="106" spans="1:11" s="86" customFormat="1" ht="24.95" customHeight="1" x14ac:dyDescent="0.2">
      <c r="A106" s="87" t="s">
        <v>27</v>
      </c>
      <c r="B106" s="88" t="s">
        <v>58</v>
      </c>
      <c r="C106" s="89" t="s">
        <v>11</v>
      </c>
      <c r="D106" s="81" t="s">
        <v>48</v>
      </c>
      <c r="E106" s="89">
        <v>9</v>
      </c>
      <c r="F106" s="90">
        <v>4.5</v>
      </c>
      <c r="G106" s="91">
        <v>8</v>
      </c>
      <c r="H106" s="91">
        <v>16</v>
      </c>
      <c r="I106" s="81">
        <f t="shared" si="1"/>
        <v>144</v>
      </c>
      <c r="J106" s="89">
        <v>20</v>
      </c>
      <c r="K106" s="85">
        <v>1300</v>
      </c>
    </row>
    <row r="107" spans="1:11" s="86" customFormat="1" ht="24.95" customHeight="1" x14ac:dyDescent="0.2">
      <c r="A107" s="87" t="s">
        <v>26</v>
      </c>
      <c r="B107" s="88" t="s">
        <v>59</v>
      </c>
      <c r="C107" s="89" t="s">
        <v>11</v>
      </c>
      <c r="D107" s="89" t="s">
        <v>50</v>
      </c>
      <c r="E107" s="89">
        <v>13</v>
      </c>
      <c r="F107" s="90">
        <v>4.4000000000000004</v>
      </c>
      <c r="G107" s="91">
        <v>12</v>
      </c>
      <c r="H107" s="91">
        <v>15</v>
      </c>
      <c r="I107" s="81">
        <f t="shared" si="1"/>
        <v>195</v>
      </c>
      <c r="J107" s="89">
        <v>0</v>
      </c>
      <c r="K107" s="85">
        <v>1081.8</v>
      </c>
    </row>
    <row r="108" spans="1:11" s="86" customFormat="1" ht="24.95" customHeight="1" x14ac:dyDescent="0.2">
      <c r="A108" s="87" t="s">
        <v>28</v>
      </c>
      <c r="B108" s="88" t="s">
        <v>60</v>
      </c>
      <c r="C108" s="89" t="s">
        <v>11</v>
      </c>
      <c r="D108" s="89" t="s">
        <v>50</v>
      </c>
      <c r="E108" s="89">
        <v>11</v>
      </c>
      <c r="F108" s="90">
        <v>4.3</v>
      </c>
      <c r="G108" s="91">
        <v>10</v>
      </c>
      <c r="H108" s="91">
        <v>30</v>
      </c>
      <c r="I108" s="81">
        <f t="shared" si="1"/>
        <v>330</v>
      </c>
      <c r="J108" s="89">
        <v>0</v>
      </c>
      <c r="K108" s="85">
        <v>2250</v>
      </c>
    </row>
    <row r="109" spans="1:11" s="86" customFormat="1" ht="24.95" customHeight="1" x14ac:dyDescent="0.2">
      <c r="A109" s="98" t="s">
        <v>26</v>
      </c>
      <c r="B109" s="99" t="s">
        <v>61</v>
      </c>
      <c r="C109" s="89" t="s">
        <v>9</v>
      </c>
      <c r="D109" s="89" t="s">
        <v>50</v>
      </c>
      <c r="E109" s="89">
        <v>3</v>
      </c>
      <c r="F109" s="93">
        <v>3.67</v>
      </c>
      <c r="G109" s="94">
        <v>3</v>
      </c>
      <c r="H109" s="89">
        <v>2</v>
      </c>
      <c r="I109" s="81">
        <f t="shared" si="1"/>
        <v>6</v>
      </c>
      <c r="J109" s="89">
        <v>1</v>
      </c>
      <c r="K109" s="85">
        <v>34.65</v>
      </c>
    </row>
    <row r="110" spans="1:11" s="86" customFormat="1" ht="24.95" customHeight="1" x14ac:dyDescent="0.2">
      <c r="A110" s="98" t="s">
        <v>26</v>
      </c>
      <c r="B110" s="99" t="s">
        <v>61</v>
      </c>
      <c r="C110" s="89" t="s">
        <v>11</v>
      </c>
      <c r="D110" s="89" t="s">
        <v>50</v>
      </c>
      <c r="E110" s="89">
        <v>23</v>
      </c>
      <c r="F110" s="90">
        <v>3</v>
      </c>
      <c r="G110" s="91">
        <v>5</v>
      </c>
      <c r="H110" s="89">
        <v>2</v>
      </c>
      <c r="I110" s="81">
        <f t="shared" si="1"/>
        <v>46</v>
      </c>
      <c r="J110" s="89">
        <v>2</v>
      </c>
      <c r="K110" s="85">
        <v>265.69</v>
      </c>
    </row>
    <row r="111" spans="1:11" s="86" customFormat="1" ht="24.95" customHeight="1" x14ac:dyDescent="0.2">
      <c r="A111" s="98" t="s">
        <v>26</v>
      </c>
      <c r="B111" s="99" t="s">
        <v>61</v>
      </c>
      <c r="C111" s="89" t="s">
        <v>10</v>
      </c>
      <c r="D111" s="89" t="s">
        <v>50</v>
      </c>
      <c r="E111" s="89">
        <v>2</v>
      </c>
      <c r="F111" s="90"/>
      <c r="G111" s="91"/>
      <c r="H111" s="89">
        <v>2</v>
      </c>
      <c r="I111" s="81">
        <f t="shared" si="1"/>
        <v>4</v>
      </c>
      <c r="J111" s="89">
        <v>3</v>
      </c>
      <c r="K111" s="85">
        <v>23.1</v>
      </c>
    </row>
    <row r="112" spans="1:11" s="86" customFormat="1" ht="24.95" customHeight="1" x14ac:dyDescent="0.2">
      <c r="A112" s="87" t="s">
        <v>28</v>
      </c>
      <c r="B112" s="88" t="s">
        <v>62</v>
      </c>
      <c r="C112" s="89" t="s">
        <v>11</v>
      </c>
      <c r="D112" s="89" t="s">
        <v>50</v>
      </c>
      <c r="E112" s="89">
        <v>20</v>
      </c>
      <c r="F112" s="90">
        <v>4.55</v>
      </c>
      <c r="G112" s="91">
        <v>11</v>
      </c>
      <c r="H112" s="89">
        <v>20</v>
      </c>
      <c r="I112" s="81">
        <f t="shared" si="1"/>
        <v>400</v>
      </c>
      <c r="J112" s="89">
        <v>0</v>
      </c>
      <c r="K112" s="85">
        <v>1442.24</v>
      </c>
    </row>
    <row r="113" spans="1:11" s="86" customFormat="1" ht="24.95" customHeight="1" x14ac:dyDescent="0.2">
      <c r="A113" s="87" t="s">
        <v>28</v>
      </c>
      <c r="B113" s="88" t="s">
        <v>63</v>
      </c>
      <c r="C113" s="89" t="s">
        <v>11</v>
      </c>
      <c r="D113" s="89" t="s">
        <v>50</v>
      </c>
      <c r="E113" s="89">
        <v>20</v>
      </c>
      <c r="F113" s="90">
        <v>4.32</v>
      </c>
      <c r="G113" s="91">
        <v>19</v>
      </c>
      <c r="H113" s="89">
        <v>20</v>
      </c>
      <c r="I113" s="81">
        <f t="shared" si="1"/>
        <v>400</v>
      </c>
      <c r="J113" s="89">
        <v>0</v>
      </c>
      <c r="K113" s="85">
        <v>1442.4</v>
      </c>
    </row>
    <row r="114" spans="1:11" s="86" customFormat="1" ht="24.95" customHeight="1" x14ac:dyDescent="0.2">
      <c r="A114" s="87" t="s">
        <v>28</v>
      </c>
      <c r="B114" s="88" t="s">
        <v>64</v>
      </c>
      <c r="C114" s="89" t="s">
        <v>11</v>
      </c>
      <c r="D114" s="89" t="s">
        <v>50</v>
      </c>
      <c r="E114" s="89">
        <v>20</v>
      </c>
      <c r="F114" s="90">
        <v>3.47</v>
      </c>
      <c r="G114" s="89">
        <v>17</v>
      </c>
      <c r="H114" s="89">
        <v>20</v>
      </c>
      <c r="I114" s="81">
        <f t="shared" si="1"/>
        <v>400</v>
      </c>
      <c r="J114" s="89">
        <v>0</v>
      </c>
      <c r="K114" s="85">
        <v>1442.4</v>
      </c>
    </row>
    <row r="115" spans="1:11" s="86" customFormat="1" ht="24.95" customHeight="1" x14ac:dyDescent="0.2">
      <c r="A115" s="87" t="s">
        <v>28</v>
      </c>
      <c r="B115" s="88" t="s">
        <v>65</v>
      </c>
      <c r="C115" s="89" t="s">
        <v>11</v>
      </c>
      <c r="D115" s="89" t="s">
        <v>50</v>
      </c>
      <c r="E115" s="89">
        <v>7</v>
      </c>
      <c r="F115" s="90">
        <v>4</v>
      </c>
      <c r="G115" s="91">
        <v>5</v>
      </c>
      <c r="H115" s="89">
        <v>20</v>
      </c>
      <c r="I115" s="81">
        <f t="shared" si="1"/>
        <v>140</v>
      </c>
      <c r="J115" s="89">
        <v>0</v>
      </c>
      <c r="K115" s="85">
        <v>1442.4</v>
      </c>
    </row>
    <row r="116" spans="1:11" s="86" customFormat="1" ht="24.95" customHeight="1" x14ac:dyDescent="0.2">
      <c r="A116" s="87" t="s">
        <v>28</v>
      </c>
      <c r="B116" s="88" t="s">
        <v>66</v>
      </c>
      <c r="C116" s="89" t="s">
        <v>11</v>
      </c>
      <c r="D116" s="89" t="s">
        <v>50</v>
      </c>
      <c r="E116" s="89">
        <v>20</v>
      </c>
      <c r="F116" s="90">
        <v>3.33</v>
      </c>
      <c r="G116" s="94">
        <v>15</v>
      </c>
      <c r="H116" s="89">
        <v>20</v>
      </c>
      <c r="I116" s="81">
        <f t="shared" si="1"/>
        <v>400</v>
      </c>
      <c r="J116" s="89">
        <v>0</v>
      </c>
      <c r="K116" s="85">
        <v>1442.4</v>
      </c>
    </row>
    <row r="117" spans="1:11" s="86" customFormat="1" ht="24.95" customHeight="1" x14ac:dyDescent="0.2">
      <c r="A117" s="87" t="s">
        <v>28</v>
      </c>
      <c r="B117" s="88" t="s">
        <v>67</v>
      </c>
      <c r="C117" s="89" t="s">
        <v>11</v>
      </c>
      <c r="D117" s="89" t="s">
        <v>50</v>
      </c>
      <c r="E117" s="89">
        <v>20</v>
      </c>
      <c r="F117" s="90">
        <v>2.88</v>
      </c>
      <c r="G117" s="94">
        <v>8</v>
      </c>
      <c r="H117" s="89">
        <v>20</v>
      </c>
      <c r="I117" s="81">
        <f t="shared" si="1"/>
        <v>400</v>
      </c>
      <c r="J117" s="89">
        <v>0</v>
      </c>
      <c r="K117" s="85">
        <v>1442.4</v>
      </c>
    </row>
    <row r="118" spans="1:11" s="86" customFormat="1" ht="24.95" customHeight="1" x14ac:dyDescent="0.2">
      <c r="A118" s="87" t="s">
        <v>28</v>
      </c>
      <c r="B118" s="88" t="s">
        <v>68</v>
      </c>
      <c r="C118" s="89" t="s">
        <v>11</v>
      </c>
      <c r="D118" s="89" t="s">
        <v>50</v>
      </c>
      <c r="E118" s="89">
        <v>20</v>
      </c>
      <c r="F118" s="90">
        <v>4.72</v>
      </c>
      <c r="G118" s="91">
        <v>18</v>
      </c>
      <c r="H118" s="89">
        <v>20</v>
      </c>
      <c r="I118" s="81">
        <f t="shared" si="1"/>
        <v>400</v>
      </c>
      <c r="J118" s="89">
        <v>0</v>
      </c>
      <c r="K118" s="85">
        <v>1442.4</v>
      </c>
    </row>
    <row r="119" spans="1:11" s="86" customFormat="1" ht="24.95" customHeight="1" x14ac:dyDescent="0.2">
      <c r="A119" s="87" t="s">
        <v>30</v>
      </c>
      <c r="B119" s="88" t="s">
        <v>69</v>
      </c>
      <c r="C119" s="89" t="s">
        <v>11</v>
      </c>
      <c r="D119" s="89" t="s">
        <v>50</v>
      </c>
      <c r="E119" s="89">
        <v>11</v>
      </c>
      <c r="F119" s="90">
        <v>4.6399999999999997</v>
      </c>
      <c r="G119" s="91">
        <v>11</v>
      </c>
      <c r="H119" s="89">
        <v>8</v>
      </c>
      <c r="I119" s="81">
        <f t="shared" si="1"/>
        <v>88</v>
      </c>
      <c r="J119" s="89">
        <v>0</v>
      </c>
      <c r="K119" s="85">
        <v>576.96</v>
      </c>
    </row>
    <row r="120" spans="1:11" s="86" customFormat="1" ht="24.95" customHeight="1" x14ac:dyDescent="0.2">
      <c r="A120" s="87" t="s">
        <v>26</v>
      </c>
      <c r="B120" s="88" t="s">
        <v>70</v>
      </c>
      <c r="C120" s="89" t="s">
        <v>11</v>
      </c>
      <c r="D120" s="89" t="s">
        <v>48</v>
      </c>
      <c r="E120" s="89">
        <v>20</v>
      </c>
      <c r="F120" s="90">
        <v>4.4400000000000004</v>
      </c>
      <c r="G120" s="91">
        <v>16</v>
      </c>
      <c r="H120" s="92">
        <v>15</v>
      </c>
      <c r="I120" s="81">
        <f t="shared" si="1"/>
        <v>300</v>
      </c>
      <c r="J120" s="89">
        <v>0</v>
      </c>
      <c r="K120" s="85">
        <v>1875</v>
      </c>
    </row>
    <row r="121" spans="1:11" s="86" customFormat="1" ht="24.95" customHeight="1" x14ac:dyDescent="0.2">
      <c r="A121" s="87" t="s">
        <v>26</v>
      </c>
      <c r="B121" s="88" t="s">
        <v>71</v>
      </c>
      <c r="C121" s="89" t="s">
        <v>11</v>
      </c>
      <c r="D121" s="89" t="s">
        <v>50</v>
      </c>
      <c r="E121" s="89">
        <v>7</v>
      </c>
      <c r="F121" s="90">
        <v>3.5</v>
      </c>
      <c r="G121" s="89">
        <v>2</v>
      </c>
      <c r="H121" s="89">
        <v>22</v>
      </c>
      <c r="I121" s="81">
        <f t="shared" si="1"/>
        <v>154</v>
      </c>
      <c r="J121" s="89">
        <v>0</v>
      </c>
      <c r="K121" s="85">
        <v>439.84000000000003</v>
      </c>
    </row>
    <row r="122" spans="1:11" s="86" customFormat="1" ht="24.95" customHeight="1" x14ac:dyDescent="0.2">
      <c r="A122" s="87" t="s">
        <v>29</v>
      </c>
      <c r="B122" s="88" t="s">
        <v>72</v>
      </c>
      <c r="C122" s="89" t="s">
        <v>11</v>
      </c>
      <c r="D122" s="89" t="s">
        <v>48</v>
      </c>
      <c r="E122" s="89">
        <v>18</v>
      </c>
      <c r="F122" s="90">
        <v>4.47</v>
      </c>
      <c r="G122" s="91">
        <v>17</v>
      </c>
      <c r="H122" s="89">
        <v>10</v>
      </c>
      <c r="I122" s="81">
        <f t="shared" si="1"/>
        <v>180</v>
      </c>
      <c r="J122" s="89">
        <v>0</v>
      </c>
      <c r="K122" s="85">
        <v>5746.29</v>
      </c>
    </row>
    <row r="123" spans="1:11" s="86" customFormat="1" ht="24.95" customHeight="1" x14ac:dyDescent="0.2">
      <c r="A123" s="87" t="s">
        <v>30</v>
      </c>
      <c r="B123" s="88" t="s">
        <v>73</v>
      </c>
      <c r="C123" s="89" t="s">
        <v>74</v>
      </c>
      <c r="D123" s="89" t="s">
        <v>50</v>
      </c>
      <c r="E123" s="89">
        <v>88</v>
      </c>
      <c r="F123" s="90">
        <v>3.58</v>
      </c>
      <c r="G123" s="100">
        <v>52</v>
      </c>
      <c r="H123" s="89">
        <v>2</v>
      </c>
      <c r="I123" s="81">
        <f t="shared" si="1"/>
        <v>176</v>
      </c>
      <c r="J123" s="89">
        <v>0</v>
      </c>
      <c r="K123" s="85">
        <v>144.24</v>
      </c>
    </row>
    <row r="124" spans="1:11" s="86" customFormat="1" ht="24.95" customHeight="1" x14ac:dyDescent="0.2">
      <c r="A124" s="87" t="s">
        <v>30</v>
      </c>
      <c r="B124" s="88" t="s">
        <v>73</v>
      </c>
      <c r="C124" s="89" t="s">
        <v>55</v>
      </c>
      <c r="D124" s="89" t="s">
        <v>50</v>
      </c>
      <c r="E124" s="89">
        <v>18</v>
      </c>
      <c r="F124" s="90">
        <v>4.2699999999999996</v>
      </c>
      <c r="G124" s="91">
        <v>11</v>
      </c>
      <c r="H124" s="89">
        <v>2</v>
      </c>
      <c r="I124" s="81">
        <f t="shared" si="1"/>
        <v>36</v>
      </c>
      <c r="J124" s="89">
        <v>0</v>
      </c>
      <c r="K124" s="85">
        <v>144.24</v>
      </c>
    </row>
    <row r="125" spans="1:11" s="86" customFormat="1" ht="24.95" customHeight="1" x14ac:dyDescent="0.2">
      <c r="A125" s="87" t="s">
        <v>25</v>
      </c>
      <c r="B125" s="88" t="s">
        <v>75</v>
      </c>
      <c r="C125" s="89" t="s">
        <v>12</v>
      </c>
      <c r="D125" s="89" t="s">
        <v>48</v>
      </c>
      <c r="E125" s="89">
        <v>30</v>
      </c>
      <c r="F125" s="90">
        <v>3</v>
      </c>
      <c r="G125" s="89">
        <v>6</v>
      </c>
      <c r="H125" s="92">
        <v>15</v>
      </c>
      <c r="I125" s="81">
        <f t="shared" si="1"/>
        <v>450</v>
      </c>
      <c r="J125" s="89">
        <v>15</v>
      </c>
      <c r="K125" s="85">
        <v>1710</v>
      </c>
    </row>
    <row r="126" spans="1:11" s="86" customFormat="1" ht="24.95" customHeight="1" x14ac:dyDescent="0.2">
      <c r="A126" s="101" t="s">
        <v>28</v>
      </c>
      <c r="B126" s="102" t="s">
        <v>63</v>
      </c>
      <c r="C126" s="89" t="s">
        <v>12</v>
      </c>
      <c r="D126" s="103" t="s">
        <v>50</v>
      </c>
      <c r="E126" s="103">
        <v>20</v>
      </c>
      <c r="F126" s="104">
        <v>4</v>
      </c>
      <c r="G126" s="103">
        <v>3</v>
      </c>
      <c r="H126" s="103">
        <v>20</v>
      </c>
      <c r="I126" s="105">
        <f t="shared" si="1"/>
        <v>400</v>
      </c>
      <c r="J126" s="103">
        <v>20</v>
      </c>
      <c r="K126" s="85">
        <v>3000</v>
      </c>
    </row>
    <row r="127" spans="1:11" s="86" customFormat="1" ht="24.95" customHeight="1" x14ac:dyDescent="0.2">
      <c r="A127" s="87" t="s">
        <v>28</v>
      </c>
      <c r="B127" s="88" t="s">
        <v>76</v>
      </c>
      <c r="C127" s="89" t="s">
        <v>12</v>
      </c>
      <c r="D127" s="89" t="s">
        <v>50</v>
      </c>
      <c r="E127" s="89">
        <v>12</v>
      </c>
      <c r="F127" s="90">
        <v>4</v>
      </c>
      <c r="G127" s="91">
        <v>5</v>
      </c>
      <c r="H127" s="89">
        <v>20</v>
      </c>
      <c r="I127" s="81">
        <f t="shared" si="1"/>
        <v>240</v>
      </c>
      <c r="J127" s="89">
        <v>20</v>
      </c>
      <c r="K127" s="85">
        <v>3000</v>
      </c>
    </row>
    <row r="128" spans="1:11" s="86" customFormat="1" ht="24.95" customHeight="1" x14ac:dyDescent="0.2">
      <c r="A128" s="87" t="s">
        <v>28</v>
      </c>
      <c r="B128" s="88" t="s">
        <v>68</v>
      </c>
      <c r="C128" s="89" t="s">
        <v>12</v>
      </c>
      <c r="D128" s="89" t="s">
        <v>50</v>
      </c>
      <c r="E128" s="89">
        <v>20</v>
      </c>
      <c r="F128" s="90">
        <v>4.8899999999999997</v>
      </c>
      <c r="G128" s="89">
        <v>9</v>
      </c>
      <c r="H128" s="89">
        <v>20</v>
      </c>
      <c r="I128" s="81">
        <f t="shared" si="1"/>
        <v>400</v>
      </c>
      <c r="J128" s="89">
        <v>0</v>
      </c>
      <c r="K128" s="85">
        <v>3000</v>
      </c>
    </row>
    <row r="129" spans="1:17" s="86" customFormat="1" ht="24.95" customHeight="1" x14ac:dyDescent="0.2">
      <c r="A129" s="106" t="s">
        <v>25</v>
      </c>
      <c r="B129" s="88" t="s">
        <v>77</v>
      </c>
      <c r="C129" s="89" t="s">
        <v>74</v>
      </c>
      <c r="D129" s="89" t="s">
        <v>48</v>
      </c>
      <c r="E129" s="89">
        <v>23</v>
      </c>
      <c r="F129" s="90">
        <v>4.4800000000000004</v>
      </c>
      <c r="G129" s="91">
        <v>23</v>
      </c>
      <c r="H129" s="91">
        <v>12</v>
      </c>
      <c r="I129" s="81">
        <f t="shared" si="1"/>
        <v>276</v>
      </c>
      <c r="J129" s="91">
        <v>0</v>
      </c>
      <c r="K129" s="85">
        <v>1820.97</v>
      </c>
    </row>
    <row r="130" spans="1:17" s="86" customFormat="1" ht="24.95" customHeight="1" x14ac:dyDescent="0.2">
      <c r="A130" s="106" t="s">
        <v>26</v>
      </c>
      <c r="B130" s="88" t="s">
        <v>78</v>
      </c>
      <c r="C130" s="89" t="s">
        <v>11</v>
      </c>
      <c r="D130" s="89" t="s">
        <v>48</v>
      </c>
      <c r="E130" s="89">
        <v>20</v>
      </c>
      <c r="F130" s="90">
        <v>4.25</v>
      </c>
      <c r="G130" s="89">
        <v>20</v>
      </c>
      <c r="H130" s="91">
        <v>6</v>
      </c>
      <c r="I130" s="81">
        <f t="shared" si="1"/>
        <v>120</v>
      </c>
      <c r="J130" s="89">
        <v>0</v>
      </c>
      <c r="K130" s="85">
        <v>900</v>
      </c>
    </row>
    <row r="131" spans="1:17" s="86" customFormat="1" ht="24.95" customHeight="1" x14ac:dyDescent="0.2">
      <c r="A131" s="106" t="s">
        <v>26</v>
      </c>
      <c r="B131" s="88" t="s">
        <v>78</v>
      </c>
      <c r="C131" s="89" t="s">
        <v>9</v>
      </c>
      <c r="D131" s="89" t="s">
        <v>48</v>
      </c>
      <c r="E131" s="89">
        <v>7</v>
      </c>
      <c r="F131" s="90">
        <v>4.43</v>
      </c>
      <c r="G131" s="89">
        <v>7</v>
      </c>
      <c r="H131" s="91">
        <v>6</v>
      </c>
      <c r="I131" s="81">
        <f t="shared" si="1"/>
        <v>42</v>
      </c>
      <c r="J131" s="89">
        <v>0</v>
      </c>
      <c r="K131" s="85">
        <v>900</v>
      </c>
    </row>
    <row r="132" spans="1:17" s="86" customFormat="1" ht="24.95" customHeight="1" x14ac:dyDescent="0.2">
      <c r="A132" s="87" t="s">
        <v>28</v>
      </c>
      <c r="B132" s="88" t="s">
        <v>76</v>
      </c>
      <c r="C132" s="89" t="s">
        <v>11</v>
      </c>
      <c r="D132" s="89" t="s">
        <v>50</v>
      </c>
      <c r="E132" s="89">
        <v>20</v>
      </c>
      <c r="F132" s="90">
        <v>4.2699999999999996</v>
      </c>
      <c r="G132" s="89">
        <v>15</v>
      </c>
      <c r="H132" s="91">
        <v>20</v>
      </c>
      <c r="I132" s="81">
        <f t="shared" si="1"/>
        <v>400</v>
      </c>
      <c r="J132" s="89">
        <v>0</v>
      </c>
      <c r="K132" s="85">
        <v>0</v>
      </c>
    </row>
    <row r="133" spans="1:17" s="86" customFormat="1" ht="24.95" customHeight="1" x14ac:dyDescent="0.2">
      <c r="A133" s="87" t="s">
        <v>28</v>
      </c>
      <c r="B133" s="88" t="s">
        <v>66</v>
      </c>
      <c r="C133" s="89" t="s">
        <v>12</v>
      </c>
      <c r="D133" s="89" t="s">
        <v>50</v>
      </c>
      <c r="E133" s="89">
        <v>20</v>
      </c>
      <c r="F133" s="90">
        <v>4.3</v>
      </c>
      <c r="G133" s="89">
        <v>10</v>
      </c>
      <c r="H133" s="91">
        <v>20</v>
      </c>
      <c r="I133" s="81">
        <f t="shared" si="1"/>
        <v>400</v>
      </c>
      <c r="J133" s="89">
        <v>0</v>
      </c>
      <c r="K133" s="85">
        <v>4500</v>
      </c>
    </row>
    <row r="134" spans="1:17" s="86" customFormat="1" ht="24.95" customHeight="1" x14ac:dyDescent="0.2">
      <c r="A134" s="87" t="s">
        <v>28</v>
      </c>
      <c r="B134" s="88" t="s">
        <v>67</v>
      </c>
      <c r="C134" s="89" t="s">
        <v>12</v>
      </c>
      <c r="D134" s="89" t="s">
        <v>50</v>
      </c>
      <c r="E134" s="89">
        <v>22</v>
      </c>
      <c r="F134" s="90">
        <v>4.17</v>
      </c>
      <c r="G134" s="89">
        <v>6</v>
      </c>
      <c r="H134" s="91">
        <v>20</v>
      </c>
      <c r="I134" s="81">
        <f t="shared" si="1"/>
        <v>440</v>
      </c>
      <c r="J134" s="89">
        <v>20</v>
      </c>
      <c r="K134" s="85">
        <v>4500</v>
      </c>
      <c r="L134" s="107"/>
      <c r="M134" s="108"/>
      <c r="N134" s="108"/>
      <c r="O134" s="108"/>
      <c r="P134" s="108"/>
      <c r="Q134" s="108"/>
    </row>
    <row r="135" spans="1:17" s="86" customFormat="1" ht="24.95" customHeight="1" x14ac:dyDescent="0.2">
      <c r="A135" s="87" t="s">
        <v>28</v>
      </c>
      <c r="B135" s="88" t="s">
        <v>79</v>
      </c>
      <c r="C135" s="89" t="s">
        <v>12</v>
      </c>
      <c r="D135" s="89" t="s">
        <v>48</v>
      </c>
      <c r="E135" s="89">
        <v>9</v>
      </c>
      <c r="F135" s="81">
        <v>4</v>
      </c>
      <c r="G135" s="81">
        <v>2</v>
      </c>
      <c r="H135" s="91">
        <v>10</v>
      </c>
      <c r="I135" s="81">
        <f t="shared" si="1"/>
        <v>90</v>
      </c>
      <c r="J135" s="89">
        <v>10</v>
      </c>
      <c r="K135" s="85">
        <v>0</v>
      </c>
      <c r="L135" s="107"/>
      <c r="M135" s="108"/>
      <c r="N135" s="108"/>
      <c r="O135" s="108"/>
      <c r="P135" s="108"/>
      <c r="Q135" s="108"/>
    </row>
    <row r="136" spans="1:17" s="86" customFormat="1" ht="24.95" customHeight="1" x14ac:dyDescent="0.2">
      <c r="A136" s="106" t="s">
        <v>26</v>
      </c>
      <c r="B136" s="88" t="s">
        <v>80</v>
      </c>
      <c r="C136" s="89" t="s">
        <v>9</v>
      </c>
      <c r="D136" s="89" t="s">
        <v>50</v>
      </c>
      <c r="E136" s="81">
        <v>11</v>
      </c>
      <c r="F136" s="81">
        <v>4.2</v>
      </c>
      <c r="G136" s="81">
        <v>10</v>
      </c>
      <c r="H136" s="91">
        <v>10</v>
      </c>
      <c r="I136" s="81">
        <f t="shared" si="1"/>
        <v>110</v>
      </c>
      <c r="J136" s="89">
        <v>0</v>
      </c>
      <c r="K136" s="85">
        <v>1342.64</v>
      </c>
      <c r="L136" s="107"/>
      <c r="M136" s="108"/>
      <c r="N136" s="108"/>
      <c r="O136" s="108"/>
      <c r="P136" s="108"/>
      <c r="Q136" s="108"/>
    </row>
    <row r="137" spans="1:17" s="86" customFormat="1" ht="24.95" customHeight="1" x14ac:dyDescent="0.2">
      <c r="A137" s="106" t="s">
        <v>27</v>
      </c>
      <c r="B137" s="88" t="s">
        <v>81</v>
      </c>
      <c r="C137" s="89" t="s">
        <v>9</v>
      </c>
      <c r="D137" s="89" t="s">
        <v>48</v>
      </c>
      <c r="E137" s="89">
        <v>3</v>
      </c>
      <c r="F137" s="89">
        <v>5</v>
      </c>
      <c r="G137" s="89">
        <v>2</v>
      </c>
      <c r="H137" s="91">
        <v>20</v>
      </c>
      <c r="I137" s="81">
        <f t="shared" si="1"/>
        <v>60</v>
      </c>
      <c r="J137" s="89">
        <v>0</v>
      </c>
      <c r="K137" s="85">
        <v>1300</v>
      </c>
      <c r="L137" s="107"/>
      <c r="M137" s="108"/>
      <c r="N137" s="108"/>
      <c r="O137" s="108"/>
      <c r="P137" s="108"/>
      <c r="Q137" s="108"/>
    </row>
    <row r="138" spans="1:17" s="86" customFormat="1" ht="24.95" customHeight="1" x14ac:dyDescent="0.2">
      <c r="A138" s="106" t="s">
        <v>27</v>
      </c>
      <c r="B138" s="88" t="s">
        <v>81</v>
      </c>
      <c r="C138" s="89" t="s">
        <v>11</v>
      </c>
      <c r="D138" s="89" t="s">
        <v>48</v>
      </c>
      <c r="E138" s="89">
        <v>5</v>
      </c>
      <c r="F138" s="89">
        <v>4.5</v>
      </c>
      <c r="G138" s="89">
        <v>4</v>
      </c>
      <c r="H138" s="91">
        <v>20</v>
      </c>
      <c r="I138" s="81">
        <f t="shared" si="1"/>
        <v>100</v>
      </c>
      <c r="J138" s="89">
        <v>0</v>
      </c>
      <c r="K138" s="85">
        <v>1300</v>
      </c>
      <c r="L138" s="107"/>
      <c r="M138" s="108"/>
      <c r="N138" s="108"/>
      <c r="O138" s="108"/>
      <c r="P138" s="108"/>
      <c r="Q138" s="108"/>
    </row>
    <row r="139" spans="1:17" s="86" customFormat="1" ht="24.95" customHeight="1" x14ac:dyDescent="0.2">
      <c r="A139" s="106" t="s">
        <v>24</v>
      </c>
      <c r="B139" s="88" t="s">
        <v>82</v>
      </c>
      <c r="C139" s="89" t="s">
        <v>11</v>
      </c>
      <c r="D139" s="89" t="s">
        <v>50</v>
      </c>
      <c r="E139" s="89">
        <v>13</v>
      </c>
      <c r="F139" s="90">
        <v>4.5</v>
      </c>
      <c r="G139" s="89">
        <v>12</v>
      </c>
      <c r="H139" s="91">
        <v>6</v>
      </c>
      <c r="I139" s="81">
        <f t="shared" si="1"/>
        <v>78</v>
      </c>
      <c r="J139" s="89">
        <v>0</v>
      </c>
      <c r="K139" s="85">
        <v>432.72</v>
      </c>
      <c r="L139" s="107"/>
      <c r="M139" s="108"/>
      <c r="N139" s="108"/>
      <c r="O139" s="108"/>
      <c r="P139" s="108"/>
      <c r="Q139" s="108"/>
    </row>
    <row r="140" spans="1:17" s="86" customFormat="1" ht="24.95" customHeight="1" x14ac:dyDescent="0.2">
      <c r="A140" s="106" t="s">
        <v>24</v>
      </c>
      <c r="B140" s="88" t="s">
        <v>83</v>
      </c>
      <c r="C140" s="89" t="s">
        <v>11</v>
      </c>
      <c r="D140" s="89" t="s">
        <v>50</v>
      </c>
      <c r="E140" s="89">
        <v>12</v>
      </c>
      <c r="F140" s="90">
        <v>4.0999999999999996</v>
      </c>
      <c r="G140" s="89">
        <v>10</v>
      </c>
      <c r="H140" s="91">
        <v>6</v>
      </c>
      <c r="I140" s="81">
        <f t="shared" si="1"/>
        <v>72</v>
      </c>
      <c r="J140" s="89">
        <v>0</v>
      </c>
      <c r="K140" s="85">
        <v>432.72</v>
      </c>
      <c r="L140" s="107"/>
      <c r="M140" s="108"/>
      <c r="N140" s="108"/>
      <c r="O140" s="108"/>
      <c r="P140" s="108"/>
      <c r="Q140" s="108"/>
    </row>
    <row r="141" spans="1:17" s="86" customFormat="1" ht="24.95" customHeight="1" x14ac:dyDescent="0.2">
      <c r="A141" s="106" t="s">
        <v>24</v>
      </c>
      <c r="B141" s="88" t="s">
        <v>82</v>
      </c>
      <c r="C141" s="89" t="s">
        <v>10</v>
      </c>
      <c r="D141" s="89" t="s">
        <v>50</v>
      </c>
      <c r="E141" s="89">
        <v>7</v>
      </c>
      <c r="F141" s="90">
        <v>4.5</v>
      </c>
      <c r="G141" s="89">
        <v>4</v>
      </c>
      <c r="H141" s="91">
        <v>6</v>
      </c>
      <c r="I141" s="81">
        <f t="shared" si="1"/>
        <v>42</v>
      </c>
      <c r="J141" s="89">
        <v>0</v>
      </c>
      <c r="K141" s="85">
        <v>432.72</v>
      </c>
      <c r="L141" s="107"/>
      <c r="M141" s="108"/>
      <c r="N141" s="108"/>
      <c r="O141" s="108"/>
      <c r="P141" s="108"/>
      <c r="Q141" s="108"/>
    </row>
    <row r="142" spans="1:17" s="86" customFormat="1" ht="24.95" customHeight="1" x14ac:dyDescent="0.2">
      <c r="A142" s="106" t="s">
        <v>24</v>
      </c>
      <c r="B142" s="88" t="s">
        <v>82</v>
      </c>
      <c r="C142" s="89" t="s">
        <v>9</v>
      </c>
      <c r="D142" s="89" t="s">
        <v>50</v>
      </c>
      <c r="E142" s="91">
        <v>7</v>
      </c>
      <c r="F142" s="90">
        <v>4.83</v>
      </c>
      <c r="G142" s="91">
        <v>7</v>
      </c>
      <c r="H142" s="91">
        <v>6</v>
      </c>
      <c r="I142" s="91">
        <f t="shared" si="1"/>
        <v>42</v>
      </c>
      <c r="J142" s="91">
        <v>0</v>
      </c>
      <c r="K142" s="85">
        <v>432.72</v>
      </c>
      <c r="L142" s="107"/>
      <c r="M142" s="108"/>
      <c r="N142" s="108"/>
      <c r="O142" s="108"/>
      <c r="P142" s="108"/>
      <c r="Q142" s="108"/>
    </row>
    <row r="143" spans="1:17" s="86" customFormat="1" ht="24.95" customHeight="1" x14ac:dyDescent="0.2">
      <c r="A143" s="106" t="s">
        <v>24</v>
      </c>
      <c r="B143" s="88" t="s">
        <v>83</v>
      </c>
      <c r="C143" s="89" t="s">
        <v>9</v>
      </c>
      <c r="D143" s="89" t="s">
        <v>50</v>
      </c>
      <c r="E143" s="91">
        <v>7</v>
      </c>
      <c r="F143" s="91">
        <v>4.38</v>
      </c>
      <c r="G143" s="91">
        <v>7</v>
      </c>
      <c r="H143" s="91">
        <v>6</v>
      </c>
      <c r="I143" s="81">
        <f t="shared" si="1"/>
        <v>42</v>
      </c>
      <c r="J143" s="91">
        <v>0</v>
      </c>
      <c r="K143" s="85">
        <v>432.72</v>
      </c>
      <c r="L143" s="107"/>
      <c r="M143" s="108"/>
      <c r="N143" s="108"/>
      <c r="O143" s="108"/>
      <c r="P143" s="108"/>
      <c r="Q143" s="108"/>
    </row>
    <row r="144" spans="1:17" s="86" customFormat="1" ht="24.95" customHeight="1" x14ac:dyDescent="0.2">
      <c r="A144" s="106" t="s">
        <v>30</v>
      </c>
      <c r="B144" s="88" t="s">
        <v>84</v>
      </c>
      <c r="C144" s="89" t="s">
        <v>13</v>
      </c>
      <c r="D144" s="89" t="s">
        <v>48</v>
      </c>
      <c r="E144" s="91">
        <v>21</v>
      </c>
      <c r="F144" s="91">
        <v>3.39</v>
      </c>
      <c r="G144" s="91">
        <v>18</v>
      </c>
      <c r="H144" s="91">
        <v>20</v>
      </c>
      <c r="I144" s="81">
        <f t="shared" si="1"/>
        <v>420</v>
      </c>
      <c r="J144" s="91">
        <v>0</v>
      </c>
      <c r="K144" s="85">
        <v>1400</v>
      </c>
      <c r="L144" s="107"/>
      <c r="M144" s="108"/>
      <c r="N144" s="108"/>
      <c r="O144" s="108"/>
      <c r="P144" s="108"/>
      <c r="Q144" s="108"/>
    </row>
    <row r="145" spans="1:17" s="86" customFormat="1" ht="24.95" customHeight="1" x14ac:dyDescent="0.2">
      <c r="A145" s="106" t="s">
        <v>30</v>
      </c>
      <c r="B145" s="88" t="s">
        <v>85</v>
      </c>
      <c r="C145" s="89" t="s">
        <v>12</v>
      </c>
      <c r="D145" s="89" t="s">
        <v>48</v>
      </c>
      <c r="E145" s="91">
        <v>30</v>
      </c>
      <c r="F145" s="91">
        <v>4.3</v>
      </c>
      <c r="G145" s="91">
        <v>10</v>
      </c>
      <c r="H145" s="91">
        <v>30</v>
      </c>
      <c r="I145" s="91">
        <f t="shared" si="1"/>
        <v>900</v>
      </c>
      <c r="J145" s="91">
        <v>30</v>
      </c>
      <c r="K145" s="85">
        <v>1900</v>
      </c>
      <c r="L145" s="107"/>
      <c r="M145" s="108"/>
      <c r="N145" s="108"/>
      <c r="O145" s="108"/>
      <c r="P145" s="108"/>
      <c r="Q145" s="108"/>
    </row>
    <row r="146" spans="1:17" s="86" customFormat="1" ht="24.95" customHeight="1" x14ac:dyDescent="0.2">
      <c r="A146" s="106" t="s">
        <v>30</v>
      </c>
      <c r="B146" s="88" t="s">
        <v>86</v>
      </c>
      <c r="C146" s="89" t="s">
        <v>11</v>
      </c>
      <c r="D146" s="89" t="s">
        <v>48</v>
      </c>
      <c r="E146" s="91">
        <v>11</v>
      </c>
      <c r="F146" s="90">
        <v>4.4000000000000004</v>
      </c>
      <c r="G146" s="91">
        <v>10</v>
      </c>
      <c r="H146" s="91">
        <v>4</v>
      </c>
      <c r="I146" s="91">
        <f t="shared" si="1"/>
        <v>44</v>
      </c>
      <c r="J146" s="91">
        <v>0</v>
      </c>
      <c r="K146" s="85">
        <v>0</v>
      </c>
      <c r="L146" s="107"/>
      <c r="M146" s="108"/>
      <c r="N146" s="108"/>
      <c r="O146" s="108"/>
      <c r="P146" s="108"/>
      <c r="Q146" s="108"/>
    </row>
    <row r="147" spans="1:17" s="86" customFormat="1" ht="24.95" customHeight="1" x14ac:dyDescent="0.2">
      <c r="A147" s="106" t="s">
        <v>30</v>
      </c>
      <c r="B147" s="88" t="s">
        <v>87</v>
      </c>
      <c r="C147" s="89" t="s">
        <v>11</v>
      </c>
      <c r="D147" s="89" t="s">
        <v>48</v>
      </c>
      <c r="E147" s="89">
        <v>1</v>
      </c>
      <c r="F147" s="90"/>
      <c r="G147" s="89"/>
      <c r="H147" s="91">
        <v>35</v>
      </c>
      <c r="I147" s="81">
        <f t="shared" si="1"/>
        <v>35</v>
      </c>
      <c r="J147" s="89">
        <v>35</v>
      </c>
      <c r="K147" s="85">
        <v>271.39999999999998</v>
      </c>
      <c r="L147" s="107"/>
      <c r="M147" s="108"/>
      <c r="N147" s="108"/>
      <c r="O147" s="108"/>
      <c r="P147" s="108"/>
      <c r="Q147" s="108"/>
    </row>
    <row r="148" spans="1:17" s="86" customFormat="1" ht="24.95" customHeight="1" x14ac:dyDescent="0.2">
      <c r="A148" s="106" t="s">
        <v>30</v>
      </c>
      <c r="B148" s="88" t="s">
        <v>88</v>
      </c>
      <c r="C148" s="89" t="s">
        <v>74</v>
      </c>
      <c r="D148" s="89" t="s">
        <v>48</v>
      </c>
      <c r="E148" s="89">
        <v>57</v>
      </c>
      <c r="F148" s="89">
        <v>4.0199999999999996</v>
      </c>
      <c r="G148" s="89">
        <v>41</v>
      </c>
      <c r="H148" s="89">
        <v>3</v>
      </c>
      <c r="I148" s="89">
        <f t="shared" si="1"/>
        <v>171</v>
      </c>
      <c r="J148" s="89">
        <v>0</v>
      </c>
      <c r="K148" s="85">
        <v>432.72</v>
      </c>
      <c r="L148" s="107"/>
      <c r="M148" s="108"/>
      <c r="N148" s="108"/>
      <c r="O148" s="108"/>
      <c r="P148" s="108"/>
      <c r="Q148" s="108"/>
    </row>
  </sheetData>
  <mergeCells count="2">
    <mergeCell ref="I1:M1"/>
    <mergeCell ref="B14:C14"/>
  </mergeCells>
  <pageMargins left="0.7" right="0.7" top="0.75" bottom="0.75" header="0.3" footer="0.3"/>
  <pageSetup paperSize="8" scale="93" orientation="landscape" r:id="rId1"/>
  <headerFooter alignWithMargins="0"/>
  <rowBreaks count="2" manualBreakCount="2">
    <brk id="42" max="16383" man="1"/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59"/>
  <sheetViews>
    <sheetView workbookViewId="0">
      <selection activeCell="A2" sqref="A2:XFD2"/>
    </sheetView>
  </sheetViews>
  <sheetFormatPr baseColWidth="10" defaultRowHeight="12.75" x14ac:dyDescent="0.2"/>
  <cols>
    <col min="1" max="1" width="11.42578125" style="46"/>
    <col min="2" max="2" width="30.7109375" style="46" customWidth="1"/>
    <col min="3" max="3" width="15" style="46" customWidth="1"/>
    <col min="4" max="4" width="18" style="46" customWidth="1"/>
    <col min="5" max="5" width="18.28515625" style="46" customWidth="1"/>
    <col min="6" max="6" width="11.42578125" style="46"/>
    <col min="7" max="7" width="13.28515625" style="46" bestFit="1" customWidth="1"/>
    <col min="8" max="8" width="15.42578125" style="46" customWidth="1"/>
    <col min="9" max="11" width="11.42578125" style="46"/>
    <col min="12" max="12" width="14.140625" style="46" customWidth="1"/>
    <col min="13" max="16384" width="11.42578125" style="46"/>
  </cols>
  <sheetData>
    <row r="1" spans="1:13" s="110" customFormat="1" ht="36" customHeight="1" thickBot="1" x14ac:dyDescent="0.25">
      <c r="A1" s="1"/>
      <c r="B1" s="2"/>
      <c r="C1" s="3"/>
      <c r="D1" s="109"/>
      <c r="E1" s="4"/>
      <c r="F1" s="4"/>
      <c r="G1" s="4"/>
      <c r="H1" s="4"/>
      <c r="I1" s="222" t="s">
        <v>0</v>
      </c>
      <c r="J1" s="222"/>
      <c r="K1" s="222"/>
      <c r="L1" s="222"/>
      <c r="M1" s="222"/>
    </row>
    <row r="2" spans="1:13" s="110" customFormat="1" ht="22.5" customHeight="1" x14ac:dyDescent="0.2">
      <c r="A2" s="111"/>
      <c r="B2" s="6"/>
      <c r="C2" s="7"/>
      <c r="D2" s="112"/>
      <c r="E2" s="8"/>
      <c r="F2" s="8"/>
      <c r="G2" s="8"/>
      <c r="H2" s="8"/>
      <c r="I2" s="9"/>
      <c r="J2" s="9"/>
      <c r="K2" s="9"/>
      <c r="L2" s="9"/>
      <c r="M2" s="9"/>
    </row>
    <row r="3" spans="1:13" s="110" customFormat="1" ht="36" customHeight="1" x14ac:dyDescent="0.2">
      <c r="A3" s="246" t="s">
        <v>457</v>
      </c>
      <c r="B3" s="6"/>
      <c r="C3" s="7"/>
      <c r="D3" s="112"/>
      <c r="E3" s="8"/>
      <c r="F3" s="8"/>
      <c r="G3" s="8"/>
      <c r="H3" s="8"/>
      <c r="I3" s="9"/>
      <c r="J3" s="9"/>
      <c r="K3" s="9"/>
      <c r="L3" s="9"/>
      <c r="M3" s="9"/>
    </row>
    <row r="4" spans="1:13" s="110" customFormat="1" ht="21.75" customHeight="1" x14ac:dyDescent="0.25">
      <c r="A4" s="10" t="s">
        <v>2</v>
      </c>
      <c r="G4" s="8"/>
      <c r="H4" s="8"/>
      <c r="I4" s="9"/>
      <c r="J4" s="9"/>
      <c r="K4" s="9"/>
      <c r="L4" s="9"/>
      <c r="M4" s="9"/>
    </row>
    <row r="6" spans="1:13" s="113" customFormat="1" ht="20.100000000000001" customHeight="1" x14ac:dyDescent="0.2">
      <c r="B6" s="114"/>
      <c r="C6" s="114"/>
      <c r="D6" s="114"/>
      <c r="E6" s="114"/>
      <c r="F6" s="114"/>
      <c r="G6" s="114"/>
      <c r="H6" s="114"/>
    </row>
    <row r="7" spans="1:13" s="113" customFormat="1" ht="20.100000000000001" customHeight="1" x14ac:dyDescent="0.2">
      <c r="B7" s="114"/>
      <c r="C7" s="114"/>
      <c r="D7" s="114"/>
      <c r="E7" s="114"/>
      <c r="F7" s="114"/>
      <c r="G7" s="114"/>
      <c r="H7" s="114"/>
    </row>
    <row r="8" spans="1:13" ht="20.100000000000001" customHeight="1" x14ac:dyDescent="0.2">
      <c r="B8" s="115" t="s">
        <v>89</v>
      </c>
      <c r="C8" s="115"/>
    </row>
    <row r="9" spans="1:13" ht="20.100000000000001" customHeight="1" x14ac:dyDescent="0.2">
      <c r="B9" s="223" t="s">
        <v>22</v>
      </c>
      <c r="C9" s="224" t="s">
        <v>90</v>
      </c>
      <c r="D9" s="224"/>
      <c r="E9" s="224" t="s">
        <v>91</v>
      </c>
      <c r="F9" s="224"/>
      <c r="G9" s="225" t="s">
        <v>92</v>
      </c>
      <c r="H9" s="225" t="s">
        <v>93</v>
      </c>
    </row>
    <row r="10" spans="1:13" ht="20.100000000000001" customHeight="1" x14ac:dyDescent="0.2">
      <c r="B10" s="223"/>
      <c r="C10" s="116" t="s">
        <v>94</v>
      </c>
      <c r="D10" s="116" t="s">
        <v>95</v>
      </c>
      <c r="E10" s="116" t="s">
        <v>96</v>
      </c>
      <c r="F10" s="116" t="s">
        <v>8</v>
      </c>
      <c r="G10" s="225"/>
      <c r="H10" s="225"/>
    </row>
    <row r="11" spans="1:13" ht="20.100000000000001" customHeight="1" x14ac:dyDescent="0.2">
      <c r="B11" s="117" t="s">
        <v>25</v>
      </c>
      <c r="C11" s="117">
        <v>2</v>
      </c>
      <c r="D11" s="118">
        <v>198.56</v>
      </c>
      <c r="E11" s="117">
        <v>9</v>
      </c>
      <c r="F11" s="118">
        <v>688.74</v>
      </c>
      <c r="G11" s="117">
        <v>11</v>
      </c>
      <c r="H11" s="118">
        <v>887.3</v>
      </c>
    </row>
    <row r="12" spans="1:13" ht="20.100000000000001" customHeight="1" x14ac:dyDescent="0.2">
      <c r="B12" s="117" t="s">
        <v>97</v>
      </c>
      <c r="C12" s="117">
        <v>6</v>
      </c>
      <c r="D12" s="118">
        <v>2325.9250000000002</v>
      </c>
      <c r="E12" s="117">
        <v>6</v>
      </c>
      <c r="F12" s="118">
        <v>1511.335</v>
      </c>
      <c r="G12" s="117">
        <v>12</v>
      </c>
      <c r="H12" s="118">
        <v>3837.26</v>
      </c>
    </row>
    <row r="13" spans="1:13" ht="20.100000000000001" customHeight="1" x14ac:dyDescent="0.2">
      <c r="B13" s="117" t="s">
        <v>98</v>
      </c>
      <c r="C13" s="119">
        <v>5</v>
      </c>
      <c r="D13" s="118">
        <v>3242.98</v>
      </c>
      <c r="E13" s="119">
        <v>3</v>
      </c>
      <c r="F13" s="118">
        <v>990.92000000000007</v>
      </c>
      <c r="G13" s="119">
        <v>8</v>
      </c>
      <c r="H13" s="118">
        <v>4233.9000000000005</v>
      </c>
    </row>
    <row r="14" spans="1:13" ht="20.100000000000001" customHeight="1" x14ac:dyDescent="0.2">
      <c r="B14" s="117" t="s">
        <v>99</v>
      </c>
      <c r="C14" s="119">
        <v>3</v>
      </c>
      <c r="D14" s="118">
        <v>70.92</v>
      </c>
      <c r="E14" s="119">
        <v>2</v>
      </c>
      <c r="F14" s="118">
        <v>1531.86</v>
      </c>
      <c r="G14" s="119">
        <v>5</v>
      </c>
      <c r="H14" s="118">
        <v>1602.7799999999997</v>
      </c>
    </row>
    <row r="15" spans="1:13" ht="20.100000000000001" customHeight="1" x14ac:dyDescent="0.2">
      <c r="B15" s="117" t="s">
        <v>27</v>
      </c>
      <c r="C15" s="117">
        <v>21</v>
      </c>
      <c r="D15" s="118">
        <v>3596</v>
      </c>
      <c r="E15" s="117">
        <v>13</v>
      </c>
      <c r="F15" s="118">
        <v>2150</v>
      </c>
      <c r="G15" s="117">
        <v>34</v>
      </c>
      <c r="H15" s="118">
        <v>5746</v>
      </c>
      <c r="L15" s="46" t="s">
        <v>100</v>
      </c>
    </row>
    <row r="16" spans="1:13" ht="20.100000000000001" customHeight="1" x14ac:dyDescent="0.2">
      <c r="B16" s="117" t="s">
        <v>28</v>
      </c>
      <c r="C16" s="119">
        <v>4</v>
      </c>
      <c r="D16" s="118">
        <v>1694.56</v>
      </c>
      <c r="E16" s="119">
        <v>13</v>
      </c>
      <c r="F16" s="118">
        <v>1590.4199999999998</v>
      </c>
      <c r="G16" s="119">
        <v>17</v>
      </c>
      <c r="H16" s="118">
        <v>3284.9800000000005</v>
      </c>
    </row>
    <row r="17" spans="2:12" ht="20.100000000000001" customHeight="1" x14ac:dyDescent="0.2">
      <c r="B17" s="117" t="s">
        <v>101</v>
      </c>
      <c r="C17" s="117">
        <v>15</v>
      </c>
      <c r="D17" s="118">
        <v>14033.690000000002</v>
      </c>
      <c r="E17" s="117">
        <v>9</v>
      </c>
      <c r="F17" s="118">
        <v>6441.24</v>
      </c>
      <c r="G17" s="117">
        <v>24</v>
      </c>
      <c r="H17" s="118">
        <v>20474.930000000008</v>
      </c>
    </row>
    <row r="18" spans="2:12" ht="20.100000000000001" customHeight="1" x14ac:dyDescent="0.2">
      <c r="B18" s="117" t="s">
        <v>102</v>
      </c>
      <c r="C18" s="117">
        <v>10</v>
      </c>
      <c r="D18" s="118">
        <v>4803.3999999999996</v>
      </c>
      <c r="E18" s="117">
        <v>7</v>
      </c>
      <c r="F18" s="118">
        <v>3371.32</v>
      </c>
      <c r="G18" s="117">
        <v>17</v>
      </c>
      <c r="H18" s="118">
        <v>8174.7200000000012</v>
      </c>
    </row>
    <row r="19" spans="2:12" ht="20.100000000000001" customHeight="1" x14ac:dyDescent="0.2">
      <c r="B19" s="117" t="s">
        <v>103</v>
      </c>
      <c r="C19" s="117">
        <v>1</v>
      </c>
      <c r="D19" s="118">
        <v>871.8</v>
      </c>
      <c r="E19" s="117">
        <v>0</v>
      </c>
      <c r="F19" s="118">
        <v>0</v>
      </c>
      <c r="G19" s="117">
        <v>1</v>
      </c>
      <c r="H19" s="118">
        <v>871.8</v>
      </c>
    </row>
    <row r="20" spans="2:12" ht="20.100000000000001" customHeight="1" x14ac:dyDescent="0.2">
      <c r="B20" s="117" t="s">
        <v>30</v>
      </c>
      <c r="C20" s="119">
        <v>9</v>
      </c>
      <c r="D20" s="118">
        <v>623.33999999999992</v>
      </c>
      <c r="E20" s="119">
        <v>15</v>
      </c>
      <c r="F20" s="118">
        <v>4925.8399999999992</v>
      </c>
      <c r="G20" s="119">
        <v>24</v>
      </c>
      <c r="H20" s="118">
        <v>5549.1799999999985</v>
      </c>
    </row>
    <row r="21" spans="2:12" ht="20.100000000000001" customHeight="1" x14ac:dyDescent="0.2">
      <c r="B21" s="120" t="s">
        <v>104</v>
      </c>
      <c r="C21" s="120">
        <v>76</v>
      </c>
      <c r="D21" s="121">
        <f>SUM(D11:D20)</f>
        <v>31461.175000000003</v>
      </c>
      <c r="E21" s="120">
        <v>77</v>
      </c>
      <c r="F21" s="122">
        <f>SUM(F11:F20)</f>
        <v>23201.674999999999</v>
      </c>
      <c r="G21" s="120">
        <v>153</v>
      </c>
      <c r="H21" s="122">
        <f>SUM(H11:H20)</f>
        <v>54662.850000000013</v>
      </c>
    </row>
    <row r="22" spans="2:12" ht="20.100000000000001" customHeight="1" x14ac:dyDescent="0.2"/>
    <row r="23" spans="2:12" ht="20.100000000000001" customHeight="1" x14ac:dyDescent="0.2">
      <c r="B23" s="115" t="s">
        <v>105</v>
      </c>
      <c r="C23" s="123"/>
    </row>
    <row r="24" spans="2:12" x14ac:dyDescent="0.2">
      <c r="B24" s="230" t="s">
        <v>22</v>
      </c>
      <c r="C24" s="232" t="s">
        <v>106</v>
      </c>
      <c r="D24" s="233"/>
      <c r="E24" s="230" t="s">
        <v>107</v>
      </c>
      <c r="F24" s="232" t="s">
        <v>108</v>
      </c>
      <c r="G24" s="233"/>
      <c r="H24" s="226" t="s">
        <v>109</v>
      </c>
      <c r="I24" s="232" t="s">
        <v>110</v>
      </c>
      <c r="J24" s="233"/>
      <c r="K24" s="226" t="s">
        <v>111</v>
      </c>
      <c r="L24" s="228" t="s">
        <v>112</v>
      </c>
    </row>
    <row r="25" spans="2:12" x14ac:dyDescent="0.2">
      <c r="B25" s="231"/>
      <c r="C25" s="124" t="s">
        <v>113</v>
      </c>
      <c r="D25" s="124" t="s">
        <v>114</v>
      </c>
      <c r="E25" s="231"/>
      <c r="F25" s="116" t="s">
        <v>113</v>
      </c>
      <c r="G25" s="116" t="s">
        <v>114</v>
      </c>
      <c r="H25" s="227"/>
      <c r="I25" s="116" t="s">
        <v>113</v>
      </c>
      <c r="J25" s="116" t="s">
        <v>114</v>
      </c>
      <c r="K25" s="227"/>
      <c r="L25" s="229"/>
    </row>
    <row r="26" spans="2:12" x14ac:dyDescent="0.2">
      <c r="B26" s="34" t="s">
        <v>25</v>
      </c>
      <c r="C26" s="125"/>
      <c r="D26" s="125"/>
      <c r="E26" s="125"/>
      <c r="F26" s="125"/>
      <c r="G26" s="125">
        <v>2</v>
      </c>
      <c r="H26" s="125">
        <v>2</v>
      </c>
      <c r="I26" s="125">
        <v>2</v>
      </c>
      <c r="J26" s="125">
        <v>7</v>
      </c>
      <c r="K26" s="125">
        <v>9</v>
      </c>
      <c r="L26" s="125">
        <v>11</v>
      </c>
    </row>
    <row r="27" spans="2:12" x14ac:dyDescent="0.2">
      <c r="B27" s="34" t="s">
        <v>97</v>
      </c>
      <c r="C27" s="125"/>
      <c r="D27" s="125"/>
      <c r="E27" s="125"/>
      <c r="F27" s="125">
        <v>1</v>
      </c>
      <c r="G27" s="125"/>
      <c r="H27" s="125">
        <v>1</v>
      </c>
      <c r="I27" s="125">
        <v>5</v>
      </c>
      <c r="J27" s="125">
        <v>6</v>
      </c>
      <c r="K27" s="125">
        <v>11</v>
      </c>
      <c r="L27" s="125">
        <v>12</v>
      </c>
    </row>
    <row r="28" spans="2:12" x14ac:dyDescent="0.2">
      <c r="B28" s="34" t="s">
        <v>98</v>
      </c>
      <c r="C28" s="125"/>
      <c r="D28" s="125"/>
      <c r="E28" s="125"/>
      <c r="F28" s="125"/>
      <c r="G28" s="125"/>
      <c r="H28" s="125"/>
      <c r="I28" s="125">
        <v>5</v>
      </c>
      <c r="J28" s="125">
        <v>3</v>
      </c>
      <c r="K28" s="125">
        <v>8</v>
      </c>
      <c r="L28" s="125">
        <v>8</v>
      </c>
    </row>
    <row r="29" spans="2:12" x14ac:dyDescent="0.2">
      <c r="B29" s="34" t="s">
        <v>99</v>
      </c>
      <c r="C29" s="125"/>
      <c r="D29" s="125"/>
      <c r="E29" s="125"/>
      <c r="F29" s="125">
        <v>1</v>
      </c>
      <c r="G29" s="125"/>
      <c r="H29" s="125">
        <v>1</v>
      </c>
      <c r="I29" s="125">
        <v>2</v>
      </c>
      <c r="J29" s="125">
        <v>2</v>
      </c>
      <c r="K29" s="125">
        <v>4</v>
      </c>
      <c r="L29" s="125">
        <v>5</v>
      </c>
    </row>
    <row r="30" spans="2:12" x14ac:dyDescent="0.2">
      <c r="B30" s="34" t="s">
        <v>27</v>
      </c>
      <c r="C30" s="125"/>
      <c r="D30" s="125"/>
      <c r="E30" s="125"/>
      <c r="F30" s="125"/>
      <c r="G30" s="125"/>
      <c r="H30" s="125"/>
      <c r="I30" s="125">
        <v>21</v>
      </c>
      <c r="J30" s="125">
        <v>13</v>
      </c>
      <c r="K30" s="125">
        <v>34</v>
      </c>
      <c r="L30" s="125">
        <v>34</v>
      </c>
    </row>
    <row r="31" spans="2:12" x14ac:dyDescent="0.2">
      <c r="B31" s="34" t="s">
        <v>28</v>
      </c>
      <c r="C31" s="125"/>
      <c r="D31" s="125"/>
      <c r="E31" s="125"/>
      <c r="F31" s="125">
        <v>2</v>
      </c>
      <c r="G31" s="125"/>
      <c r="H31" s="125">
        <v>2</v>
      </c>
      <c r="I31" s="125">
        <v>2</v>
      </c>
      <c r="J31" s="125">
        <v>13</v>
      </c>
      <c r="K31" s="125">
        <v>15</v>
      </c>
      <c r="L31" s="125">
        <v>17</v>
      </c>
    </row>
    <row r="32" spans="2:12" x14ac:dyDescent="0.2">
      <c r="B32" s="34" t="s">
        <v>101</v>
      </c>
      <c r="C32" s="125"/>
      <c r="D32" s="125">
        <v>3</v>
      </c>
      <c r="E32" s="125">
        <v>3</v>
      </c>
      <c r="F32" s="125"/>
      <c r="G32" s="125"/>
      <c r="H32" s="125"/>
      <c r="I32" s="125">
        <v>15</v>
      </c>
      <c r="J32" s="125">
        <v>6</v>
      </c>
      <c r="K32" s="125">
        <v>21</v>
      </c>
      <c r="L32" s="125">
        <v>24</v>
      </c>
    </row>
    <row r="33" spans="2:12" x14ac:dyDescent="0.2">
      <c r="B33" s="34" t="s">
        <v>102</v>
      </c>
      <c r="C33" s="125"/>
      <c r="D33" s="125">
        <v>4</v>
      </c>
      <c r="E33" s="125">
        <v>4</v>
      </c>
      <c r="F33" s="125"/>
      <c r="G33" s="125"/>
      <c r="H33" s="125"/>
      <c r="I33" s="125">
        <v>10</v>
      </c>
      <c r="J33" s="125">
        <v>3</v>
      </c>
      <c r="K33" s="125">
        <v>13</v>
      </c>
      <c r="L33" s="125">
        <v>17</v>
      </c>
    </row>
    <row r="34" spans="2:12" x14ac:dyDescent="0.2">
      <c r="B34" s="34" t="s">
        <v>103</v>
      </c>
      <c r="C34" s="125"/>
      <c r="D34" s="125"/>
      <c r="E34" s="125"/>
      <c r="F34" s="125"/>
      <c r="G34" s="125"/>
      <c r="H34" s="125"/>
      <c r="I34" s="125">
        <v>1</v>
      </c>
      <c r="J34" s="125"/>
      <c r="K34" s="125">
        <v>1</v>
      </c>
      <c r="L34" s="125">
        <v>1</v>
      </c>
    </row>
    <row r="35" spans="2:12" x14ac:dyDescent="0.2">
      <c r="B35" s="34" t="s">
        <v>30</v>
      </c>
      <c r="C35" s="125">
        <v>2</v>
      </c>
      <c r="D35" s="125"/>
      <c r="E35" s="125">
        <v>2</v>
      </c>
      <c r="F35" s="125"/>
      <c r="G35" s="125"/>
      <c r="H35" s="125"/>
      <c r="I35" s="125">
        <v>7</v>
      </c>
      <c r="J35" s="125">
        <v>15</v>
      </c>
      <c r="K35" s="125">
        <v>22</v>
      </c>
      <c r="L35" s="125">
        <v>24</v>
      </c>
    </row>
    <row r="36" spans="2:12" x14ac:dyDescent="0.2">
      <c r="B36" s="120" t="s">
        <v>112</v>
      </c>
      <c r="C36" s="126">
        <v>2</v>
      </c>
      <c r="D36" s="126">
        <v>7</v>
      </c>
      <c r="E36" s="126">
        <v>9</v>
      </c>
      <c r="F36" s="126">
        <v>4</v>
      </c>
      <c r="G36" s="126">
        <v>2</v>
      </c>
      <c r="H36" s="126">
        <v>6</v>
      </c>
      <c r="I36" s="126">
        <v>70</v>
      </c>
      <c r="J36" s="126">
        <v>68</v>
      </c>
      <c r="K36" s="126">
        <v>138</v>
      </c>
      <c r="L36" s="126">
        <v>153</v>
      </c>
    </row>
    <row r="65" spans="2:6" ht="13.5" thickBot="1" x14ac:dyDescent="0.25"/>
    <row r="66" spans="2:6" ht="33.75" customHeight="1" thickBot="1" x14ac:dyDescent="0.25">
      <c r="B66" s="127" t="s">
        <v>115</v>
      </c>
      <c r="C66" s="128" t="s">
        <v>116</v>
      </c>
      <c r="D66" s="128" t="s">
        <v>117</v>
      </c>
      <c r="E66" s="129" t="s">
        <v>118</v>
      </c>
      <c r="F66" s="130" t="s">
        <v>119</v>
      </c>
    </row>
    <row r="67" spans="2:6" x14ac:dyDescent="0.2">
      <c r="B67" s="131" t="s">
        <v>120</v>
      </c>
      <c r="C67" s="132" t="s">
        <v>11</v>
      </c>
      <c r="D67" s="132" t="s">
        <v>121</v>
      </c>
      <c r="E67" s="132" t="s">
        <v>122</v>
      </c>
      <c r="F67" s="133">
        <v>6</v>
      </c>
    </row>
    <row r="68" spans="2:6" x14ac:dyDescent="0.2">
      <c r="B68" s="134" t="s">
        <v>123</v>
      </c>
      <c r="C68" s="132" t="s">
        <v>124</v>
      </c>
      <c r="D68" s="132" t="s">
        <v>125</v>
      </c>
      <c r="E68" s="132" t="s">
        <v>126</v>
      </c>
      <c r="F68" s="133">
        <v>1</v>
      </c>
    </row>
    <row r="69" spans="2:6" x14ac:dyDescent="0.2">
      <c r="B69" s="134" t="s">
        <v>127</v>
      </c>
      <c r="C69" s="132" t="s">
        <v>124</v>
      </c>
      <c r="D69" s="132" t="s">
        <v>128</v>
      </c>
      <c r="E69" s="132" t="s">
        <v>129</v>
      </c>
      <c r="F69" s="133">
        <v>1</v>
      </c>
    </row>
    <row r="70" spans="2:6" x14ac:dyDescent="0.2">
      <c r="B70" s="134" t="s">
        <v>130</v>
      </c>
      <c r="C70" s="132" t="s">
        <v>131</v>
      </c>
      <c r="D70" s="132" t="s">
        <v>132</v>
      </c>
      <c r="E70" s="132" t="s">
        <v>133</v>
      </c>
      <c r="F70" s="133">
        <v>2</v>
      </c>
    </row>
    <row r="71" spans="2:6" x14ac:dyDescent="0.2">
      <c r="B71" s="134" t="s">
        <v>134</v>
      </c>
      <c r="C71" s="132" t="s">
        <v>135</v>
      </c>
      <c r="D71" s="132" t="s">
        <v>136</v>
      </c>
      <c r="E71" s="132" t="s">
        <v>137</v>
      </c>
      <c r="F71" s="133">
        <v>1</v>
      </c>
    </row>
    <row r="72" spans="2:6" x14ac:dyDescent="0.2">
      <c r="B72" s="134" t="s">
        <v>138</v>
      </c>
      <c r="C72" s="132" t="s">
        <v>139</v>
      </c>
      <c r="D72" s="132" t="s">
        <v>140</v>
      </c>
      <c r="E72" s="132" t="s">
        <v>141</v>
      </c>
      <c r="F72" s="133">
        <v>1</v>
      </c>
    </row>
    <row r="73" spans="2:6" x14ac:dyDescent="0.2">
      <c r="B73" s="134" t="s">
        <v>142</v>
      </c>
      <c r="C73" s="132" t="s">
        <v>143</v>
      </c>
      <c r="D73" s="132" t="s">
        <v>144</v>
      </c>
      <c r="E73" s="132" t="s">
        <v>145</v>
      </c>
      <c r="F73" s="133">
        <v>1</v>
      </c>
    </row>
    <row r="74" spans="2:6" x14ac:dyDescent="0.2">
      <c r="B74" s="134" t="s">
        <v>146</v>
      </c>
      <c r="C74" s="132" t="s">
        <v>147</v>
      </c>
      <c r="D74" s="132" t="s">
        <v>148</v>
      </c>
      <c r="E74" s="132" t="s">
        <v>149</v>
      </c>
      <c r="F74" s="133">
        <v>1</v>
      </c>
    </row>
    <row r="75" spans="2:6" x14ac:dyDescent="0.2">
      <c r="B75" s="134" t="s">
        <v>150</v>
      </c>
      <c r="C75" s="132" t="s">
        <v>151</v>
      </c>
      <c r="D75" s="132" t="s">
        <v>152</v>
      </c>
      <c r="E75" s="132" t="s">
        <v>153</v>
      </c>
      <c r="F75" s="133">
        <v>4</v>
      </c>
    </row>
    <row r="76" spans="2:6" x14ac:dyDescent="0.2">
      <c r="B76" s="134" t="s">
        <v>154</v>
      </c>
      <c r="C76" s="132" t="s">
        <v>151</v>
      </c>
      <c r="D76" s="132" t="s">
        <v>152</v>
      </c>
      <c r="E76" s="132" t="s">
        <v>155</v>
      </c>
      <c r="F76" s="133">
        <v>1</v>
      </c>
    </row>
    <row r="77" spans="2:6" x14ac:dyDescent="0.2">
      <c r="B77" s="134" t="s">
        <v>154</v>
      </c>
      <c r="C77" s="132" t="s">
        <v>151</v>
      </c>
      <c r="D77" s="132" t="s">
        <v>152</v>
      </c>
      <c r="E77" s="132" t="s">
        <v>156</v>
      </c>
      <c r="F77" s="133">
        <v>1</v>
      </c>
    </row>
    <row r="78" spans="2:6" x14ac:dyDescent="0.2">
      <c r="B78" s="134" t="s">
        <v>157</v>
      </c>
      <c r="C78" s="132" t="s">
        <v>151</v>
      </c>
      <c r="D78" s="132" t="s">
        <v>152</v>
      </c>
      <c r="E78" s="132" t="s">
        <v>158</v>
      </c>
      <c r="F78" s="133">
        <v>3</v>
      </c>
    </row>
    <row r="79" spans="2:6" x14ac:dyDescent="0.2">
      <c r="B79" s="134" t="s">
        <v>159</v>
      </c>
      <c r="C79" s="132" t="s">
        <v>151</v>
      </c>
      <c r="D79" s="132" t="s">
        <v>152</v>
      </c>
      <c r="E79" s="132" t="s">
        <v>158</v>
      </c>
      <c r="F79" s="133">
        <v>3</v>
      </c>
    </row>
    <row r="80" spans="2:6" x14ac:dyDescent="0.2">
      <c r="B80" s="134" t="s">
        <v>160</v>
      </c>
      <c r="C80" s="132" t="s">
        <v>151</v>
      </c>
      <c r="D80" s="132" t="s">
        <v>152</v>
      </c>
      <c r="E80" s="132" t="s">
        <v>161</v>
      </c>
      <c r="F80" s="133">
        <v>3</v>
      </c>
    </row>
    <row r="81" spans="2:6" x14ac:dyDescent="0.2">
      <c r="B81" s="134" t="s">
        <v>162</v>
      </c>
      <c r="C81" s="132" t="s">
        <v>151</v>
      </c>
      <c r="D81" s="132" t="s">
        <v>152</v>
      </c>
      <c r="E81" s="132" t="s">
        <v>161</v>
      </c>
      <c r="F81" s="133">
        <v>1</v>
      </c>
    </row>
    <row r="82" spans="2:6" x14ac:dyDescent="0.2">
      <c r="B82" s="134" t="s">
        <v>163</v>
      </c>
      <c r="C82" s="132" t="s">
        <v>164</v>
      </c>
      <c r="D82" s="132" t="s">
        <v>165</v>
      </c>
      <c r="E82" s="132" t="s">
        <v>166</v>
      </c>
      <c r="F82" s="133">
        <v>2</v>
      </c>
    </row>
    <row r="83" spans="2:6" x14ac:dyDescent="0.2">
      <c r="B83" s="134" t="s">
        <v>167</v>
      </c>
      <c r="C83" s="132" t="s">
        <v>151</v>
      </c>
      <c r="D83" s="132" t="s">
        <v>152</v>
      </c>
      <c r="E83" s="132" t="s">
        <v>168</v>
      </c>
      <c r="F83" s="133">
        <v>1</v>
      </c>
    </row>
    <row r="84" spans="2:6" x14ac:dyDescent="0.2">
      <c r="B84" s="134" t="s">
        <v>169</v>
      </c>
      <c r="C84" s="132" t="s">
        <v>170</v>
      </c>
      <c r="D84" s="132" t="s">
        <v>171</v>
      </c>
      <c r="E84" s="132" t="s">
        <v>172</v>
      </c>
      <c r="F84" s="133">
        <v>1</v>
      </c>
    </row>
    <row r="85" spans="2:6" x14ac:dyDescent="0.2">
      <c r="B85" s="134" t="s">
        <v>173</v>
      </c>
      <c r="C85" s="132" t="s">
        <v>124</v>
      </c>
      <c r="D85" s="132" t="s">
        <v>174</v>
      </c>
      <c r="E85" s="132" t="s">
        <v>175</v>
      </c>
      <c r="F85" s="133">
        <v>1</v>
      </c>
    </row>
    <row r="86" spans="2:6" x14ac:dyDescent="0.2">
      <c r="B86" s="134" t="s">
        <v>176</v>
      </c>
      <c r="C86" s="132" t="s">
        <v>11</v>
      </c>
      <c r="D86" s="132" t="s">
        <v>177</v>
      </c>
      <c r="E86" s="132" t="s">
        <v>178</v>
      </c>
      <c r="F86" s="133">
        <v>4</v>
      </c>
    </row>
    <row r="87" spans="2:6" x14ac:dyDescent="0.2">
      <c r="B87" s="134" t="s">
        <v>179</v>
      </c>
      <c r="C87" s="132" t="s">
        <v>170</v>
      </c>
      <c r="D87" s="132" t="s">
        <v>180</v>
      </c>
      <c r="E87" s="132" t="s">
        <v>181</v>
      </c>
      <c r="F87" s="133">
        <v>1</v>
      </c>
    </row>
    <row r="88" spans="2:6" x14ac:dyDescent="0.2">
      <c r="B88" s="134" t="s">
        <v>182</v>
      </c>
      <c r="C88" s="132" t="s">
        <v>11</v>
      </c>
      <c r="D88" s="132" t="s">
        <v>183</v>
      </c>
      <c r="E88" s="132" t="s">
        <v>184</v>
      </c>
      <c r="F88" s="133">
        <v>1</v>
      </c>
    </row>
    <row r="89" spans="2:6" x14ac:dyDescent="0.2">
      <c r="B89" s="134" t="s">
        <v>185</v>
      </c>
      <c r="C89" s="132" t="s">
        <v>11</v>
      </c>
      <c r="D89" s="132" t="s">
        <v>186</v>
      </c>
      <c r="E89" s="132" t="s">
        <v>187</v>
      </c>
      <c r="F89" s="133">
        <v>1</v>
      </c>
    </row>
    <row r="90" spans="2:6" x14ac:dyDescent="0.2">
      <c r="B90" s="134" t="s">
        <v>188</v>
      </c>
      <c r="C90" s="132" t="s">
        <v>11</v>
      </c>
      <c r="D90" s="132" t="s">
        <v>189</v>
      </c>
      <c r="E90" s="132" t="s">
        <v>190</v>
      </c>
      <c r="F90" s="133">
        <v>1</v>
      </c>
    </row>
    <row r="91" spans="2:6" x14ac:dyDescent="0.2">
      <c r="B91" s="134" t="s">
        <v>191</v>
      </c>
      <c r="C91" s="132" t="s">
        <v>9</v>
      </c>
      <c r="D91" s="132" t="s">
        <v>192</v>
      </c>
      <c r="E91" s="132" t="s">
        <v>193</v>
      </c>
      <c r="F91" s="133">
        <v>2</v>
      </c>
    </row>
    <row r="92" spans="2:6" x14ac:dyDescent="0.2">
      <c r="B92" s="134" t="s">
        <v>194</v>
      </c>
      <c r="C92" s="132" t="s">
        <v>151</v>
      </c>
      <c r="D92" s="132" t="s">
        <v>195</v>
      </c>
      <c r="E92" s="132" t="s">
        <v>196</v>
      </c>
      <c r="F92" s="133">
        <v>1</v>
      </c>
    </row>
    <row r="93" spans="2:6" x14ac:dyDescent="0.2">
      <c r="B93" s="134" t="s">
        <v>197</v>
      </c>
      <c r="C93" s="132" t="s">
        <v>170</v>
      </c>
      <c r="D93" s="132" t="s">
        <v>198</v>
      </c>
      <c r="E93" s="132" t="s">
        <v>199</v>
      </c>
      <c r="F93" s="133">
        <v>1</v>
      </c>
    </row>
    <row r="94" spans="2:6" x14ac:dyDescent="0.2">
      <c r="B94" s="134" t="s">
        <v>200</v>
      </c>
      <c r="C94" s="132" t="s">
        <v>201</v>
      </c>
      <c r="D94" s="132" t="s">
        <v>202</v>
      </c>
      <c r="E94" s="132" t="s">
        <v>203</v>
      </c>
      <c r="F94" s="133">
        <v>1</v>
      </c>
    </row>
    <row r="95" spans="2:6" x14ac:dyDescent="0.2">
      <c r="B95" s="134" t="s">
        <v>204</v>
      </c>
      <c r="C95" s="132" t="s">
        <v>124</v>
      </c>
      <c r="D95" s="132" t="s">
        <v>205</v>
      </c>
      <c r="E95" s="132" t="s">
        <v>206</v>
      </c>
      <c r="F95" s="133">
        <v>1</v>
      </c>
    </row>
    <row r="96" spans="2:6" x14ac:dyDescent="0.2">
      <c r="B96" s="134" t="s">
        <v>207</v>
      </c>
      <c r="C96" s="132" t="s">
        <v>11</v>
      </c>
      <c r="D96" s="132" t="s">
        <v>208</v>
      </c>
      <c r="E96" s="132"/>
      <c r="F96" s="133">
        <v>3</v>
      </c>
    </row>
    <row r="97" spans="2:6" x14ac:dyDescent="0.2">
      <c r="B97" s="134" t="s">
        <v>209</v>
      </c>
      <c r="C97" s="132" t="s">
        <v>164</v>
      </c>
      <c r="D97" s="132" t="s">
        <v>210</v>
      </c>
      <c r="E97" s="132" t="s">
        <v>211</v>
      </c>
      <c r="F97" s="133">
        <v>4</v>
      </c>
    </row>
    <row r="98" spans="2:6" x14ac:dyDescent="0.2">
      <c r="B98" s="134" t="s">
        <v>212</v>
      </c>
      <c r="C98" s="132" t="s">
        <v>151</v>
      </c>
      <c r="D98" s="132" t="s">
        <v>213</v>
      </c>
      <c r="E98" s="132" t="s">
        <v>214</v>
      </c>
      <c r="F98" s="133">
        <v>2</v>
      </c>
    </row>
    <row r="99" spans="2:6" x14ac:dyDescent="0.2">
      <c r="B99" s="134" t="s">
        <v>215</v>
      </c>
      <c r="C99" s="132" t="s">
        <v>11</v>
      </c>
      <c r="D99" s="132" t="s">
        <v>189</v>
      </c>
      <c r="E99" s="132" t="s">
        <v>216</v>
      </c>
      <c r="F99" s="133">
        <v>1</v>
      </c>
    </row>
    <row r="100" spans="2:6" x14ac:dyDescent="0.2">
      <c r="B100" s="134" t="s">
        <v>217</v>
      </c>
      <c r="C100" s="132" t="s">
        <v>11</v>
      </c>
      <c r="D100" s="132" t="s">
        <v>218</v>
      </c>
      <c r="E100" s="132" t="s">
        <v>219</v>
      </c>
      <c r="F100" s="133">
        <v>1</v>
      </c>
    </row>
    <row r="101" spans="2:6" x14ac:dyDescent="0.2">
      <c r="B101" s="134" t="s">
        <v>220</v>
      </c>
      <c r="C101" s="132" t="s">
        <v>221</v>
      </c>
      <c r="D101" s="132" t="s">
        <v>222</v>
      </c>
      <c r="E101" s="132" t="s">
        <v>223</v>
      </c>
      <c r="F101" s="133">
        <v>1</v>
      </c>
    </row>
    <row r="102" spans="2:6" x14ac:dyDescent="0.2">
      <c r="B102" s="134" t="s">
        <v>224</v>
      </c>
      <c r="C102" s="132" t="s">
        <v>131</v>
      </c>
      <c r="D102" s="132" t="s">
        <v>132</v>
      </c>
      <c r="E102" s="132" t="s">
        <v>225</v>
      </c>
      <c r="F102" s="133">
        <v>2</v>
      </c>
    </row>
    <row r="103" spans="2:6" x14ac:dyDescent="0.2">
      <c r="B103" s="134" t="s">
        <v>226</v>
      </c>
      <c r="C103" s="132" t="s">
        <v>11</v>
      </c>
      <c r="D103" s="132" t="s">
        <v>189</v>
      </c>
      <c r="E103" s="132" t="s">
        <v>227</v>
      </c>
      <c r="F103" s="133">
        <v>1</v>
      </c>
    </row>
    <row r="104" spans="2:6" x14ac:dyDescent="0.2">
      <c r="B104" s="134" t="s">
        <v>228</v>
      </c>
      <c r="C104" s="132" t="s">
        <v>11</v>
      </c>
      <c r="D104" s="132" t="s">
        <v>189</v>
      </c>
      <c r="E104" s="132" t="s">
        <v>229</v>
      </c>
      <c r="F104" s="133">
        <v>1</v>
      </c>
    </row>
    <row r="105" spans="2:6" x14ac:dyDescent="0.2">
      <c r="B105" s="134" t="s">
        <v>230</v>
      </c>
      <c r="C105" s="132" t="s">
        <v>11</v>
      </c>
      <c r="D105" s="132" t="s">
        <v>189</v>
      </c>
      <c r="E105" s="132" t="s">
        <v>227</v>
      </c>
      <c r="F105" s="133">
        <v>4</v>
      </c>
    </row>
    <row r="106" spans="2:6" x14ac:dyDescent="0.2">
      <c r="B106" s="134" t="s">
        <v>231</v>
      </c>
      <c r="C106" s="132" t="s">
        <v>11</v>
      </c>
      <c r="D106" s="132" t="s">
        <v>189</v>
      </c>
      <c r="E106" s="132" t="s">
        <v>229</v>
      </c>
      <c r="F106" s="133">
        <v>4</v>
      </c>
    </row>
    <row r="107" spans="2:6" x14ac:dyDescent="0.2">
      <c r="B107" s="134" t="s">
        <v>231</v>
      </c>
      <c r="C107" s="132" t="s">
        <v>11</v>
      </c>
      <c r="D107" s="132" t="s">
        <v>189</v>
      </c>
      <c r="E107" s="132" t="s">
        <v>232</v>
      </c>
      <c r="F107" s="133">
        <v>2</v>
      </c>
    </row>
    <row r="108" spans="2:6" x14ac:dyDescent="0.2">
      <c r="B108" s="134" t="s">
        <v>233</v>
      </c>
      <c r="C108" s="132" t="s">
        <v>11</v>
      </c>
      <c r="D108" s="132" t="s">
        <v>189</v>
      </c>
      <c r="E108" s="132" t="s">
        <v>227</v>
      </c>
      <c r="F108" s="133">
        <v>4</v>
      </c>
    </row>
    <row r="109" spans="2:6" x14ac:dyDescent="0.2">
      <c r="B109" s="134" t="s">
        <v>234</v>
      </c>
      <c r="C109" s="132" t="s">
        <v>11</v>
      </c>
      <c r="D109" s="132" t="s">
        <v>189</v>
      </c>
      <c r="E109" s="132" t="s">
        <v>235</v>
      </c>
      <c r="F109" s="133">
        <v>3</v>
      </c>
    </row>
    <row r="110" spans="2:6" x14ac:dyDescent="0.2">
      <c r="B110" s="134" t="s">
        <v>234</v>
      </c>
      <c r="C110" s="132" t="s">
        <v>11</v>
      </c>
      <c r="D110" s="132" t="s">
        <v>189</v>
      </c>
      <c r="E110" s="132" t="s">
        <v>236</v>
      </c>
      <c r="F110" s="133">
        <v>1</v>
      </c>
    </row>
    <row r="111" spans="2:6" x14ac:dyDescent="0.2">
      <c r="B111" s="134" t="s">
        <v>234</v>
      </c>
      <c r="C111" s="132" t="s">
        <v>11</v>
      </c>
      <c r="D111" s="132" t="s">
        <v>189</v>
      </c>
      <c r="E111" s="132" t="s">
        <v>229</v>
      </c>
      <c r="F111" s="133">
        <v>1</v>
      </c>
    </row>
    <row r="112" spans="2:6" x14ac:dyDescent="0.2">
      <c r="B112" s="134" t="s">
        <v>234</v>
      </c>
      <c r="C112" s="132" t="s">
        <v>11</v>
      </c>
      <c r="D112" s="132" t="s">
        <v>189</v>
      </c>
      <c r="E112" s="132" t="s">
        <v>237</v>
      </c>
      <c r="F112" s="133">
        <v>1</v>
      </c>
    </row>
    <row r="113" spans="2:6" x14ac:dyDescent="0.2">
      <c r="B113" s="134" t="s">
        <v>234</v>
      </c>
      <c r="C113" s="132" t="s">
        <v>11</v>
      </c>
      <c r="D113" s="132" t="s">
        <v>189</v>
      </c>
      <c r="E113" s="132" t="s">
        <v>232</v>
      </c>
      <c r="F113" s="133">
        <v>1</v>
      </c>
    </row>
    <row r="114" spans="2:6" x14ac:dyDescent="0.2">
      <c r="B114" s="134" t="s">
        <v>238</v>
      </c>
      <c r="C114" s="132" t="s">
        <v>11</v>
      </c>
      <c r="D114" s="132" t="s">
        <v>189</v>
      </c>
      <c r="E114" s="132" t="s">
        <v>227</v>
      </c>
      <c r="F114" s="133">
        <v>2</v>
      </c>
    </row>
    <row r="115" spans="2:6" x14ac:dyDescent="0.2">
      <c r="B115" s="134" t="s">
        <v>238</v>
      </c>
      <c r="C115" s="132" t="s">
        <v>11</v>
      </c>
      <c r="D115" s="132" t="s">
        <v>189</v>
      </c>
      <c r="E115" s="132" t="s">
        <v>239</v>
      </c>
      <c r="F115" s="133">
        <v>2</v>
      </c>
    </row>
    <row r="116" spans="2:6" x14ac:dyDescent="0.2">
      <c r="B116" s="134" t="s">
        <v>240</v>
      </c>
      <c r="C116" s="132" t="s">
        <v>11</v>
      </c>
      <c r="D116" s="132" t="s">
        <v>189</v>
      </c>
      <c r="E116" s="132" t="s">
        <v>241</v>
      </c>
      <c r="F116" s="133">
        <v>1</v>
      </c>
    </row>
    <row r="117" spans="2:6" x14ac:dyDescent="0.2">
      <c r="B117" s="134" t="s">
        <v>240</v>
      </c>
      <c r="C117" s="132" t="s">
        <v>11</v>
      </c>
      <c r="D117" s="132" t="s">
        <v>189</v>
      </c>
      <c r="E117" s="132" t="s">
        <v>232</v>
      </c>
      <c r="F117" s="133">
        <v>1</v>
      </c>
    </row>
    <row r="118" spans="2:6" x14ac:dyDescent="0.2">
      <c r="B118" s="134" t="s">
        <v>242</v>
      </c>
      <c r="C118" s="132" t="s">
        <v>11</v>
      </c>
      <c r="D118" s="132" t="s">
        <v>189</v>
      </c>
      <c r="E118" s="132" t="s">
        <v>243</v>
      </c>
      <c r="F118" s="133">
        <v>1</v>
      </c>
    </row>
    <row r="119" spans="2:6" x14ac:dyDescent="0.2">
      <c r="B119" s="134" t="s">
        <v>244</v>
      </c>
      <c r="C119" s="132" t="s">
        <v>151</v>
      </c>
      <c r="D119" s="132" t="s">
        <v>152</v>
      </c>
      <c r="E119" s="132" t="s">
        <v>245</v>
      </c>
      <c r="F119" s="133">
        <v>2</v>
      </c>
    </row>
    <row r="120" spans="2:6" x14ac:dyDescent="0.2">
      <c r="B120" s="134" t="s">
        <v>246</v>
      </c>
      <c r="C120" s="132" t="s">
        <v>11</v>
      </c>
      <c r="D120" s="132" t="s">
        <v>247</v>
      </c>
      <c r="E120" s="132" t="s">
        <v>248</v>
      </c>
      <c r="F120" s="133">
        <v>1</v>
      </c>
    </row>
    <row r="121" spans="2:6" x14ac:dyDescent="0.2">
      <c r="B121" s="134" t="s">
        <v>249</v>
      </c>
      <c r="C121" s="132" t="s">
        <v>151</v>
      </c>
      <c r="D121" s="132" t="s">
        <v>152</v>
      </c>
      <c r="E121" s="132" t="s">
        <v>250</v>
      </c>
      <c r="F121" s="133">
        <v>1</v>
      </c>
    </row>
    <row r="122" spans="2:6" x14ac:dyDescent="0.2">
      <c r="B122" s="134" t="s">
        <v>251</v>
      </c>
      <c r="C122" s="132" t="s">
        <v>170</v>
      </c>
      <c r="D122" s="132" t="s">
        <v>252</v>
      </c>
      <c r="E122" s="132" t="s">
        <v>253</v>
      </c>
      <c r="F122" s="133">
        <v>1</v>
      </c>
    </row>
    <row r="123" spans="2:6" x14ac:dyDescent="0.2">
      <c r="B123" s="134" t="s">
        <v>254</v>
      </c>
      <c r="C123" s="132" t="s">
        <v>170</v>
      </c>
      <c r="D123" s="132" t="s">
        <v>255</v>
      </c>
      <c r="E123" s="132" t="s">
        <v>256</v>
      </c>
      <c r="F123" s="133">
        <v>1</v>
      </c>
    </row>
    <row r="124" spans="2:6" x14ac:dyDescent="0.2">
      <c r="B124" s="134" t="s">
        <v>257</v>
      </c>
      <c r="C124" s="132" t="s">
        <v>258</v>
      </c>
      <c r="D124" s="132" t="s">
        <v>259</v>
      </c>
      <c r="E124" s="132" t="s">
        <v>260</v>
      </c>
      <c r="F124" s="133">
        <v>3</v>
      </c>
    </row>
    <row r="125" spans="2:6" x14ac:dyDescent="0.2">
      <c r="B125" s="134" t="s">
        <v>261</v>
      </c>
      <c r="C125" s="132" t="s">
        <v>151</v>
      </c>
      <c r="D125" s="132" t="s">
        <v>213</v>
      </c>
      <c r="E125" s="132" t="s">
        <v>262</v>
      </c>
      <c r="F125" s="133">
        <v>1</v>
      </c>
    </row>
    <row r="126" spans="2:6" x14ac:dyDescent="0.2">
      <c r="B126" s="134" t="s">
        <v>263</v>
      </c>
      <c r="C126" s="132" t="s">
        <v>264</v>
      </c>
      <c r="D126" s="132" t="s">
        <v>265</v>
      </c>
      <c r="E126" s="132" t="s">
        <v>266</v>
      </c>
      <c r="F126" s="133">
        <v>1</v>
      </c>
    </row>
    <row r="127" spans="2:6" x14ac:dyDescent="0.2">
      <c r="B127" s="134" t="s">
        <v>267</v>
      </c>
      <c r="C127" s="132" t="s">
        <v>151</v>
      </c>
      <c r="D127" s="132" t="s">
        <v>152</v>
      </c>
      <c r="E127" s="132" t="s">
        <v>268</v>
      </c>
      <c r="F127" s="133">
        <v>2</v>
      </c>
    </row>
    <row r="128" spans="2:6" x14ac:dyDescent="0.2">
      <c r="B128" s="134" t="s">
        <v>269</v>
      </c>
      <c r="C128" s="132" t="s">
        <v>124</v>
      </c>
      <c r="D128" s="132" t="s">
        <v>270</v>
      </c>
      <c r="E128" s="132" t="s">
        <v>271</v>
      </c>
      <c r="F128" s="133">
        <v>1</v>
      </c>
    </row>
    <row r="129" spans="2:6" x14ac:dyDescent="0.2">
      <c r="B129" s="134" t="s">
        <v>272</v>
      </c>
      <c r="C129" s="132" t="s">
        <v>151</v>
      </c>
      <c r="D129" s="132" t="s">
        <v>152</v>
      </c>
      <c r="E129" s="132" t="s">
        <v>273</v>
      </c>
      <c r="F129" s="133">
        <v>1</v>
      </c>
    </row>
    <row r="130" spans="2:6" x14ac:dyDescent="0.2">
      <c r="B130" s="134" t="s">
        <v>272</v>
      </c>
      <c r="C130" s="132" t="s">
        <v>151</v>
      </c>
      <c r="D130" s="132" t="s">
        <v>152</v>
      </c>
      <c r="E130" s="132" t="s">
        <v>274</v>
      </c>
      <c r="F130" s="133">
        <v>1</v>
      </c>
    </row>
    <row r="131" spans="2:6" x14ac:dyDescent="0.2">
      <c r="B131" s="134" t="s">
        <v>272</v>
      </c>
      <c r="C131" s="132" t="s">
        <v>151</v>
      </c>
      <c r="D131" s="132" t="s">
        <v>152</v>
      </c>
      <c r="E131" s="132" t="s">
        <v>275</v>
      </c>
      <c r="F131" s="133">
        <v>1</v>
      </c>
    </row>
    <row r="132" spans="2:6" x14ac:dyDescent="0.2">
      <c r="B132" s="134" t="s">
        <v>276</v>
      </c>
      <c r="C132" s="132" t="s">
        <v>170</v>
      </c>
      <c r="D132" s="132" t="s">
        <v>171</v>
      </c>
      <c r="E132" s="132" t="s">
        <v>277</v>
      </c>
      <c r="F132" s="133">
        <v>1</v>
      </c>
    </row>
    <row r="133" spans="2:6" x14ac:dyDescent="0.2">
      <c r="B133" s="134" t="s">
        <v>278</v>
      </c>
      <c r="C133" s="132" t="s">
        <v>170</v>
      </c>
      <c r="D133" s="132" t="s">
        <v>279</v>
      </c>
      <c r="E133" s="132" t="s">
        <v>280</v>
      </c>
      <c r="F133" s="133">
        <v>1</v>
      </c>
    </row>
    <row r="134" spans="2:6" x14ac:dyDescent="0.2">
      <c r="B134" s="134" t="s">
        <v>281</v>
      </c>
      <c r="C134" s="132" t="s">
        <v>170</v>
      </c>
      <c r="D134" s="132" t="s">
        <v>282</v>
      </c>
      <c r="E134" s="132" t="s">
        <v>283</v>
      </c>
      <c r="F134" s="133">
        <v>1</v>
      </c>
    </row>
    <row r="135" spans="2:6" x14ac:dyDescent="0.2">
      <c r="B135" s="134" t="s">
        <v>284</v>
      </c>
      <c r="C135" s="132" t="s">
        <v>285</v>
      </c>
      <c r="D135" s="132" t="s">
        <v>286</v>
      </c>
      <c r="E135" s="132" t="s">
        <v>287</v>
      </c>
      <c r="F135" s="133">
        <v>1</v>
      </c>
    </row>
    <row r="136" spans="2:6" x14ac:dyDescent="0.2">
      <c r="B136" s="134" t="s">
        <v>288</v>
      </c>
      <c r="C136" s="132" t="s">
        <v>124</v>
      </c>
      <c r="D136" s="132" t="s">
        <v>128</v>
      </c>
      <c r="E136" s="132" t="s">
        <v>289</v>
      </c>
      <c r="F136" s="133">
        <v>1</v>
      </c>
    </row>
    <row r="137" spans="2:6" x14ac:dyDescent="0.2">
      <c r="B137" s="134" t="s">
        <v>290</v>
      </c>
      <c r="C137" s="132" t="s">
        <v>170</v>
      </c>
      <c r="D137" s="132" t="s">
        <v>252</v>
      </c>
      <c r="E137" s="132" t="s">
        <v>291</v>
      </c>
      <c r="F137" s="133">
        <v>2</v>
      </c>
    </row>
    <row r="138" spans="2:6" x14ac:dyDescent="0.2">
      <c r="B138" s="134" t="s">
        <v>292</v>
      </c>
      <c r="C138" s="132" t="s">
        <v>151</v>
      </c>
      <c r="D138" s="132" t="s">
        <v>186</v>
      </c>
      <c r="E138" s="132" t="s">
        <v>293</v>
      </c>
      <c r="F138" s="133">
        <v>1</v>
      </c>
    </row>
    <row r="139" spans="2:6" x14ac:dyDescent="0.2">
      <c r="B139" s="134" t="s">
        <v>294</v>
      </c>
      <c r="C139" s="132" t="s">
        <v>295</v>
      </c>
      <c r="D139" s="132" t="s">
        <v>296</v>
      </c>
      <c r="E139" s="132" t="s">
        <v>297</v>
      </c>
      <c r="F139" s="133">
        <v>1</v>
      </c>
    </row>
    <row r="140" spans="2:6" x14ac:dyDescent="0.2">
      <c r="B140" s="134" t="s">
        <v>298</v>
      </c>
      <c r="C140" s="132" t="s">
        <v>151</v>
      </c>
      <c r="D140" s="132" t="s">
        <v>152</v>
      </c>
      <c r="E140" s="132" t="s">
        <v>299</v>
      </c>
      <c r="F140" s="133">
        <v>1</v>
      </c>
    </row>
    <row r="141" spans="2:6" x14ac:dyDescent="0.2">
      <c r="B141" s="134" t="s">
        <v>300</v>
      </c>
      <c r="C141" s="132" t="s">
        <v>301</v>
      </c>
      <c r="D141" s="132" t="s">
        <v>302</v>
      </c>
      <c r="E141" s="132" t="s">
        <v>303</v>
      </c>
      <c r="F141" s="133">
        <v>1</v>
      </c>
    </row>
    <row r="142" spans="2:6" x14ac:dyDescent="0.2">
      <c r="B142" s="134" t="s">
        <v>304</v>
      </c>
      <c r="C142" s="132" t="s">
        <v>305</v>
      </c>
      <c r="D142" s="132" t="s">
        <v>306</v>
      </c>
      <c r="E142" s="132" t="s">
        <v>307</v>
      </c>
      <c r="F142" s="133">
        <v>1</v>
      </c>
    </row>
    <row r="143" spans="2:6" x14ac:dyDescent="0.2">
      <c r="B143" s="134" t="s">
        <v>308</v>
      </c>
      <c r="C143" s="132" t="s">
        <v>309</v>
      </c>
      <c r="D143" s="132" t="s">
        <v>310</v>
      </c>
      <c r="E143" s="132" t="s">
        <v>311</v>
      </c>
      <c r="F143" s="133">
        <v>2</v>
      </c>
    </row>
    <row r="144" spans="2:6" x14ac:dyDescent="0.2">
      <c r="B144" s="134" t="s">
        <v>312</v>
      </c>
      <c r="C144" s="132" t="s">
        <v>164</v>
      </c>
      <c r="D144" s="132" t="s">
        <v>210</v>
      </c>
      <c r="E144" s="132" t="s">
        <v>313</v>
      </c>
      <c r="F144" s="133">
        <v>1</v>
      </c>
    </row>
    <row r="145" spans="2:6" x14ac:dyDescent="0.2">
      <c r="B145" s="134" t="s">
        <v>314</v>
      </c>
      <c r="C145" s="132" t="s">
        <v>11</v>
      </c>
      <c r="D145" s="132" t="s">
        <v>306</v>
      </c>
      <c r="E145" s="132" t="s">
        <v>315</v>
      </c>
      <c r="F145" s="133">
        <v>1</v>
      </c>
    </row>
    <row r="146" spans="2:6" x14ac:dyDescent="0.2">
      <c r="B146" s="134" t="s">
        <v>316</v>
      </c>
      <c r="C146" s="132" t="s">
        <v>317</v>
      </c>
      <c r="D146" s="132" t="s">
        <v>318</v>
      </c>
      <c r="E146" s="132" t="s">
        <v>319</v>
      </c>
      <c r="F146" s="133">
        <v>1</v>
      </c>
    </row>
    <row r="147" spans="2:6" x14ac:dyDescent="0.2">
      <c r="B147" s="134" t="s">
        <v>320</v>
      </c>
      <c r="C147" s="132" t="s">
        <v>321</v>
      </c>
      <c r="D147" s="132" t="s">
        <v>322</v>
      </c>
      <c r="E147" s="132" t="s">
        <v>323</v>
      </c>
      <c r="F147" s="133">
        <v>1</v>
      </c>
    </row>
    <row r="148" spans="2:6" x14ac:dyDescent="0.2">
      <c r="B148" s="134" t="s">
        <v>324</v>
      </c>
      <c r="C148" s="132" t="s">
        <v>151</v>
      </c>
      <c r="D148" s="132" t="s">
        <v>152</v>
      </c>
      <c r="E148" s="132" t="s">
        <v>325</v>
      </c>
      <c r="F148" s="133">
        <v>3</v>
      </c>
    </row>
    <row r="149" spans="2:6" x14ac:dyDescent="0.2">
      <c r="B149" s="134" t="s">
        <v>326</v>
      </c>
      <c r="C149" s="132" t="s">
        <v>327</v>
      </c>
      <c r="D149" s="132" t="s">
        <v>328</v>
      </c>
      <c r="E149" s="132" t="s">
        <v>122</v>
      </c>
      <c r="F149" s="133">
        <v>1</v>
      </c>
    </row>
    <row r="150" spans="2:6" x14ac:dyDescent="0.2">
      <c r="B150" s="134" t="s">
        <v>329</v>
      </c>
      <c r="C150" s="132" t="s">
        <v>330</v>
      </c>
      <c r="D150" s="132" t="s">
        <v>331</v>
      </c>
      <c r="E150" s="132" t="s">
        <v>332</v>
      </c>
      <c r="F150" s="133">
        <v>1</v>
      </c>
    </row>
    <row r="151" spans="2:6" x14ac:dyDescent="0.2">
      <c r="B151" s="134" t="s">
        <v>333</v>
      </c>
      <c r="C151" s="132" t="s">
        <v>334</v>
      </c>
      <c r="D151" s="132" t="s">
        <v>335</v>
      </c>
      <c r="E151" s="132" t="s">
        <v>287</v>
      </c>
      <c r="F151" s="133">
        <v>2</v>
      </c>
    </row>
    <row r="152" spans="2:6" x14ac:dyDescent="0.2">
      <c r="B152" s="134" t="s">
        <v>336</v>
      </c>
      <c r="C152" s="132" t="s">
        <v>337</v>
      </c>
      <c r="D152" s="132" t="s">
        <v>338</v>
      </c>
      <c r="E152" s="132" t="s">
        <v>339</v>
      </c>
      <c r="F152" s="133">
        <v>2</v>
      </c>
    </row>
    <row r="153" spans="2:6" x14ac:dyDescent="0.2">
      <c r="B153" s="134" t="s">
        <v>340</v>
      </c>
      <c r="C153" s="132" t="s">
        <v>151</v>
      </c>
      <c r="D153" s="132" t="s">
        <v>152</v>
      </c>
      <c r="E153" s="132" t="s">
        <v>341</v>
      </c>
      <c r="F153" s="133">
        <v>1</v>
      </c>
    </row>
    <row r="154" spans="2:6" x14ac:dyDescent="0.2">
      <c r="B154" s="134" t="s">
        <v>342</v>
      </c>
      <c r="C154" s="132" t="s">
        <v>151</v>
      </c>
      <c r="D154" s="132" t="s">
        <v>343</v>
      </c>
      <c r="E154" s="132" t="s">
        <v>344</v>
      </c>
      <c r="F154" s="133">
        <v>6</v>
      </c>
    </row>
    <row r="155" spans="2:6" x14ac:dyDescent="0.2">
      <c r="B155" s="134" t="s">
        <v>345</v>
      </c>
      <c r="C155" s="132" t="s">
        <v>346</v>
      </c>
      <c r="D155" s="132" t="s">
        <v>347</v>
      </c>
      <c r="E155" s="132" t="s">
        <v>348</v>
      </c>
      <c r="F155" s="133">
        <v>4</v>
      </c>
    </row>
    <row r="156" spans="2:6" x14ac:dyDescent="0.2">
      <c r="B156" s="134" t="s">
        <v>349</v>
      </c>
      <c r="C156" s="132" t="s">
        <v>301</v>
      </c>
      <c r="D156" s="132" t="s">
        <v>350</v>
      </c>
      <c r="E156" s="132" t="s">
        <v>351</v>
      </c>
      <c r="F156" s="133">
        <v>1</v>
      </c>
    </row>
    <row r="157" spans="2:6" x14ac:dyDescent="0.2">
      <c r="B157" s="134" t="s">
        <v>352</v>
      </c>
      <c r="C157" s="132" t="s">
        <v>353</v>
      </c>
      <c r="D157" s="132" t="s">
        <v>354</v>
      </c>
      <c r="E157" s="132" t="s">
        <v>355</v>
      </c>
      <c r="F157" s="133">
        <v>1</v>
      </c>
    </row>
    <row r="158" spans="2:6" x14ac:dyDescent="0.2">
      <c r="B158" s="134" t="s">
        <v>356</v>
      </c>
      <c r="C158" s="132" t="s">
        <v>151</v>
      </c>
      <c r="D158" s="132" t="s">
        <v>357</v>
      </c>
      <c r="E158" s="132" t="s">
        <v>358</v>
      </c>
      <c r="F158" s="133">
        <v>2</v>
      </c>
    </row>
    <row r="159" spans="2:6" ht="13.5" thickBot="1" x14ac:dyDescent="0.25">
      <c r="B159" s="135" t="s">
        <v>359</v>
      </c>
      <c r="C159" s="136" t="s">
        <v>360</v>
      </c>
      <c r="D159" s="136" t="s">
        <v>361</v>
      </c>
      <c r="E159" s="136" t="s">
        <v>362</v>
      </c>
      <c r="F159" s="137">
        <v>1</v>
      </c>
    </row>
  </sheetData>
  <mergeCells count="14">
    <mergeCell ref="K24:K25"/>
    <mergeCell ref="L24:L25"/>
    <mergeCell ref="B24:B25"/>
    <mergeCell ref="C24:D24"/>
    <mergeCell ref="E24:E25"/>
    <mergeCell ref="F24:G24"/>
    <mergeCell ref="H24:H25"/>
    <mergeCell ref="I24:J24"/>
    <mergeCell ref="I1:M1"/>
    <mergeCell ref="B9:B10"/>
    <mergeCell ref="C9:D9"/>
    <mergeCell ref="E9:F9"/>
    <mergeCell ref="G9:G10"/>
    <mergeCell ref="H9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9"/>
  <sheetViews>
    <sheetView workbookViewId="0">
      <selection activeCell="A3" sqref="A3:A4"/>
    </sheetView>
  </sheetViews>
  <sheetFormatPr baseColWidth="10" defaultRowHeight="12.75" x14ac:dyDescent="0.25"/>
  <cols>
    <col min="1" max="1" width="38.7109375" style="138" customWidth="1"/>
    <col min="2" max="3" width="10.7109375" style="139" customWidth="1"/>
    <col min="4" max="4" width="11.28515625" style="138" customWidth="1"/>
    <col min="5" max="6" width="10.7109375" style="138" customWidth="1"/>
    <col min="7" max="7" width="11.42578125" style="138"/>
    <col min="8" max="8" width="13.85546875" style="138" customWidth="1"/>
    <col min="9" max="9" width="27" style="138" customWidth="1"/>
    <col min="10" max="16384" width="11.42578125" style="138"/>
  </cols>
  <sheetData>
    <row r="1" spans="1:9" ht="43.5" customHeight="1" thickBot="1" x14ac:dyDescent="0.25">
      <c r="A1" s="1"/>
      <c r="B1" s="2"/>
      <c r="C1" s="3"/>
      <c r="D1" s="109"/>
      <c r="E1" s="222" t="s">
        <v>0</v>
      </c>
      <c r="F1" s="222"/>
      <c r="G1" s="4"/>
      <c r="H1" s="4"/>
    </row>
    <row r="2" spans="1:9" ht="20.25" customHeight="1" x14ac:dyDescent="0.2">
      <c r="A2" s="111"/>
      <c r="B2" s="6"/>
      <c r="C2" s="7"/>
      <c r="D2" s="112"/>
      <c r="E2" s="9"/>
      <c r="F2" s="9"/>
      <c r="G2" s="8"/>
      <c r="H2" s="8"/>
    </row>
    <row r="3" spans="1:9" ht="30.75" customHeight="1" x14ac:dyDescent="0.2">
      <c r="A3" s="246" t="s">
        <v>459</v>
      </c>
      <c r="B3" s="6"/>
      <c r="C3" s="7"/>
      <c r="D3" s="112"/>
      <c r="E3" s="8"/>
      <c r="F3" s="8"/>
      <c r="G3" s="8"/>
      <c r="H3" s="8"/>
      <c r="I3" s="9"/>
    </row>
    <row r="4" spans="1:9" ht="15.75" x14ac:dyDescent="0.25">
      <c r="A4" s="10" t="s">
        <v>458</v>
      </c>
      <c r="B4" s="110"/>
      <c r="C4" s="110"/>
      <c r="D4" s="110"/>
      <c r="E4" s="110"/>
      <c r="F4" s="110"/>
      <c r="G4" s="8"/>
      <c r="H4" s="8"/>
      <c r="I4" s="9"/>
    </row>
    <row r="7" spans="1:9" ht="32.25" customHeight="1" x14ac:dyDescent="0.25">
      <c r="A7" s="140" t="s">
        <v>367</v>
      </c>
      <c r="B7" s="141" t="s">
        <v>368</v>
      </c>
      <c r="C7" s="141" t="s">
        <v>369</v>
      </c>
      <c r="D7" s="141" t="s">
        <v>370</v>
      </c>
      <c r="E7" s="141" t="s">
        <v>371</v>
      </c>
      <c r="F7" s="141" t="s">
        <v>372</v>
      </c>
    </row>
    <row r="8" spans="1:9" ht="30.75" customHeight="1" x14ac:dyDescent="0.25">
      <c r="A8" s="142" t="s">
        <v>366</v>
      </c>
      <c r="B8" s="143">
        <v>3</v>
      </c>
      <c r="C8" s="143">
        <v>21</v>
      </c>
      <c r="D8" s="143">
        <v>23</v>
      </c>
      <c r="E8" s="143">
        <v>36</v>
      </c>
      <c r="F8" s="143">
        <v>80</v>
      </c>
    </row>
    <row r="9" spans="1:9" ht="18.75" customHeight="1" x14ac:dyDescent="0.2">
      <c r="A9" s="144" t="s">
        <v>32</v>
      </c>
      <c r="B9" s="145"/>
      <c r="C9" s="145"/>
      <c r="D9" s="145"/>
      <c r="E9" s="145"/>
      <c r="F9" s="145"/>
    </row>
  </sheetData>
  <mergeCells count="1">
    <mergeCell ref="E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16"/>
  <sheetViews>
    <sheetView workbookViewId="0">
      <selection activeCell="A3" sqref="A3:A4"/>
    </sheetView>
  </sheetViews>
  <sheetFormatPr baseColWidth="10" defaultRowHeight="15" x14ac:dyDescent="0.25"/>
  <cols>
    <col min="1" max="1" width="69.5703125" bestFit="1" customWidth="1"/>
    <col min="2" max="2" width="16" customWidth="1"/>
    <col min="3" max="3" width="15.7109375" customWidth="1"/>
    <col min="8" max="8" width="46.7109375" customWidth="1"/>
  </cols>
  <sheetData>
    <row r="1" spans="1:3" ht="45.75" customHeight="1" thickBot="1" x14ac:dyDescent="0.3">
      <c r="A1" s="1"/>
      <c r="B1" s="239" t="s">
        <v>0</v>
      </c>
      <c r="C1" s="239"/>
    </row>
    <row r="2" spans="1:3" ht="20.25" customHeight="1" x14ac:dyDescent="0.25">
      <c r="A2" s="234"/>
      <c r="B2" s="234"/>
      <c r="C2" s="234"/>
    </row>
    <row r="3" spans="1:3" ht="27.75" customHeight="1" x14ac:dyDescent="0.25">
      <c r="A3" s="246" t="s">
        <v>460</v>
      </c>
    </row>
    <row r="4" spans="1:3" x14ac:dyDescent="0.25">
      <c r="A4" s="10" t="s">
        <v>461</v>
      </c>
    </row>
    <row r="5" spans="1:3" ht="15.75" thickBot="1" x14ac:dyDescent="0.3"/>
    <row r="6" spans="1:3" ht="21" customHeight="1" x14ac:dyDescent="0.25">
      <c r="A6" s="214" t="s">
        <v>445</v>
      </c>
      <c r="B6" s="215" t="s">
        <v>456</v>
      </c>
    </row>
    <row r="7" spans="1:3" x14ac:dyDescent="0.25">
      <c r="A7" s="213" t="s">
        <v>447</v>
      </c>
      <c r="B7" s="217">
        <v>4</v>
      </c>
    </row>
    <row r="8" spans="1:3" x14ac:dyDescent="0.25">
      <c r="A8" s="213" t="s">
        <v>453</v>
      </c>
      <c r="B8" s="217">
        <v>15</v>
      </c>
    </row>
    <row r="9" spans="1:3" x14ac:dyDescent="0.25">
      <c r="A9" s="213" t="s">
        <v>451</v>
      </c>
      <c r="B9" s="217">
        <v>4</v>
      </c>
    </row>
    <row r="10" spans="1:3" x14ac:dyDescent="0.25">
      <c r="A10" s="213" t="s">
        <v>449</v>
      </c>
      <c r="B10" s="217">
        <v>9</v>
      </c>
    </row>
    <row r="11" spans="1:3" x14ac:dyDescent="0.25">
      <c r="A11" s="213" t="s">
        <v>452</v>
      </c>
      <c r="B11" s="217">
        <v>22</v>
      </c>
    </row>
    <row r="12" spans="1:3" x14ac:dyDescent="0.25">
      <c r="A12" s="213" t="s">
        <v>455</v>
      </c>
      <c r="B12" s="217">
        <v>43</v>
      </c>
    </row>
    <row r="13" spans="1:3" x14ac:dyDescent="0.25">
      <c r="A13" s="213" t="s">
        <v>446</v>
      </c>
      <c r="B13" s="217">
        <v>2</v>
      </c>
    </row>
    <row r="14" spans="1:3" x14ac:dyDescent="0.25">
      <c r="A14" s="213" t="s">
        <v>448</v>
      </c>
      <c r="B14" s="217">
        <v>1</v>
      </c>
    </row>
    <row r="15" spans="1:3" x14ac:dyDescent="0.25">
      <c r="A15" s="213" t="s">
        <v>450</v>
      </c>
      <c r="B15" s="217">
        <v>5</v>
      </c>
    </row>
    <row r="16" spans="1:3" ht="15.75" thickBot="1" x14ac:dyDescent="0.3">
      <c r="A16" s="216" t="s">
        <v>104</v>
      </c>
      <c r="B16" s="218">
        <v>105</v>
      </c>
    </row>
  </sheetData>
  <mergeCells count="2">
    <mergeCell ref="A2:C2"/>
    <mergeCell ref="B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13"/>
  <sheetViews>
    <sheetView tabSelected="1" workbookViewId="0">
      <selection activeCell="A3" sqref="A3:A4"/>
    </sheetView>
  </sheetViews>
  <sheetFormatPr baseColWidth="10" defaultRowHeight="15" x14ac:dyDescent="0.25"/>
  <cols>
    <col min="1" max="1" width="73" bestFit="1" customWidth="1"/>
    <col min="2" max="2" width="19.85546875" customWidth="1"/>
  </cols>
  <sheetData>
    <row r="1" spans="1:3" ht="45.75" customHeight="1" thickBot="1" x14ac:dyDescent="0.3">
      <c r="A1" s="1"/>
      <c r="B1" s="109" t="s">
        <v>0</v>
      </c>
    </row>
    <row r="2" spans="1:3" ht="19.5" customHeight="1" x14ac:dyDescent="0.25">
      <c r="A2" s="111"/>
      <c r="B2" s="112"/>
    </row>
    <row r="3" spans="1:3" ht="32.25" customHeight="1" x14ac:dyDescent="0.25">
      <c r="A3" s="246" t="s">
        <v>463</v>
      </c>
      <c r="B3" s="246"/>
    </row>
    <row r="4" spans="1:3" x14ac:dyDescent="0.25">
      <c r="A4" s="10" t="s">
        <v>462</v>
      </c>
      <c r="B4" s="10"/>
    </row>
    <row r="5" spans="1:3" ht="15.75" thickBot="1" x14ac:dyDescent="0.3"/>
    <row r="6" spans="1:3" x14ac:dyDescent="0.25">
      <c r="A6" s="214" t="s">
        <v>445</v>
      </c>
      <c r="B6" s="241" t="s">
        <v>456</v>
      </c>
      <c r="C6" s="242"/>
    </row>
    <row r="7" spans="1:3" x14ac:dyDescent="0.25">
      <c r="A7" s="240" t="s">
        <v>443</v>
      </c>
      <c r="B7" s="243">
        <v>4</v>
      </c>
    </row>
    <row r="8" spans="1:3" x14ac:dyDescent="0.25">
      <c r="A8" s="240" t="s">
        <v>440</v>
      </c>
      <c r="B8" s="244">
        <v>9</v>
      </c>
      <c r="C8" s="242"/>
    </row>
    <row r="9" spans="1:3" x14ac:dyDescent="0.25">
      <c r="A9" s="240" t="s">
        <v>442</v>
      </c>
      <c r="B9" s="243">
        <v>2</v>
      </c>
    </row>
    <row r="10" spans="1:3" x14ac:dyDescent="0.25">
      <c r="A10" s="240" t="s">
        <v>439</v>
      </c>
      <c r="B10" s="243">
        <v>9</v>
      </c>
    </row>
    <row r="11" spans="1:3" x14ac:dyDescent="0.25">
      <c r="A11" s="240" t="s">
        <v>441</v>
      </c>
      <c r="B11" s="244">
        <v>4</v>
      </c>
      <c r="C11" s="242"/>
    </row>
    <row r="12" spans="1:3" x14ac:dyDescent="0.25">
      <c r="A12" s="240" t="s">
        <v>444</v>
      </c>
      <c r="B12" s="244">
        <v>8</v>
      </c>
      <c r="C12" s="242"/>
    </row>
    <row r="13" spans="1:3" ht="15.75" thickBot="1" x14ac:dyDescent="0.3">
      <c r="A13" s="216" t="s">
        <v>104</v>
      </c>
      <c r="B13" s="245">
        <v>36</v>
      </c>
      <c r="C13" s="24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1:O42"/>
  <sheetViews>
    <sheetView zoomScaleNormal="100" workbookViewId="0">
      <selection activeCell="L14" sqref="L14"/>
    </sheetView>
  </sheetViews>
  <sheetFormatPr baseColWidth="10" defaultColWidth="17.140625" defaultRowHeight="15" x14ac:dyDescent="0.25"/>
  <cols>
    <col min="1" max="1" width="17.140625" style="148"/>
    <col min="2" max="2" width="22" style="148" bestFit="1" customWidth="1"/>
    <col min="3" max="3" width="45.28515625" style="148" customWidth="1"/>
    <col min="4" max="4" width="16" style="148" customWidth="1"/>
    <col min="5" max="5" width="10.5703125" style="148" customWidth="1"/>
    <col min="6" max="6" width="25.28515625" style="148" bestFit="1" customWidth="1"/>
    <col min="7" max="7" width="23.85546875" style="148" bestFit="1" customWidth="1"/>
    <col min="8" max="8" width="19.5703125" style="148" customWidth="1"/>
    <col min="9" max="9" width="15.85546875" style="148" customWidth="1"/>
    <col min="10" max="10" width="16.7109375" style="148" customWidth="1"/>
    <col min="11" max="11" width="15.85546875" style="148" customWidth="1"/>
    <col min="12" max="12" width="22.42578125" style="148" bestFit="1" customWidth="1"/>
    <col min="13" max="13" width="23.140625" style="148" bestFit="1" customWidth="1"/>
    <col min="14" max="14" width="17.140625" style="148"/>
    <col min="15" max="15" width="23.140625" style="148" bestFit="1" customWidth="1"/>
    <col min="16" max="16384" width="17.140625" style="148"/>
  </cols>
  <sheetData>
    <row r="1" spans="2:11" ht="57.75" customHeight="1" thickBot="1" x14ac:dyDescent="0.25">
      <c r="B1" s="146"/>
      <c r="C1" s="147"/>
      <c r="D1" s="147"/>
      <c r="E1" s="147"/>
      <c r="F1" s="147"/>
      <c r="G1" s="235" t="s">
        <v>0</v>
      </c>
      <c r="H1" s="235"/>
    </row>
    <row r="2" spans="2:11" ht="40.5" customHeight="1" x14ac:dyDescent="0.2">
      <c r="B2" s="246" t="s">
        <v>464</v>
      </c>
      <c r="C2" s="246"/>
      <c r="D2" s="246"/>
      <c r="E2" s="149"/>
      <c r="G2" s="150"/>
      <c r="H2" s="150"/>
    </row>
    <row r="3" spans="2:11" ht="22.5" customHeight="1" x14ac:dyDescent="0.25">
      <c r="B3" s="10" t="s">
        <v>465</v>
      </c>
      <c r="C3" s="10"/>
      <c r="D3" s="10"/>
      <c r="E3" s="152"/>
      <c r="G3" s="152"/>
      <c r="H3" s="152"/>
      <c r="I3" s="153"/>
      <c r="J3" s="153"/>
      <c r="K3" s="153"/>
    </row>
    <row r="4" spans="2:11" ht="22.5" customHeight="1" x14ac:dyDescent="0.25">
      <c r="B4" s="151"/>
      <c r="C4" s="152"/>
      <c r="D4" s="152"/>
      <c r="E4" s="152"/>
      <c r="G4" s="152"/>
      <c r="H4" s="152"/>
      <c r="I4" s="153"/>
      <c r="J4" s="153"/>
      <c r="K4" s="153"/>
    </row>
    <row r="5" spans="2:11" ht="22.5" customHeight="1" x14ac:dyDescent="0.25">
      <c r="B5" s="151"/>
      <c r="C5" s="152"/>
      <c r="D5" s="152"/>
      <c r="E5" s="152"/>
      <c r="G5" s="152"/>
      <c r="H5" s="152"/>
      <c r="I5" s="153"/>
      <c r="J5" s="153"/>
      <c r="K5" s="153"/>
    </row>
    <row r="6" spans="2:11" ht="22.5" customHeight="1" x14ac:dyDescent="0.25">
      <c r="B6" s="151"/>
      <c r="C6" s="152"/>
      <c r="D6" s="152"/>
      <c r="E6" s="152"/>
      <c r="G6" s="152"/>
      <c r="H6" s="152"/>
      <c r="I6" s="153"/>
      <c r="J6" s="153"/>
      <c r="K6" s="153"/>
    </row>
    <row r="7" spans="2:11" ht="22.5" customHeight="1" thickBot="1" x14ac:dyDescent="0.3">
      <c r="B7" s="151"/>
      <c r="C7" s="152"/>
      <c r="D7" s="152"/>
      <c r="E7" s="152"/>
      <c r="G7" s="152"/>
      <c r="H7" s="152"/>
      <c r="I7" s="153"/>
      <c r="J7" s="153"/>
      <c r="K7" s="153"/>
    </row>
    <row r="8" spans="2:11" ht="23.25" x14ac:dyDescent="0.2">
      <c r="C8" s="154" t="s">
        <v>7</v>
      </c>
      <c r="D8" s="155" t="s">
        <v>373</v>
      </c>
      <c r="E8" s="152"/>
      <c r="G8" s="152"/>
      <c r="H8" s="152"/>
      <c r="I8" s="153"/>
      <c r="J8" s="153"/>
      <c r="K8" s="153"/>
    </row>
    <row r="9" spans="2:11" ht="23.25" x14ac:dyDescent="0.2">
      <c r="C9" s="156" t="s">
        <v>374</v>
      </c>
      <c r="D9" s="157">
        <v>60</v>
      </c>
      <c r="E9" s="152"/>
      <c r="G9" s="152"/>
      <c r="H9" s="152"/>
      <c r="I9" s="153"/>
      <c r="J9" s="153"/>
      <c r="K9" s="153"/>
    </row>
    <row r="10" spans="2:11" ht="23.25" x14ac:dyDescent="0.2">
      <c r="C10" s="156" t="s">
        <v>375</v>
      </c>
      <c r="D10" s="157">
        <v>30</v>
      </c>
      <c r="E10" s="152"/>
      <c r="G10" s="152"/>
      <c r="H10" s="152"/>
      <c r="I10" s="153"/>
      <c r="J10" s="153"/>
      <c r="K10" s="153"/>
    </row>
    <row r="11" spans="2:11" ht="23.25" x14ac:dyDescent="0.2">
      <c r="C11" s="156" t="s">
        <v>376</v>
      </c>
      <c r="D11" s="157">
        <v>317</v>
      </c>
      <c r="E11" s="152"/>
      <c r="G11" s="152"/>
      <c r="H11" s="152"/>
      <c r="I11" s="153"/>
      <c r="J11" s="153"/>
      <c r="K11" s="153"/>
    </row>
    <row r="12" spans="2:11" ht="23.25" x14ac:dyDescent="0.2">
      <c r="C12" s="156" t="s">
        <v>12</v>
      </c>
      <c r="D12" s="157">
        <v>19</v>
      </c>
      <c r="E12" s="152"/>
      <c r="G12" s="152"/>
      <c r="H12" s="152"/>
      <c r="I12" s="153"/>
      <c r="J12" s="153"/>
      <c r="K12" s="153"/>
    </row>
    <row r="13" spans="2:11" ht="24" thickBot="1" x14ac:dyDescent="0.25">
      <c r="C13" s="158" t="s">
        <v>112</v>
      </c>
      <c r="D13" s="159">
        <v>426</v>
      </c>
      <c r="E13" s="152"/>
      <c r="G13" s="152"/>
      <c r="H13" s="152"/>
      <c r="I13" s="153"/>
      <c r="J13" s="153"/>
      <c r="K13" s="153"/>
    </row>
    <row r="14" spans="2:11" ht="23.25" x14ac:dyDescent="0.25">
      <c r="B14" s="151"/>
      <c r="C14" s="151"/>
      <c r="D14" s="151"/>
      <c r="E14" s="152"/>
      <c r="G14" s="152"/>
      <c r="H14" s="152"/>
      <c r="I14" s="153"/>
      <c r="J14" s="153"/>
      <c r="K14" s="153"/>
    </row>
    <row r="15" spans="2:11" ht="23.25" x14ac:dyDescent="0.25">
      <c r="B15" s="151"/>
      <c r="C15" s="151"/>
      <c r="D15" s="151"/>
      <c r="E15" s="152"/>
      <c r="G15" s="152"/>
      <c r="H15" s="152"/>
      <c r="I15" s="153"/>
      <c r="J15" s="153"/>
      <c r="K15" s="153"/>
    </row>
    <row r="16" spans="2:11" ht="30" customHeight="1" thickBot="1" x14ac:dyDescent="0.3">
      <c r="B16" s="153"/>
      <c r="C16" s="153"/>
      <c r="D16" s="153"/>
      <c r="E16" s="153"/>
      <c r="G16" s="153"/>
      <c r="H16" s="153"/>
      <c r="I16" s="153"/>
      <c r="J16" s="153"/>
      <c r="K16" s="153"/>
    </row>
    <row r="17" spans="2:15" ht="38.25" customHeight="1" thickBot="1" x14ac:dyDescent="0.3">
      <c r="L17" s="236" t="s">
        <v>377</v>
      </c>
      <c r="M17" s="237"/>
      <c r="N17" s="237"/>
      <c r="O17" s="238"/>
    </row>
    <row r="18" spans="2:15" s="171" customFormat="1" ht="63.75" customHeight="1" x14ac:dyDescent="0.25">
      <c r="B18" s="160" t="s">
        <v>363</v>
      </c>
      <c r="C18" s="161" t="s">
        <v>364</v>
      </c>
      <c r="D18" s="161" t="s">
        <v>378</v>
      </c>
      <c r="E18" s="162" t="s">
        <v>379</v>
      </c>
      <c r="F18" s="163" t="s">
        <v>365</v>
      </c>
      <c r="G18" s="164" t="s">
        <v>380</v>
      </c>
      <c r="H18" s="165" t="s">
        <v>381</v>
      </c>
      <c r="I18" s="166" t="s">
        <v>382</v>
      </c>
      <c r="J18" s="166" t="s">
        <v>383</v>
      </c>
      <c r="K18" s="167" t="s">
        <v>384</v>
      </c>
      <c r="L18" s="168" t="s">
        <v>385</v>
      </c>
      <c r="M18" s="169" t="s">
        <v>386</v>
      </c>
      <c r="N18" s="169" t="s">
        <v>387</v>
      </c>
      <c r="O18" s="170" t="s">
        <v>388</v>
      </c>
    </row>
    <row r="19" spans="2:15" ht="33" customHeight="1" x14ac:dyDescent="0.25">
      <c r="B19" s="172" t="s">
        <v>389</v>
      </c>
      <c r="C19" s="173" t="s">
        <v>390</v>
      </c>
      <c r="D19" s="174">
        <v>1600</v>
      </c>
      <c r="E19" s="175">
        <v>20</v>
      </c>
      <c r="F19" s="176" t="s">
        <v>391</v>
      </c>
      <c r="G19" s="177" t="s">
        <v>376</v>
      </c>
      <c r="H19" s="178">
        <v>20</v>
      </c>
      <c r="I19" s="179">
        <v>41</v>
      </c>
      <c r="J19" s="179">
        <v>25</v>
      </c>
      <c r="K19" s="180">
        <v>12</v>
      </c>
      <c r="L19" s="181">
        <v>4.2307692307692308</v>
      </c>
      <c r="M19" s="182">
        <v>3.4615384615384617</v>
      </c>
      <c r="N19" s="182">
        <v>3.5384615384615383</v>
      </c>
      <c r="O19" s="183">
        <v>4.4230769230769234</v>
      </c>
    </row>
    <row r="20" spans="2:15" ht="33" customHeight="1" x14ac:dyDescent="0.25">
      <c r="B20" s="184" t="s">
        <v>392</v>
      </c>
      <c r="C20" s="185" t="s">
        <v>393</v>
      </c>
      <c r="D20" s="174">
        <v>1600</v>
      </c>
      <c r="E20" s="175">
        <v>8</v>
      </c>
      <c r="F20" s="176" t="s">
        <v>394</v>
      </c>
      <c r="G20" s="177" t="s">
        <v>376</v>
      </c>
      <c r="H20" s="178">
        <v>20</v>
      </c>
      <c r="I20" s="179">
        <v>25</v>
      </c>
      <c r="J20" s="179">
        <v>24</v>
      </c>
      <c r="K20" s="180">
        <v>22</v>
      </c>
      <c r="L20" s="181">
        <v>1.8181818181818181</v>
      </c>
      <c r="M20" s="182">
        <v>1.1818181818181819</v>
      </c>
      <c r="N20" s="182">
        <v>1</v>
      </c>
      <c r="O20" s="183">
        <v>2</v>
      </c>
    </row>
    <row r="21" spans="2:15" ht="33" customHeight="1" x14ac:dyDescent="0.25">
      <c r="B21" s="184" t="s">
        <v>395</v>
      </c>
      <c r="C21" s="185" t="s">
        <v>396</v>
      </c>
      <c r="D21" s="174">
        <v>0</v>
      </c>
      <c r="E21" s="175">
        <v>16</v>
      </c>
      <c r="F21" s="176" t="s">
        <v>397</v>
      </c>
      <c r="G21" s="177" t="s">
        <v>376</v>
      </c>
      <c r="H21" s="178">
        <v>8</v>
      </c>
      <c r="I21" s="179">
        <v>6</v>
      </c>
      <c r="J21" s="179">
        <v>6</v>
      </c>
      <c r="K21" s="180">
        <v>4</v>
      </c>
      <c r="L21" s="181">
        <v>4.666666666666667</v>
      </c>
      <c r="M21" s="182">
        <v>3</v>
      </c>
      <c r="N21" s="182">
        <v>3</v>
      </c>
      <c r="O21" s="183">
        <v>4.166666666666667</v>
      </c>
    </row>
    <row r="22" spans="2:15" ht="33" customHeight="1" x14ac:dyDescent="0.25">
      <c r="B22" s="184" t="s">
        <v>398</v>
      </c>
      <c r="C22" s="185" t="s">
        <v>399</v>
      </c>
      <c r="D22" s="186">
        <v>0</v>
      </c>
      <c r="E22" s="187">
        <v>4</v>
      </c>
      <c r="F22" s="188">
        <v>42118</v>
      </c>
      <c r="G22" s="177" t="s">
        <v>376</v>
      </c>
      <c r="H22" s="189">
        <v>20</v>
      </c>
      <c r="I22" s="190">
        <v>50</v>
      </c>
      <c r="J22" s="190">
        <v>26</v>
      </c>
      <c r="K22" s="191">
        <v>20</v>
      </c>
      <c r="L22" s="181">
        <v>4.6923076923076925</v>
      </c>
      <c r="M22" s="182">
        <v>4.6153846153846159</v>
      </c>
      <c r="N22" s="182">
        <v>4.3076923076923084</v>
      </c>
      <c r="O22" s="183">
        <v>5</v>
      </c>
    </row>
    <row r="23" spans="2:15" ht="33" customHeight="1" x14ac:dyDescent="0.25">
      <c r="B23" s="184" t="s">
        <v>400</v>
      </c>
      <c r="C23" s="173" t="s">
        <v>390</v>
      </c>
      <c r="D23" s="174">
        <v>0</v>
      </c>
      <c r="E23" s="175">
        <v>20</v>
      </c>
      <c r="F23" s="176" t="s">
        <v>401</v>
      </c>
      <c r="G23" s="177" t="s">
        <v>375</v>
      </c>
      <c r="H23" s="178">
        <v>20</v>
      </c>
      <c r="I23" s="179">
        <v>20</v>
      </c>
      <c r="J23" s="179">
        <v>17</v>
      </c>
      <c r="K23" s="180">
        <v>9</v>
      </c>
      <c r="L23" s="192">
        <v>4.7142857142857144</v>
      </c>
      <c r="M23" s="193">
        <v>3.8571428571428568</v>
      </c>
      <c r="N23" s="193">
        <v>3.8571428571428572</v>
      </c>
      <c r="O23" s="194">
        <v>4.2857142857142856</v>
      </c>
    </row>
    <row r="24" spans="2:15" ht="33" customHeight="1" x14ac:dyDescent="0.25">
      <c r="B24" s="195" t="s">
        <v>402</v>
      </c>
      <c r="C24" s="173" t="s">
        <v>403</v>
      </c>
      <c r="D24" s="174">
        <v>0</v>
      </c>
      <c r="E24" s="175">
        <v>8</v>
      </c>
      <c r="F24" s="176" t="s">
        <v>404</v>
      </c>
      <c r="G24" s="177" t="s">
        <v>376</v>
      </c>
      <c r="H24" s="178">
        <v>25</v>
      </c>
      <c r="I24" s="179">
        <v>26</v>
      </c>
      <c r="J24" s="179">
        <v>23</v>
      </c>
      <c r="K24" s="180">
        <v>10</v>
      </c>
      <c r="L24" s="192">
        <v>4.75</v>
      </c>
      <c r="M24" s="193">
        <v>2.875</v>
      </c>
      <c r="N24" s="193">
        <v>3.75</v>
      </c>
      <c r="O24" s="194">
        <v>4.6875</v>
      </c>
    </row>
    <row r="25" spans="2:15" ht="33" customHeight="1" x14ac:dyDescent="0.25">
      <c r="B25" s="184" t="s">
        <v>405</v>
      </c>
      <c r="C25" s="173" t="s">
        <v>406</v>
      </c>
      <c r="D25" s="174">
        <v>820</v>
      </c>
      <c r="E25" s="175">
        <v>8</v>
      </c>
      <c r="F25" s="176" t="s">
        <v>407</v>
      </c>
      <c r="G25" s="177" t="s">
        <v>376</v>
      </c>
      <c r="H25" s="178">
        <v>20</v>
      </c>
      <c r="I25" s="179">
        <v>52</v>
      </c>
      <c r="J25" s="179">
        <v>35</v>
      </c>
      <c r="K25" s="180">
        <v>28</v>
      </c>
      <c r="L25" s="192">
        <v>4.2105263157894735</v>
      </c>
      <c r="M25" s="193">
        <v>3.1052631578947367</v>
      </c>
      <c r="N25" s="193">
        <v>3.2222222222222223</v>
      </c>
      <c r="O25" s="194">
        <v>4.84375</v>
      </c>
    </row>
    <row r="26" spans="2:15" ht="33" customHeight="1" x14ac:dyDescent="0.25">
      <c r="B26" s="184" t="s">
        <v>408</v>
      </c>
      <c r="C26" s="173" t="s">
        <v>409</v>
      </c>
      <c r="D26" s="174">
        <v>2550</v>
      </c>
      <c r="E26" s="175">
        <v>30</v>
      </c>
      <c r="F26" s="176" t="s">
        <v>410</v>
      </c>
      <c r="G26" s="177" t="s">
        <v>376</v>
      </c>
      <c r="H26" s="178">
        <v>10</v>
      </c>
      <c r="I26" s="179">
        <v>23</v>
      </c>
      <c r="J26" s="179">
        <v>13</v>
      </c>
      <c r="K26" s="180">
        <v>8</v>
      </c>
      <c r="L26" s="192">
        <v>3.375</v>
      </c>
      <c r="M26" s="193">
        <v>4</v>
      </c>
      <c r="N26" s="193">
        <v>3</v>
      </c>
      <c r="O26" s="194">
        <v>4.9000000000000004</v>
      </c>
    </row>
    <row r="27" spans="2:15" ht="33" customHeight="1" x14ac:dyDescent="0.25">
      <c r="B27" s="184" t="s">
        <v>411</v>
      </c>
      <c r="C27" s="173" t="s">
        <v>412</v>
      </c>
      <c r="D27" s="174">
        <v>0</v>
      </c>
      <c r="E27" s="175">
        <v>20</v>
      </c>
      <c r="F27" s="176" t="s">
        <v>413</v>
      </c>
      <c r="G27" s="177" t="s">
        <v>374</v>
      </c>
      <c r="H27" s="178">
        <v>20</v>
      </c>
      <c r="I27" s="179">
        <v>17</v>
      </c>
      <c r="J27" s="179">
        <v>16</v>
      </c>
      <c r="K27" s="180">
        <v>10</v>
      </c>
      <c r="L27" s="192">
        <v>4</v>
      </c>
      <c r="M27" s="193">
        <v>4.7777777777777777</v>
      </c>
      <c r="N27" s="193">
        <v>4.7777777777777777</v>
      </c>
      <c r="O27" s="194">
        <v>4.5</v>
      </c>
    </row>
    <row r="28" spans="2:15" ht="33" customHeight="1" x14ac:dyDescent="0.25">
      <c r="B28" s="184" t="s">
        <v>414</v>
      </c>
      <c r="C28" s="185" t="s">
        <v>415</v>
      </c>
      <c r="D28" s="186">
        <v>1500</v>
      </c>
      <c r="E28" s="187">
        <v>22</v>
      </c>
      <c r="F28" s="176" t="s">
        <v>416</v>
      </c>
      <c r="G28" s="196" t="s">
        <v>376</v>
      </c>
      <c r="H28" s="189">
        <v>9</v>
      </c>
      <c r="I28" s="190">
        <v>27</v>
      </c>
      <c r="J28" s="190">
        <v>11</v>
      </c>
      <c r="K28" s="191">
        <v>7</v>
      </c>
      <c r="L28" s="192">
        <v>4.4000000000000004</v>
      </c>
      <c r="M28" s="193">
        <v>4.4000000000000004</v>
      </c>
      <c r="N28" s="193">
        <v>4.4000000000000004</v>
      </c>
      <c r="O28" s="194">
        <v>4.03</v>
      </c>
    </row>
    <row r="29" spans="2:15" ht="33" customHeight="1" x14ac:dyDescent="0.25">
      <c r="B29" s="184" t="s">
        <v>417</v>
      </c>
      <c r="C29" s="185" t="s">
        <v>418</v>
      </c>
      <c r="D29" s="186">
        <v>1300</v>
      </c>
      <c r="E29" s="187">
        <v>20</v>
      </c>
      <c r="F29" s="176" t="s">
        <v>419</v>
      </c>
      <c r="G29" s="196" t="s">
        <v>376</v>
      </c>
      <c r="H29" s="189">
        <v>20</v>
      </c>
      <c r="I29" s="190">
        <v>63</v>
      </c>
      <c r="J29" s="190">
        <v>18</v>
      </c>
      <c r="K29" s="191">
        <v>16</v>
      </c>
      <c r="L29" s="192">
        <v>4.9285714285714288</v>
      </c>
      <c r="M29" s="193">
        <v>4.5714285714285712</v>
      </c>
      <c r="N29" s="193">
        <v>4.7857142857142856</v>
      </c>
      <c r="O29" s="194">
        <v>4.8499999999999996</v>
      </c>
    </row>
    <row r="30" spans="2:15" ht="33" customHeight="1" x14ac:dyDescent="0.25">
      <c r="B30" s="184" t="s">
        <v>420</v>
      </c>
      <c r="C30" s="185" t="s">
        <v>421</v>
      </c>
      <c r="D30" s="186">
        <v>1300</v>
      </c>
      <c r="E30" s="187">
        <v>20</v>
      </c>
      <c r="F30" s="176" t="s">
        <v>422</v>
      </c>
      <c r="G30" s="196" t="s">
        <v>376</v>
      </c>
      <c r="H30" s="189">
        <v>20</v>
      </c>
      <c r="I30" s="190">
        <v>65</v>
      </c>
      <c r="J30" s="190">
        <v>21</v>
      </c>
      <c r="K30" s="191">
        <v>13</v>
      </c>
      <c r="L30" s="192">
        <v>4.4444444444444446</v>
      </c>
      <c r="M30" s="193">
        <v>4.333333333333333</v>
      </c>
      <c r="N30" s="193">
        <v>3.3333333333333335</v>
      </c>
      <c r="O30" s="194">
        <v>4.49</v>
      </c>
    </row>
    <row r="31" spans="2:15" ht="33" customHeight="1" x14ac:dyDescent="0.25">
      <c r="B31" s="184" t="s">
        <v>423</v>
      </c>
      <c r="C31" s="185" t="s">
        <v>424</v>
      </c>
      <c r="D31" s="186">
        <v>1300</v>
      </c>
      <c r="E31" s="187">
        <v>20</v>
      </c>
      <c r="F31" s="176" t="s">
        <v>422</v>
      </c>
      <c r="G31" s="196" t="s">
        <v>376</v>
      </c>
      <c r="H31" s="189">
        <v>20</v>
      </c>
      <c r="I31" s="190">
        <v>42</v>
      </c>
      <c r="J31" s="190">
        <v>19</v>
      </c>
      <c r="K31" s="191">
        <v>14</v>
      </c>
      <c r="L31" s="192">
        <v>4.5555555555555554</v>
      </c>
      <c r="M31" s="193">
        <v>4.8888888888888893</v>
      </c>
      <c r="N31" s="193">
        <v>4.4444444444444446</v>
      </c>
      <c r="O31" s="194">
        <v>4.57</v>
      </c>
    </row>
    <row r="32" spans="2:15" ht="33" customHeight="1" x14ac:dyDescent="0.25">
      <c r="B32" s="184" t="s">
        <v>425</v>
      </c>
      <c r="C32" s="185" t="s">
        <v>418</v>
      </c>
      <c r="D32" s="186">
        <v>1300</v>
      </c>
      <c r="E32" s="187">
        <v>20</v>
      </c>
      <c r="F32" s="176" t="s">
        <v>426</v>
      </c>
      <c r="G32" s="177" t="s">
        <v>375</v>
      </c>
      <c r="H32" s="189">
        <v>20</v>
      </c>
      <c r="I32" s="190">
        <v>22</v>
      </c>
      <c r="J32" s="190">
        <v>13</v>
      </c>
      <c r="K32" s="191">
        <v>8</v>
      </c>
      <c r="L32" s="192">
        <v>4.7142857142857144</v>
      </c>
      <c r="M32" s="193">
        <v>3.8571428571428568</v>
      </c>
      <c r="N32" s="193">
        <v>3.8571428571428572</v>
      </c>
      <c r="O32" s="194">
        <v>4.2857142857142856</v>
      </c>
    </row>
    <row r="33" spans="2:15" ht="33" customHeight="1" x14ac:dyDescent="0.25">
      <c r="B33" s="184" t="s">
        <v>427</v>
      </c>
      <c r="C33" s="185" t="s">
        <v>418</v>
      </c>
      <c r="D33" s="186">
        <v>1300</v>
      </c>
      <c r="E33" s="187">
        <v>20</v>
      </c>
      <c r="F33" s="176" t="s">
        <v>426</v>
      </c>
      <c r="G33" s="177" t="s">
        <v>374</v>
      </c>
      <c r="H33" s="189">
        <v>20</v>
      </c>
      <c r="I33" s="190">
        <v>24</v>
      </c>
      <c r="J33" s="190">
        <v>15</v>
      </c>
      <c r="K33" s="191">
        <v>8</v>
      </c>
      <c r="L33" s="192">
        <v>4.8571428571428568</v>
      </c>
      <c r="M33" s="193">
        <v>4.7142857142857144</v>
      </c>
      <c r="N33" s="193">
        <v>4.7142857142857144</v>
      </c>
      <c r="O33" s="194">
        <v>4.3600000000000003</v>
      </c>
    </row>
    <row r="34" spans="2:15" ht="33" customHeight="1" x14ac:dyDescent="0.25">
      <c r="B34" s="184" t="s">
        <v>428</v>
      </c>
      <c r="C34" s="185" t="s">
        <v>421</v>
      </c>
      <c r="D34" s="186">
        <v>1300</v>
      </c>
      <c r="E34" s="187">
        <v>20</v>
      </c>
      <c r="F34" s="176" t="s">
        <v>426</v>
      </c>
      <c r="G34" s="177" t="s">
        <v>374</v>
      </c>
      <c r="H34" s="189">
        <v>20</v>
      </c>
      <c r="I34" s="190">
        <v>21</v>
      </c>
      <c r="J34" s="190">
        <v>17</v>
      </c>
      <c r="K34" s="191">
        <v>8</v>
      </c>
      <c r="L34" s="192">
        <v>4.666666666666667</v>
      </c>
      <c r="M34" s="193">
        <v>4.166666666666667</v>
      </c>
      <c r="N34" s="193">
        <v>4.166666666666667</v>
      </c>
      <c r="O34" s="194">
        <v>4.5999999999999996</v>
      </c>
    </row>
    <row r="35" spans="2:15" ht="33" customHeight="1" x14ac:dyDescent="0.25">
      <c r="B35" s="184" t="s">
        <v>429</v>
      </c>
      <c r="C35" s="185" t="s">
        <v>430</v>
      </c>
      <c r="D35" s="186">
        <v>0</v>
      </c>
      <c r="E35" s="187">
        <v>20</v>
      </c>
      <c r="F35" s="176" t="s">
        <v>422</v>
      </c>
      <c r="G35" s="196" t="s">
        <v>12</v>
      </c>
      <c r="H35" s="189">
        <v>15</v>
      </c>
      <c r="I35" s="190">
        <v>48</v>
      </c>
      <c r="J35" s="190">
        <v>19</v>
      </c>
      <c r="K35" s="191">
        <v>7</v>
      </c>
      <c r="L35" s="192">
        <v>4</v>
      </c>
      <c r="M35" s="193">
        <v>4.2857142857142856</v>
      </c>
      <c r="N35" s="193">
        <v>4.1428571428571423</v>
      </c>
      <c r="O35" s="194">
        <v>5</v>
      </c>
    </row>
    <row r="36" spans="2:15" ht="33" customHeight="1" x14ac:dyDescent="0.25">
      <c r="B36" s="184" t="s">
        <v>431</v>
      </c>
      <c r="C36" s="185" t="s">
        <v>399</v>
      </c>
      <c r="D36" s="186">
        <v>0</v>
      </c>
      <c r="E36" s="187">
        <v>4</v>
      </c>
      <c r="F36" s="188">
        <v>42291</v>
      </c>
      <c r="G36" s="177" t="s">
        <v>374</v>
      </c>
      <c r="H36" s="189">
        <v>20</v>
      </c>
      <c r="I36" s="190">
        <v>12</v>
      </c>
      <c r="J36" s="190">
        <v>12</v>
      </c>
      <c r="K36" s="191">
        <v>12</v>
      </c>
      <c r="L36" s="192">
        <v>4.5</v>
      </c>
      <c r="M36" s="193">
        <v>4</v>
      </c>
      <c r="N36" s="193">
        <v>3.5</v>
      </c>
      <c r="O36" s="194">
        <v>4.7916666666666661</v>
      </c>
    </row>
    <row r="37" spans="2:15" ht="33" customHeight="1" x14ac:dyDescent="0.25">
      <c r="B37" s="184" t="s">
        <v>432</v>
      </c>
      <c r="C37" s="185" t="s">
        <v>399</v>
      </c>
      <c r="D37" s="186">
        <v>0</v>
      </c>
      <c r="E37" s="187">
        <v>4</v>
      </c>
      <c r="F37" s="188">
        <v>42293</v>
      </c>
      <c r="G37" s="177" t="s">
        <v>376</v>
      </c>
      <c r="H37" s="189">
        <v>20</v>
      </c>
      <c r="I37" s="190">
        <v>32</v>
      </c>
      <c r="J37" s="190">
        <v>32</v>
      </c>
      <c r="K37" s="191">
        <v>21</v>
      </c>
      <c r="L37" s="192">
        <v>4.3333333333333339</v>
      </c>
      <c r="M37" s="193">
        <v>3.3333333333333335</v>
      </c>
      <c r="N37" s="193">
        <v>3.666666666666667</v>
      </c>
      <c r="O37" s="194">
        <v>4.45</v>
      </c>
    </row>
    <row r="38" spans="2:15" ht="33" customHeight="1" x14ac:dyDescent="0.25">
      <c r="B38" s="184" t="s">
        <v>433</v>
      </c>
      <c r="C38" s="185" t="s">
        <v>434</v>
      </c>
      <c r="D38" s="186">
        <v>0</v>
      </c>
      <c r="E38" s="187">
        <v>8</v>
      </c>
      <c r="F38" s="188" t="s">
        <v>435</v>
      </c>
      <c r="G38" s="177" t="s">
        <v>376</v>
      </c>
      <c r="H38" s="189">
        <v>20</v>
      </c>
      <c r="I38" s="190">
        <v>29</v>
      </c>
      <c r="J38" s="190">
        <v>29</v>
      </c>
      <c r="K38" s="191">
        <v>22</v>
      </c>
      <c r="L38" s="192">
        <v>4.7857142857142856</v>
      </c>
      <c r="M38" s="193">
        <v>3.9285714285714288</v>
      </c>
      <c r="N38" s="193">
        <v>4.3571428571428577</v>
      </c>
      <c r="O38" s="194">
        <v>5</v>
      </c>
    </row>
    <row r="39" spans="2:15" ht="33" customHeight="1" thickBot="1" x14ac:dyDescent="0.3">
      <c r="B39" s="197" t="s">
        <v>436</v>
      </c>
      <c r="C39" s="198" t="s">
        <v>437</v>
      </c>
      <c r="D39" s="199">
        <v>560</v>
      </c>
      <c r="E39" s="200">
        <v>8</v>
      </c>
      <c r="F39" s="201" t="s">
        <v>438</v>
      </c>
      <c r="G39" s="202" t="s">
        <v>376</v>
      </c>
      <c r="H39" s="203">
        <v>20</v>
      </c>
      <c r="I39" s="204">
        <v>39</v>
      </c>
      <c r="J39" s="204">
        <v>35</v>
      </c>
      <c r="K39" s="205">
        <v>25</v>
      </c>
      <c r="L39" s="206">
        <v>3.75</v>
      </c>
      <c r="M39" s="207">
        <v>3.4117647058823528</v>
      </c>
      <c r="N39" s="207">
        <v>3.2352941176470589</v>
      </c>
      <c r="O39" s="208">
        <v>5</v>
      </c>
    </row>
    <row r="40" spans="2:15" ht="15.75" x14ac:dyDescent="0.25"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</row>
    <row r="41" spans="2:15" ht="15.75" x14ac:dyDescent="0.25"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</row>
    <row r="42" spans="2:15" ht="15.75" x14ac:dyDescent="0.25"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</sheetData>
  <mergeCells count="2">
    <mergeCell ref="G1:H1"/>
    <mergeCell ref="L17:O17"/>
  </mergeCells>
  <pageMargins left="0.7" right="0.7" top="0.75" bottom="0.75" header="0.3" footer="0.3"/>
  <pageSetup paperSize="9" scale="2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Formación Interna PAS</vt:lpstr>
      <vt:lpstr>Plan Formación Externa PAS</vt:lpstr>
      <vt:lpstr>Formación NON regulada PAS</vt:lpstr>
      <vt:lpstr>SPRL PAS</vt:lpstr>
      <vt:lpstr>ANL PAS</vt:lpstr>
      <vt:lpstr>FORMACIÓN PDI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estudos e programas</dc:creator>
  <cp:lastModifiedBy>Coordinadora Estudos e Programas</cp:lastModifiedBy>
  <dcterms:created xsi:type="dcterms:W3CDTF">2016-06-16T09:03:00Z</dcterms:created>
  <dcterms:modified xsi:type="dcterms:W3CDTF">2016-11-04T11:31:47Z</dcterms:modified>
</cp:coreProperties>
</file>