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Unidade de Estudos e Programas\INDICADORES\UVIGO DAT\UVIGODAT_Indicadores investigación\Investigación\"/>
    </mc:Choice>
  </mc:AlternateContent>
  <bookViews>
    <workbookView xWindow="0" yWindow="0" windowWidth="28800" windowHeight="11985"/>
  </bookViews>
  <sheets>
    <sheet name="2013_Investigació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6" i="1" l="1"/>
  <c r="J86" i="1"/>
  <c r="I59" i="1"/>
  <c r="H59" i="1"/>
  <c r="G59" i="1"/>
  <c r="F59" i="1"/>
  <c r="E59" i="1"/>
  <c r="D59" i="1"/>
  <c r="C59" i="1"/>
  <c r="B59" i="1"/>
  <c r="K58" i="1"/>
  <c r="J58" i="1"/>
  <c r="K57" i="1"/>
  <c r="J57" i="1"/>
  <c r="K56" i="1"/>
  <c r="J56" i="1"/>
  <c r="J59" i="1" s="1"/>
  <c r="I51" i="1"/>
  <c r="H51" i="1"/>
  <c r="G51" i="1"/>
  <c r="F51" i="1"/>
  <c r="E51" i="1"/>
  <c r="D51" i="1"/>
  <c r="C51" i="1"/>
  <c r="B51" i="1"/>
  <c r="K49" i="1"/>
  <c r="K48" i="1"/>
  <c r="J48" i="1"/>
  <c r="K47" i="1"/>
  <c r="K51" i="1" s="1"/>
  <c r="J47" i="1"/>
  <c r="B39" i="1"/>
  <c r="B41" i="1" s="1"/>
  <c r="J51" i="1" l="1"/>
  <c r="K59" i="1"/>
</calcChain>
</file>

<file path=xl/sharedStrings.xml><?xml version="1.0" encoding="utf-8"?>
<sst xmlns="http://schemas.openxmlformats.org/spreadsheetml/2006/main" count="144" uniqueCount="98">
  <si>
    <t>Unidade de Estudos e Programas</t>
  </si>
  <si>
    <t>TESES DOUTORAMENTO 2013</t>
  </si>
  <si>
    <t>nº teses lidas</t>
  </si>
  <si>
    <t>PUBLICACIÓNS CIENTÍFICAS 2013</t>
  </si>
  <si>
    <t xml:space="preserve">nº de artigos en revistas científicas </t>
  </si>
  <si>
    <t>PUBLICACIÓNS PROPIAS 2013</t>
  </si>
  <si>
    <t>Monografías</t>
  </si>
  <si>
    <t>Manuais</t>
  </si>
  <si>
    <t>Revistas</t>
  </si>
  <si>
    <t>Teses de doutoramento</t>
  </si>
  <si>
    <t xml:space="preserve">GRUPOS DE INVESTIGACIÓN </t>
  </si>
  <si>
    <t>ÁMBITO</t>
  </si>
  <si>
    <t>Científico</t>
  </si>
  <si>
    <t>Humanístico</t>
  </si>
  <si>
    <t>Tecnolóxico</t>
  </si>
  <si>
    <t>Xurídico-
Social</t>
  </si>
  <si>
    <t>Total</t>
  </si>
  <si>
    <t>Estranxeiros/as</t>
  </si>
  <si>
    <t>Número</t>
  </si>
  <si>
    <t>nº de grupos de investigación</t>
  </si>
  <si>
    <t>nº de membros grupos de investigación</t>
  </si>
  <si>
    <t>nº de membros mulleres</t>
  </si>
  <si>
    <t>nº de investigadores/as principais</t>
  </si>
  <si>
    <t>nº de mulleres Investigadora principal</t>
  </si>
  <si>
    <t>PERSOAL investigador</t>
  </si>
  <si>
    <t>Mulleres</t>
  </si>
  <si>
    <t>PDI que participa en actividades de investigación competitiva e/ou transferencia</t>
  </si>
  <si>
    <t>persoal investigador en formación</t>
  </si>
  <si>
    <t>persoal contratado con cargo
a proxectos de investigación</t>
  </si>
  <si>
    <t>nomeamentos de bolseiros/as</t>
  </si>
  <si>
    <t>persoal técnico de investigación</t>
  </si>
  <si>
    <t>nº de sexenios obtidos no ano</t>
  </si>
  <si>
    <t xml:space="preserve">RECURSOS EXTERNOS CAPTADOS  </t>
  </si>
  <si>
    <t>PROXECTOS INVESTIGACIÓN A.X. ESTADO</t>
  </si>
  <si>
    <t>PROXECTOS INVESTIGACIÓN A.C. GALICIA</t>
  </si>
  <si>
    <t>PROXECTOS INVESTIGACIÓN EUROPEOS</t>
  </si>
  <si>
    <t>INFRAESTRUTURA FEDER</t>
  </si>
  <si>
    <t>Non houbo</t>
  </si>
  <si>
    <t>PARQUE CIENTÍFICO-Tecnolóxico</t>
  </si>
  <si>
    <t>FACTURACIÓN C.A.C.T.I.</t>
  </si>
  <si>
    <t>INFRAESTRUTURA NON FEDER</t>
  </si>
  <si>
    <t>CONTRATACIÓN I+D</t>
  </si>
  <si>
    <t>TOTAL</t>
  </si>
  <si>
    <t>ORZAMENTO VIGO</t>
  </si>
  <si>
    <t>%</t>
  </si>
  <si>
    <t>PROXECTOS</t>
  </si>
  <si>
    <t>Total Número</t>
  </si>
  <si>
    <t>Total Importe</t>
  </si>
  <si>
    <t>Xurídico-Social</t>
  </si>
  <si>
    <t>Importe</t>
  </si>
  <si>
    <t>E - CENTRAL DO ESTADO</t>
  </si>
  <si>
    <t>X - XUNTA DE GALICIA</t>
  </si>
  <si>
    <t>Europeo</t>
  </si>
  <si>
    <t>Intereg</t>
  </si>
  <si>
    <t>Total xeral</t>
  </si>
  <si>
    <t>ACTIVIDADES art. 83 LOU (inclúe xestión externa)</t>
  </si>
  <si>
    <t>Total Importes</t>
  </si>
  <si>
    <t>Importes</t>
  </si>
  <si>
    <t>Contratos</t>
  </si>
  <si>
    <t>Informes</t>
  </si>
  <si>
    <t>Cursos</t>
  </si>
  <si>
    <t xml:space="preserve">FACTURACIÓN CACTI </t>
  </si>
  <si>
    <t>Clientes</t>
  </si>
  <si>
    <t>nº de usuarios/as</t>
  </si>
  <si>
    <t>IVE</t>
  </si>
  <si>
    <t>Total Facturación</t>
  </si>
  <si>
    <t>% facturación</t>
  </si>
  <si>
    <t>Nº de solicitudes</t>
  </si>
  <si>
    <t>Importe medio por solicitude</t>
  </si>
  <si>
    <t>Universidade de Vigo</t>
  </si>
  <si>
    <t>Outras univ. e org. públicos</t>
  </si>
  <si>
    <t>Empresas</t>
  </si>
  <si>
    <t xml:space="preserve">Total   </t>
  </si>
  <si>
    <t>CONVOCATORIA 2013 DE AXUDAS Á INVESTIGACIÓN. UNIVERSIDADE DE VIGO</t>
  </si>
  <si>
    <t>HUMANIDADES</t>
  </si>
  <si>
    <t>XURÍDICO-SOCIAL</t>
  </si>
  <si>
    <t>TECNOLÓXICO</t>
  </si>
  <si>
    <t>CIENTÍFICO</t>
  </si>
  <si>
    <t>TOTAL AXUDAS</t>
  </si>
  <si>
    <t>Sol.</t>
  </si>
  <si>
    <t>Con.</t>
  </si>
  <si>
    <t>Contratos-Programa con Grupos de Investigación de Referencia e Consolidados</t>
  </si>
  <si>
    <t>Axudas a Preparación Proxectos Internacionais de I+D</t>
  </si>
  <si>
    <t>Axudas para a realización, comisariado e montaxe de exposicións</t>
  </si>
  <si>
    <t>Organización de Congresos</t>
  </si>
  <si>
    <t>Visitas de Investigadores</t>
  </si>
  <si>
    <t>Reparación de equipamiento científico</t>
  </si>
  <si>
    <t>Participación en redes internacionais de I+D</t>
  </si>
  <si>
    <t>Axudas á certificación e acreditación de laboratorios</t>
  </si>
  <si>
    <t xml:space="preserve">Bolsas de viaxe </t>
  </si>
  <si>
    <t>Estadías en centros de investigación</t>
  </si>
  <si>
    <t>Bolsas de colaboración para alumnos de Máster</t>
  </si>
  <si>
    <t>Axudas Predoutorais</t>
  </si>
  <si>
    <t>Bolsas CACTI</t>
  </si>
  <si>
    <t>Bolsas CITI</t>
  </si>
  <si>
    <t>Bolsas ECIMAT</t>
  </si>
  <si>
    <t xml:space="preserve"> TOTAIS </t>
  </si>
  <si>
    <t>2013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</si>
</sst>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\ &quot;€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indexed="10"/>
      <name val="Calibri"/>
      <family val="2"/>
    </font>
    <font>
      <b/>
      <sz val="9"/>
      <color theme="0" tint="-0.14999847407452621"/>
      <name val="Calibri"/>
      <family val="2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8"/>
      <color theme="1"/>
      <name val="Trebuchet MS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5D9F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0" borderId="1" xfId="2" applyFont="1" applyBorder="1" applyAlignment="1">
      <alignment vertical="center" wrapText="1"/>
    </xf>
    <xf numFmtId="0" fontId="1" fillId="0" borderId="1" xfId="2" applyBorder="1"/>
    <xf numFmtId="0" fontId="0" fillId="0" borderId="1" xfId="0" applyBorder="1"/>
    <xf numFmtId="0" fontId="1" fillId="0" borderId="1" xfId="2" applyFont="1" applyBorder="1" applyAlignment="1">
      <alignment wrapText="1"/>
    </xf>
    <xf numFmtId="0" fontId="3" fillId="0" borderId="1" xfId="2" applyFont="1" applyBorder="1" applyAlignment="1">
      <alignment horizontal="left" wrapText="1"/>
    </xf>
    <xf numFmtId="0" fontId="4" fillId="2" borderId="2" xfId="0" applyFont="1" applyFill="1" applyBorder="1" applyAlignment="1">
      <alignment vertical="center"/>
    </xf>
    <xf numFmtId="3" fontId="0" fillId="0" borderId="0" xfId="0" applyNumberFormat="1"/>
    <xf numFmtId="0" fontId="5" fillId="3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7" fillId="0" borderId="4" xfId="0" applyFont="1" applyBorder="1"/>
    <xf numFmtId="3" fontId="7" fillId="0" borderId="4" xfId="0" applyNumberFormat="1" applyFont="1" applyBorder="1"/>
    <xf numFmtId="0" fontId="6" fillId="0" borderId="0" xfId="0" applyFont="1"/>
    <xf numFmtId="0" fontId="7" fillId="0" borderId="0" xfId="0" applyFont="1" applyBorder="1"/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0" fontId="10" fillId="9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left" vertical="center"/>
    </xf>
    <xf numFmtId="0" fontId="7" fillId="0" borderId="0" xfId="0" applyFont="1"/>
    <xf numFmtId="0" fontId="6" fillId="0" borderId="6" xfId="0" applyFont="1" applyBorder="1"/>
    <xf numFmtId="0" fontId="7" fillId="0" borderId="7" xfId="0" applyFont="1" applyBorder="1"/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/>
    </xf>
    <xf numFmtId="0" fontId="7" fillId="8" borderId="4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10" fontId="7" fillId="10" borderId="0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4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8" borderId="3" xfId="0" applyFont="1" applyFill="1" applyBorder="1" applyAlignment="1">
      <alignment vertical="center"/>
    </xf>
    <xf numFmtId="0" fontId="8" fillId="8" borderId="3" xfId="0" applyNumberFormat="1" applyFont="1" applyFill="1" applyBorder="1" applyAlignment="1">
      <alignment horizontal="center" vertical="center"/>
    </xf>
    <xf numFmtId="3" fontId="8" fillId="8" borderId="3" xfId="0" applyNumberFormat="1" applyFont="1" applyFill="1" applyBorder="1" applyAlignment="1">
      <alignment horizontal="right" vertical="center"/>
    </xf>
    <xf numFmtId="0" fontId="5" fillId="10" borderId="11" xfId="0" applyFont="1" applyFill="1" applyBorder="1" applyAlignment="1">
      <alignment vertical="center"/>
    </xf>
    <xf numFmtId="0" fontId="8" fillId="10" borderId="11" xfId="0" applyNumberFormat="1" applyFont="1" applyFill="1" applyBorder="1" applyAlignment="1">
      <alignment horizontal="center" vertical="center"/>
    </xf>
    <xf numFmtId="3" fontId="8" fillId="10" borderId="11" xfId="0" applyNumberFormat="1" applyFont="1" applyFill="1" applyBorder="1" applyAlignment="1">
      <alignment horizontal="right" vertical="center"/>
    </xf>
    <xf numFmtId="0" fontId="7" fillId="10" borderId="0" xfId="0" applyFont="1" applyFill="1" applyBorder="1"/>
    <xf numFmtId="3" fontId="7" fillId="0" borderId="4" xfId="0" applyNumberFormat="1" applyFont="1" applyBorder="1" applyAlignment="1">
      <alignment horizontal="right" vertical="center"/>
    </xf>
    <xf numFmtId="0" fontId="5" fillId="8" borderId="4" xfId="0" applyFont="1" applyFill="1" applyBorder="1" applyAlignment="1">
      <alignment vertical="center"/>
    </xf>
    <xf numFmtId="3" fontId="8" fillId="8" borderId="4" xfId="0" applyNumberFormat="1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9" fontId="6" fillId="0" borderId="4" xfId="1" applyFont="1" applyBorder="1"/>
    <xf numFmtId="0" fontId="0" fillId="0" borderId="4" xfId="0" applyBorder="1"/>
    <xf numFmtId="165" fontId="0" fillId="0" borderId="4" xfId="0" applyNumberFormat="1" applyBorder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8" fillId="12" borderId="16" xfId="0" applyFont="1" applyFill="1" applyBorder="1" applyAlignment="1">
      <alignment horizontal="right" vertical="center"/>
    </xf>
    <xf numFmtId="0" fontId="18" fillId="12" borderId="17" xfId="0" applyFont="1" applyFill="1" applyBorder="1" applyAlignment="1">
      <alignment horizontal="right" vertical="center"/>
    </xf>
    <xf numFmtId="0" fontId="18" fillId="13" borderId="18" xfId="0" applyFont="1" applyFill="1" applyBorder="1" applyAlignment="1">
      <alignment vertical="center" wrapText="1"/>
    </xf>
    <xf numFmtId="0" fontId="18" fillId="13" borderId="15" xfId="0" applyFont="1" applyFill="1" applyBorder="1" applyAlignment="1">
      <alignment horizontal="right" vertical="center"/>
    </xf>
    <xf numFmtId="8" fontId="18" fillId="13" borderId="15" xfId="0" applyNumberFormat="1" applyFont="1" applyFill="1" applyBorder="1" applyAlignment="1">
      <alignment horizontal="right" vertical="center"/>
    </xf>
    <xf numFmtId="0" fontId="18" fillId="13" borderId="19" xfId="0" applyFont="1" applyFill="1" applyBorder="1" applyAlignment="1">
      <alignment vertical="center" wrapText="1"/>
    </xf>
    <xf numFmtId="0" fontId="18" fillId="13" borderId="20" xfId="0" applyFont="1" applyFill="1" applyBorder="1" applyAlignment="1">
      <alignment horizontal="right" vertical="center"/>
    </xf>
    <xf numFmtId="8" fontId="18" fillId="13" borderId="20" xfId="0" applyNumberFormat="1" applyFont="1" applyFill="1" applyBorder="1" applyAlignment="1">
      <alignment horizontal="right" vertical="center"/>
    </xf>
    <xf numFmtId="0" fontId="17" fillId="14" borderId="19" xfId="0" applyFont="1" applyFill="1" applyBorder="1" applyAlignment="1">
      <alignment horizontal="center" vertical="center" wrapText="1"/>
    </xf>
    <xf numFmtId="0" fontId="17" fillId="14" borderId="20" xfId="0" applyFont="1" applyFill="1" applyBorder="1" applyAlignment="1">
      <alignment horizontal="right" vertical="center"/>
    </xf>
    <xf numFmtId="8" fontId="17" fillId="14" borderId="20" xfId="0" applyNumberFormat="1" applyFont="1" applyFill="1" applyBorder="1" applyAlignment="1">
      <alignment horizontal="right" vertical="center"/>
    </xf>
    <xf numFmtId="0" fontId="17" fillId="11" borderId="13" xfId="0" applyFont="1" applyFill="1" applyBorder="1" applyAlignment="1">
      <alignment horizontal="center" vertical="center" wrapText="1"/>
    </xf>
    <xf numFmtId="0" fontId="17" fillId="11" borderId="14" xfId="0" applyFont="1" applyFill="1" applyBorder="1" applyAlignment="1">
      <alignment horizontal="center" vertical="center" wrapText="1"/>
    </xf>
    <xf numFmtId="0" fontId="17" fillId="11" borderId="1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left" vertical="center"/>
    </xf>
    <xf numFmtId="164" fontId="7" fillId="0" borderId="4" xfId="0" applyNumberFormat="1" applyFont="1" applyFill="1" applyBorder="1" applyAlignment="1">
      <alignment horizontal="left"/>
    </xf>
    <xf numFmtId="4" fontId="7" fillId="0" borderId="4" xfId="0" applyNumberFormat="1" applyFont="1" applyFill="1" applyBorder="1" applyAlignment="1">
      <alignment horizontal="left"/>
    </xf>
    <xf numFmtId="164" fontId="7" fillId="8" borderId="4" xfId="0" applyNumberFormat="1" applyFont="1" applyFill="1" applyBorder="1" applyAlignment="1">
      <alignment horizontal="left" vertical="center"/>
    </xf>
    <xf numFmtId="10" fontId="7" fillId="8" borderId="4" xfId="0" applyNumberFormat="1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right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3">
    <cellStyle name="Normal" xfId="0" builtinId="0"/>
    <cellStyle name="Normal 2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113241</xdr:colOff>
      <xdr:row>0</xdr:row>
      <xdr:rowOff>17991</xdr:rowOff>
    </xdr:from>
    <xdr:to>
      <xdr:col>0</xdr:col>
      <xdr:colOff>2123016</xdr:colOff>
      <xdr:row>0</xdr:row>
      <xdr:rowOff>360891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41" y="17991"/>
          <a:ext cx="20097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topLeftCell="A40" workbookViewId="0">
      <selection activeCell="O68" sqref="O68"/>
    </sheetView>
  </sheetViews>
  <sheetFormatPr baseColWidth="10" defaultColWidth="11.42578125" defaultRowHeight="15" x14ac:dyDescent="0.25"/>
  <cols>
    <col min="1" max="1" width="36.5703125" customWidth="1"/>
    <col min="2" max="2" width="12" style="7" customWidth="1"/>
    <col min="3" max="3" width="9.7109375" customWidth="1"/>
    <col min="4" max="4" width="12.28515625" customWidth="1"/>
    <col min="5" max="5" width="12" customWidth="1"/>
    <col min="6" max="6" width="10" customWidth="1"/>
    <col min="7" max="7" width="11.7109375" customWidth="1"/>
    <col min="8" max="8" width="10.85546875" customWidth="1"/>
    <col min="9" max="9" width="9.42578125" customWidth="1"/>
    <col min="10" max="10" width="10.28515625" customWidth="1"/>
    <col min="11" max="11" width="8.85546875" customWidth="1"/>
  </cols>
  <sheetData>
    <row r="1" spans="1:10" ht="31.5" customHeight="1" thickBot="1" x14ac:dyDescent="0.3">
      <c r="A1" s="1"/>
      <c r="B1" s="2"/>
      <c r="C1" s="3"/>
      <c r="D1" s="4"/>
      <c r="E1" s="5"/>
      <c r="F1" s="5"/>
      <c r="G1" s="5"/>
      <c r="H1" s="97" t="s">
        <v>0</v>
      </c>
      <c r="I1" s="97"/>
      <c r="J1" s="97"/>
    </row>
    <row r="2" spans="1:10" ht="19.5" thickBot="1" x14ac:dyDescent="0.3">
      <c r="A2" s="6" t="s">
        <v>97</v>
      </c>
    </row>
    <row r="3" spans="1:10" x14ac:dyDescent="0.25">
      <c r="A3" s="7"/>
    </row>
    <row r="4" spans="1:10" x14ac:dyDescent="0.25">
      <c r="A4" s="8" t="s">
        <v>1</v>
      </c>
      <c r="B4" s="8"/>
    </row>
    <row r="5" spans="1:10" x14ac:dyDescent="0.25">
      <c r="A5" s="9" t="s">
        <v>2</v>
      </c>
      <c r="B5" s="10">
        <v>142</v>
      </c>
    </row>
    <row r="6" spans="1:10" x14ac:dyDescent="0.25">
      <c r="A6" s="8" t="s">
        <v>3</v>
      </c>
      <c r="B6" s="8"/>
    </row>
    <row r="7" spans="1:10" x14ac:dyDescent="0.25">
      <c r="A7" s="9" t="s">
        <v>4</v>
      </c>
      <c r="B7" s="11">
        <v>850</v>
      </c>
    </row>
    <row r="8" spans="1:10" x14ac:dyDescent="0.25">
      <c r="A8" s="8" t="s">
        <v>5</v>
      </c>
      <c r="B8" s="8"/>
    </row>
    <row r="9" spans="1:10" x14ac:dyDescent="0.25">
      <c r="A9" s="9" t="s">
        <v>6</v>
      </c>
      <c r="B9" s="11">
        <v>9</v>
      </c>
    </row>
    <row r="10" spans="1:10" x14ac:dyDescent="0.25">
      <c r="A10" s="9" t="s">
        <v>7</v>
      </c>
      <c r="B10" s="11">
        <v>3</v>
      </c>
    </row>
    <row r="11" spans="1:10" x14ac:dyDescent="0.25">
      <c r="A11" s="9" t="s">
        <v>8</v>
      </c>
      <c r="B11" s="11">
        <v>11</v>
      </c>
    </row>
    <row r="12" spans="1:10" x14ac:dyDescent="0.25">
      <c r="A12" s="9" t="s">
        <v>9</v>
      </c>
      <c r="B12" s="11">
        <v>28</v>
      </c>
    </row>
    <row r="13" spans="1:10" s="12" customFormat="1" ht="17.25" customHeight="1" x14ac:dyDescent="0.2">
      <c r="E13" s="13"/>
      <c r="F13" s="13"/>
      <c r="G13" s="13"/>
      <c r="H13" s="13"/>
    </row>
    <row r="14" spans="1:10" s="12" customFormat="1" ht="17.25" customHeight="1" x14ac:dyDescent="0.2">
      <c r="A14" s="76" t="s">
        <v>10</v>
      </c>
      <c r="B14" s="76" t="s">
        <v>11</v>
      </c>
      <c r="C14" s="76"/>
      <c r="D14" s="76"/>
      <c r="E14" s="76"/>
      <c r="F14" s="14"/>
      <c r="G14" s="14"/>
      <c r="H14" s="13"/>
    </row>
    <row r="15" spans="1:10" s="12" customFormat="1" ht="17.25" customHeight="1" x14ac:dyDescent="0.2">
      <c r="A15" s="76"/>
      <c r="B15" s="15" t="s">
        <v>12</v>
      </c>
      <c r="C15" s="16" t="s">
        <v>13</v>
      </c>
      <c r="D15" s="17" t="s">
        <v>14</v>
      </c>
      <c r="E15" s="18" t="s">
        <v>15</v>
      </c>
      <c r="F15" s="98" t="s">
        <v>16</v>
      </c>
      <c r="G15" s="98" t="s">
        <v>17</v>
      </c>
      <c r="H15" s="13"/>
    </row>
    <row r="16" spans="1:10" s="12" customFormat="1" ht="17.25" customHeight="1" x14ac:dyDescent="0.2">
      <c r="A16" s="84"/>
      <c r="B16" s="19" t="s">
        <v>18</v>
      </c>
      <c r="C16" s="19" t="s">
        <v>18</v>
      </c>
      <c r="D16" s="19" t="s">
        <v>18</v>
      </c>
      <c r="E16" s="19" t="s">
        <v>18</v>
      </c>
      <c r="F16" s="99"/>
      <c r="G16" s="99"/>
      <c r="H16" s="13"/>
    </row>
    <row r="17" spans="1:8" s="12" customFormat="1" ht="17.25" customHeight="1" x14ac:dyDescent="0.2">
      <c r="A17" s="9" t="s">
        <v>19</v>
      </c>
      <c r="B17" s="10">
        <v>62</v>
      </c>
      <c r="C17" s="10">
        <v>47</v>
      </c>
      <c r="D17" s="10">
        <v>69</v>
      </c>
      <c r="E17" s="10">
        <v>67</v>
      </c>
      <c r="F17" s="10">
        <v>245</v>
      </c>
      <c r="G17" s="20"/>
      <c r="H17" s="13"/>
    </row>
    <row r="18" spans="1:8" s="12" customFormat="1" ht="17.25" customHeight="1" x14ac:dyDescent="0.2">
      <c r="A18" s="9" t="s">
        <v>20</v>
      </c>
      <c r="B18" s="11">
        <v>507</v>
      </c>
      <c r="C18" s="10">
        <v>331</v>
      </c>
      <c r="D18" s="10">
        <v>614</v>
      </c>
      <c r="E18" s="10">
        <v>424</v>
      </c>
      <c r="F18" s="10">
        <v>1876</v>
      </c>
      <c r="G18" s="10">
        <v>39</v>
      </c>
      <c r="H18" s="13"/>
    </row>
    <row r="19" spans="1:8" s="12" customFormat="1" ht="17.25" customHeight="1" x14ac:dyDescent="0.2">
      <c r="A19" s="9" t="s">
        <v>21</v>
      </c>
      <c r="B19" s="11">
        <v>275</v>
      </c>
      <c r="C19" s="10">
        <v>193</v>
      </c>
      <c r="D19" s="10">
        <v>187</v>
      </c>
      <c r="E19" s="10">
        <v>216</v>
      </c>
      <c r="F19" s="10">
        <v>871</v>
      </c>
      <c r="G19" s="10">
        <v>19</v>
      </c>
      <c r="H19" s="13"/>
    </row>
    <row r="20" spans="1:8" s="12" customFormat="1" ht="17.25" customHeight="1" x14ac:dyDescent="0.2">
      <c r="A20" s="9" t="s">
        <v>22</v>
      </c>
      <c r="B20" s="10">
        <v>95</v>
      </c>
      <c r="C20" s="10">
        <v>63</v>
      </c>
      <c r="D20" s="10">
        <v>95</v>
      </c>
      <c r="E20" s="10">
        <v>82</v>
      </c>
      <c r="F20" s="10">
        <v>335</v>
      </c>
      <c r="G20" s="13"/>
      <c r="H20" s="13"/>
    </row>
    <row r="21" spans="1:8" s="12" customFormat="1" ht="17.25" customHeight="1" x14ac:dyDescent="0.2">
      <c r="A21" s="9" t="s">
        <v>23</v>
      </c>
      <c r="B21" s="11">
        <v>36</v>
      </c>
      <c r="C21" s="10">
        <v>28</v>
      </c>
      <c r="D21" s="10">
        <v>14</v>
      </c>
      <c r="E21" s="10">
        <v>36</v>
      </c>
      <c r="F21" s="10">
        <v>114</v>
      </c>
      <c r="G21" s="13"/>
      <c r="H21" s="13"/>
    </row>
    <row r="22" spans="1:8" s="12" customFormat="1" ht="17.25" customHeight="1" x14ac:dyDescent="0.2">
      <c r="E22" s="13"/>
      <c r="F22" s="13"/>
      <c r="G22" s="13"/>
      <c r="H22" s="13"/>
    </row>
    <row r="23" spans="1:8" s="12" customFormat="1" ht="22.5" customHeight="1" x14ac:dyDescent="0.2">
      <c r="A23" s="8" t="s">
        <v>24</v>
      </c>
      <c r="B23" s="8" t="s">
        <v>18</v>
      </c>
      <c r="C23" s="8" t="s">
        <v>25</v>
      </c>
      <c r="D23" s="8" t="s">
        <v>17</v>
      </c>
    </row>
    <row r="24" spans="1:8" s="12" customFormat="1" ht="29.25" customHeight="1" x14ac:dyDescent="0.2">
      <c r="A24" s="21" t="s">
        <v>26</v>
      </c>
      <c r="B24" s="10">
        <v>421</v>
      </c>
      <c r="C24" s="22"/>
      <c r="D24" s="23"/>
      <c r="E24" s="24"/>
    </row>
    <row r="25" spans="1:8" s="12" customFormat="1" ht="21" customHeight="1" x14ac:dyDescent="0.2">
      <c r="A25" s="9" t="s">
        <v>27</v>
      </c>
      <c r="B25" s="10">
        <v>266</v>
      </c>
      <c r="C25" s="10">
        <v>158</v>
      </c>
      <c r="D25" s="10">
        <v>15</v>
      </c>
    </row>
    <row r="26" spans="1:8" s="12" customFormat="1" ht="25.5" customHeight="1" x14ac:dyDescent="0.2">
      <c r="A26" s="21" t="s">
        <v>28</v>
      </c>
      <c r="B26" s="10">
        <v>493</v>
      </c>
      <c r="C26" s="10">
        <v>251</v>
      </c>
      <c r="D26" s="10">
        <v>21</v>
      </c>
    </row>
    <row r="27" spans="1:8" s="12" customFormat="1" ht="19.5" customHeight="1" x14ac:dyDescent="0.2">
      <c r="A27" s="9" t="s">
        <v>29</v>
      </c>
      <c r="B27" s="10">
        <v>95</v>
      </c>
      <c r="C27" s="10">
        <v>53</v>
      </c>
      <c r="D27" s="10">
        <v>3</v>
      </c>
    </row>
    <row r="28" spans="1:8" s="12" customFormat="1" ht="20.25" customHeight="1" x14ac:dyDescent="0.2">
      <c r="A28" s="9" t="s">
        <v>30</v>
      </c>
      <c r="B28" s="10">
        <v>23</v>
      </c>
      <c r="C28" s="10">
        <v>10</v>
      </c>
      <c r="D28" s="10">
        <v>1</v>
      </c>
    </row>
    <row r="29" spans="1:8" s="12" customFormat="1" ht="20.25" customHeight="1" x14ac:dyDescent="0.2">
      <c r="A29" s="25" t="s">
        <v>31</v>
      </c>
      <c r="B29" s="26">
        <v>155</v>
      </c>
      <c r="C29" s="13"/>
      <c r="D29" s="13"/>
    </row>
    <row r="30" spans="1:8" s="12" customFormat="1" ht="26.25" customHeight="1" x14ac:dyDescent="0.2">
      <c r="A30" s="95" t="s">
        <v>32</v>
      </c>
      <c r="B30" s="96"/>
    </row>
    <row r="31" spans="1:8" s="12" customFormat="1" ht="30" customHeight="1" x14ac:dyDescent="0.2">
      <c r="A31" s="27" t="s">
        <v>33</v>
      </c>
      <c r="B31" s="90">
        <v>0</v>
      </c>
      <c r="C31" s="90"/>
    </row>
    <row r="32" spans="1:8" s="12" customFormat="1" ht="12" x14ac:dyDescent="0.2">
      <c r="A32" s="28" t="s">
        <v>34</v>
      </c>
      <c r="B32" s="90">
        <v>3097800</v>
      </c>
      <c r="C32" s="90"/>
    </row>
    <row r="33" spans="1:11" s="12" customFormat="1" ht="12" x14ac:dyDescent="0.2">
      <c r="A33" s="28" t="s">
        <v>35</v>
      </c>
      <c r="B33" s="91">
        <v>4893072.3899999997</v>
      </c>
      <c r="C33" s="91"/>
    </row>
    <row r="34" spans="1:11" s="12" customFormat="1" ht="12" x14ac:dyDescent="0.2">
      <c r="A34" s="28" t="s">
        <v>36</v>
      </c>
      <c r="B34" s="92" t="s">
        <v>37</v>
      </c>
      <c r="C34" s="92"/>
    </row>
    <row r="35" spans="1:11" s="12" customFormat="1" ht="12" x14ac:dyDescent="0.2">
      <c r="A35" s="28" t="s">
        <v>38</v>
      </c>
      <c r="B35" s="90" t="s">
        <v>37</v>
      </c>
      <c r="C35" s="90"/>
    </row>
    <row r="36" spans="1:11" s="12" customFormat="1" ht="12" x14ac:dyDescent="0.2">
      <c r="A36" s="28" t="s">
        <v>39</v>
      </c>
      <c r="B36" s="91">
        <v>194944.47</v>
      </c>
      <c r="C36" s="91"/>
    </row>
    <row r="37" spans="1:11" s="12" customFormat="1" ht="12" x14ac:dyDescent="0.2">
      <c r="A37" s="28" t="s">
        <v>40</v>
      </c>
      <c r="B37" s="92" t="s">
        <v>37</v>
      </c>
      <c r="C37" s="92"/>
    </row>
    <row r="38" spans="1:11" s="12" customFormat="1" ht="12" x14ac:dyDescent="0.2">
      <c r="A38" s="28" t="s">
        <v>41</v>
      </c>
      <c r="B38" s="91">
        <v>8694528.1600000001</v>
      </c>
      <c r="C38" s="91"/>
    </row>
    <row r="39" spans="1:11" s="12" customFormat="1" ht="12" x14ac:dyDescent="0.2">
      <c r="A39" s="29" t="s">
        <v>42</v>
      </c>
      <c r="B39" s="93">
        <f>SUM(B31:C38)</f>
        <v>16880345.02</v>
      </c>
      <c r="C39" s="93"/>
    </row>
    <row r="40" spans="1:11" s="12" customFormat="1" ht="12" x14ac:dyDescent="0.2">
      <c r="A40" s="29" t="s">
        <v>43</v>
      </c>
      <c r="B40" s="93">
        <v>163216352</v>
      </c>
      <c r="C40" s="93"/>
    </row>
    <row r="41" spans="1:11" s="12" customFormat="1" ht="12" x14ac:dyDescent="0.2">
      <c r="A41" s="29" t="s">
        <v>44</v>
      </c>
      <c r="B41" s="94">
        <f>B39/B40</f>
        <v>0.10342312405070786</v>
      </c>
      <c r="C41" s="94"/>
    </row>
    <row r="42" spans="1:11" s="12" customFormat="1" ht="12" x14ac:dyDescent="0.2">
      <c r="A42" s="30"/>
      <c r="B42" s="31"/>
      <c r="C42" s="31"/>
    </row>
    <row r="43" spans="1:11" s="12" customFormat="1" ht="12" x14ac:dyDescent="0.2"/>
    <row r="44" spans="1:11" s="12" customFormat="1" ht="12" x14ac:dyDescent="0.2">
      <c r="A44" s="84" t="s">
        <v>45</v>
      </c>
      <c r="B44" s="87" t="s">
        <v>11</v>
      </c>
      <c r="C44" s="88"/>
      <c r="D44" s="88"/>
      <c r="E44" s="88"/>
      <c r="F44" s="88"/>
      <c r="G44" s="88"/>
      <c r="H44" s="88"/>
      <c r="I44" s="89"/>
      <c r="J44" s="79" t="s">
        <v>46</v>
      </c>
      <c r="K44" s="79" t="s">
        <v>47</v>
      </c>
    </row>
    <row r="45" spans="1:11" s="12" customFormat="1" ht="12.75" customHeight="1" x14ac:dyDescent="0.2">
      <c r="A45" s="85"/>
      <c r="B45" s="78" t="s">
        <v>12</v>
      </c>
      <c r="C45" s="78"/>
      <c r="D45" s="16" t="s">
        <v>13</v>
      </c>
      <c r="E45" s="16"/>
      <c r="F45" s="82" t="s">
        <v>14</v>
      </c>
      <c r="G45" s="83"/>
      <c r="H45" s="74" t="s">
        <v>48</v>
      </c>
      <c r="I45" s="74"/>
      <c r="J45" s="80"/>
      <c r="K45" s="80"/>
    </row>
    <row r="46" spans="1:11" s="12" customFormat="1" ht="15" customHeight="1" x14ac:dyDescent="0.2">
      <c r="A46" s="86"/>
      <c r="B46" s="32" t="s">
        <v>18</v>
      </c>
      <c r="C46" s="32" t="s">
        <v>49</v>
      </c>
      <c r="D46" s="32" t="s">
        <v>18</v>
      </c>
      <c r="E46" s="32" t="s">
        <v>49</v>
      </c>
      <c r="F46" s="32" t="s">
        <v>18</v>
      </c>
      <c r="G46" s="32" t="s">
        <v>49</v>
      </c>
      <c r="H46" s="32" t="s">
        <v>18</v>
      </c>
      <c r="I46" s="32" t="s">
        <v>49</v>
      </c>
      <c r="J46" s="81"/>
      <c r="K46" s="81"/>
    </row>
    <row r="47" spans="1:11" s="12" customFormat="1" ht="12" x14ac:dyDescent="0.2">
      <c r="A47" s="33" t="s">
        <v>50</v>
      </c>
      <c r="B47" s="34">
        <v>0</v>
      </c>
      <c r="C47" s="35">
        <v>0</v>
      </c>
      <c r="D47" s="34">
        <v>0</v>
      </c>
      <c r="E47" s="35">
        <v>0</v>
      </c>
      <c r="F47" s="34">
        <v>0</v>
      </c>
      <c r="G47" s="35">
        <v>0</v>
      </c>
      <c r="H47" s="34">
        <v>0</v>
      </c>
      <c r="I47" s="35">
        <v>0</v>
      </c>
      <c r="J47" s="34">
        <f>B47+D47+F47+H47</f>
        <v>0</v>
      </c>
      <c r="K47" s="35">
        <f>C47+E47+G47+I47</f>
        <v>0</v>
      </c>
    </row>
    <row r="48" spans="1:11" s="12" customFormat="1" ht="12" x14ac:dyDescent="0.2">
      <c r="A48" s="36" t="s">
        <v>51</v>
      </c>
      <c r="B48" s="34">
        <v>15</v>
      </c>
      <c r="C48" s="35">
        <v>1273600</v>
      </c>
      <c r="D48" s="34">
        <v>0</v>
      </c>
      <c r="E48" s="35">
        <v>0</v>
      </c>
      <c r="F48" s="34">
        <v>13</v>
      </c>
      <c r="G48" s="35">
        <v>1612200</v>
      </c>
      <c r="H48" s="34">
        <v>3</v>
      </c>
      <c r="I48" s="35">
        <v>212000</v>
      </c>
      <c r="J48" s="34">
        <f>B48+D48+F48+H48</f>
        <v>31</v>
      </c>
      <c r="K48" s="35">
        <f>C48+E48+G48+I48</f>
        <v>3097800</v>
      </c>
    </row>
    <row r="49" spans="1:11" s="24" customFormat="1" ht="12" x14ac:dyDescent="0.2">
      <c r="A49" s="36" t="s">
        <v>52</v>
      </c>
      <c r="B49" s="34">
        <v>7</v>
      </c>
      <c r="C49" s="35">
        <v>4474237.76</v>
      </c>
      <c r="D49" s="34">
        <v>0</v>
      </c>
      <c r="E49" s="35">
        <v>0</v>
      </c>
      <c r="F49" s="34">
        <v>2</v>
      </c>
      <c r="G49" s="35">
        <v>418834.63</v>
      </c>
      <c r="H49" s="34">
        <v>0</v>
      </c>
      <c r="I49" s="35">
        <v>0</v>
      </c>
      <c r="J49" s="34">
        <v>9</v>
      </c>
      <c r="K49" s="35">
        <f>C49+E49+G49+I49</f>
        <v>4893072.3899999997</v>
      </c>
    </row>
    <row r="50" spans="1:11" s="24" customFormat="1" ht="12" x14ac:dyDescent="0.2">
      <c r="A50" s="36" t="s">
        <v>53</v>
      </c>
      <c r="B50" s="34">
        <v>0</v>
      </c>
      <c r="C50" s="35">
        <v>0</v>
      </c>
      <c r="D50" s="34">
        <v>0</v>
      </c>
      <c r="E50" s="35">
        <v>0</v>
      </c>
      <c r="F50" s="34">
        <v>0</v>
      </c>
      <c r="G50" s="35">
        <v>0</v>
      </c>
      <c r="H50" s="34">
        <v>0</v>
      </c>
      <c r="I50" s="35">
        <v>0</v>
      </c>
      <c r="J50" s="34">
        <v>0</v>
      </c>
      <c r="K50" s="35">
        <v>0</v>
      </c>
    </row>
    <row r="51" spans="1:11" s="24" customFormat="1" ht="12" x14ac:dyDescent="0.2">
      <c r="A51" s="37" t="s">
        <v>54</v>
      </c>
      <c r="B51" s="38">
        <f>SUM(B47:B50)</f>
        <v>22</v>
      </c>
      <c r="C51" s="39">
        <f t="shared" ref="C51:K51" si="0">SUM(C47:C50)</f>
        <v>5747837.7599999998</v>
      </c>
      <c r="D51" s="38">
        <f t="shared" si="0"/>
        <v>0</v>
      </c>
      <c r="E51" s="38">
        <f t="shared" si="0"/>
        <v>0</v>
      </c>
      <c r="F51" s="38">
        <f t="shared" si="0"/>
        <v>15</v>
      </c>
      <c r="G51" s="39">
        <f t="shared" si="0"/>
        <v>2031034.63</v>
      </c>
      <c r="H51" s="38">
        <f t="shared" si="0"/>
        <v>3</v>
      </c>
      <c r="I51" s="39">
        <f t="shared" si="0"/>
        <v>212000</v>
      </c>
      <c r="J51" s="38">
        <f t="shared" si="0"/>
        <v>40</v>
      </c>
      <c r="K51" s="39">
        <f t="shared" si="0"/>
        <v>7990872.3899999997</v>
      </c>
    </row>
    <row r="52" spans="1:11" s="43" customFormat="1" ht="12" x14ac:dyDescent="0.2">
      <c r="A52" s="40"/>
      <c r="B52" s="41"/>
      <c r="C52" s="42"/>
      <c r="D52" s="41"/>
      <c r="E52" s="41"/>
      <c r="F52" s="41"/>
      <c r="G52" s="42"/>
      <c r="H52" s="41"/>
      <c r="I52" s="42"/>
      <c r="J52" s="41"/>
      <c r="K52" s="42"/>
    </row>
    <row r="53" spans="1:11" s="12" customFormat="1" ht="12" x14ac:dyDescent="0.2">
      <c r="A53" s="75" t="s">
        <v>55</v>
      </c>
      <c r="B53" s="76" t="s">
        <v>11</v>
      </c>
      <c r="C53" s="76"/>
      <c r="D53" s="76"/>
      <c r="E53" s="76"/>
      <c r="F53" s="76"/>
      <c r="G53" s="76"/>
      <c r="H53" s="76"/>
      <c r="I53" s="76"/>
      <c r="J53" s="77" t="s">
        <v>46</v>
      </c>
      <c r="K53" s="77" t="s">
        <v>56</v>
      </c>
    </row>
    <row r="54" spans="1:11" s="12" customFormat="1" ht="12" customHeight="1" x14ac:dyDescent="0.2">
      <c r="A54" s="75"/>
      <c r="B54" s="78" t="s">
        <v>12</v>
      </c>
      <c r="C54" s="78"/>
      <c r="D54" s="16" t="s">
        <v>13</v>
      </c>
      <c r="E54" s="16"/>
      <c r="F54" s="73" t="s">
        <v>14</v>
      </c>
      <c r="G54" s="73"/>
      <c r="H54" s="74" t="s">
        <v>48</v>
      </c>
      <c r="I54" s="74"/>
      <c r="J54" s="77"/>
      <c r="K54" s="77"/>
    </row>
    <row r="55" spans="1:11" s="12" customFormat="1" ht="15" customHeight="1" x14ac:dyDescent="0.2">
      <c r="A55" s="75"/>
      <c r="B55" s="32" t="s">
        <v>18</v>
      </c>
      <c r="C55" s="32" t="s">
        <v>57</v>
      </c>
      <c r="D55" s="32" t="s">
        <v>18</v>
      </c>
      <c r="E55" s="32" t="s">
        <v>57</v>
      </c>
      <c r="F55" s="32" t="s">
        <v>18</v>
      </c>
      <c r="G55" s="32" t="s">
        <v>57</v>
      </c>
      <c r="H55" s="32" t="s">
        <v>18</v>
      </c>
      <c r="I55" s="32" t="s">
        <v>57</v>
      </c>
      <c r="J55" s="77"/>
      <c r="K55" s="77"/>
    </row>
    <row r="56" spans="1:11" s="12" customFormat="1" ht="12" x14ac:dyDescent="0.2">
      <c r="A56" s="33" t="s">
        <v>58</v>
      </c>
      <c r="B56" s="44">
        <v>14</v>
      </c>
      <c r="C56" s="35">
        <v>916262.24</v>
      </c>
      <c r="D56" s="44"/>
      <c r="E56" s="35"/>
      <c r="F56" s="44">
        <v>121</v>
      </c>
      <c r="G56" s="35">
        <v>6395365.2699999996</v>
      </c>
      <c r="H56" s="44">
        <v>18</v>
      </c>
      <c r="I56" s="35">
        <v>329560.17</v>
      </c>
      <c r="J56" s="44">
        <f t="shared" ref="J56:K58" si="1">B56+D56+F56+H56</f>
        <v>153</v>
      </c>
      <c r="K56" s="35">
        <f t="shared" si="1"/>
        <v>7641187.6799999997</v>
      </c>
    </row>
    <row r="57" spans="1:11" s="12" customFormat="1" ht="12" x14ac:dyDescent="0.2">
      <c r="A57" s="33" t="s">
        <v>59</v>
      </c>
      <c r="B57" s="44">
        <v>127</v>
      </c>
      <c r="C57" s="35">
        <v>244066.61</v>
      </c>
      <c r="D57" s="44">
        <v>1</v>
      </c>
      <c r="E57" s="35">
        <v>6785</v>
      </c>
      <c r="F57" s="44">
        <v>378</v>
      </c>
      <c r="G57" s="35">
        <v>652448.31000000006</v>
      </c>
      <c r="H57" s="44">
        <v>26</v>
      </c>
      <c r="I57" s="35">
        <v>118762.19</v>
      </c>
      <c r="J57" s="44">
        <f t="shared" si="1"/>
        <v>532</v>
      </c>
      <c r="K57" s="35">
        <f t="shared" si="1"/>
        <v>1022062.1100000001</v>
      </c>
    </row>
    <row r="58" spans="1:11" s="12" customFormat="1" ht="12" x14ac:dyDescent="0.2">
      <c r="A58" s="33" t="s">
        <v>60</v>
      </c>
      <c r="B58" s="44">
        <v>1</v>
      </c>
      <c r="C58" s="35">
        <v>2000</v>
      </c>
      <c r="D58" s="44"/>
      <c r="E58" s="35"/>
      <c r="F58" s="44">
        <v>6</v>
      </c>
      <c r="G58" s="35">
        <v>12619.46</v>
      </c>
      <c r="H58" s="44">
        <v>7</v>
      </c>
      <c r="I58" s="35">
        <v>16658.91</v>
      </c>
      <c r="J58" s="44">
        <f t="shared" si="1"/>
        <v>14</v>
      </c>
      <c r="K58" s="35">
        <f t="shared" si="1"/>
        <v>31278.37</v>
      </c>
    </row>
    <row r="59" spans="1:11" s="12" customFormat="1" ht="12" x14ac:dyDescent="0.2">
      <c r="A59" s="45" t="s">
        <v>54</v>
      </c>
      <c r="B59" s="46">
        <f>SUM(B56:B58)</f>
        <v>142</v>
      </c>
      <c r="C59" s="46">
        <f t="shared" ref="C59:K59" si="2">SUM(C56:C58)</f>
        <v>1162328.8500000001</v>
      </c>
      <c r="D59" s="46">
        <f t="shared" si="2"/>
        <v>1</v>
      </c>
      <c r="E59" s="46">
        <f t="shared" si="2"/>
        <v>6785</v>
      </c>
      <c r="F59" s="46">
        <f t="shared" si="2"/>
        <v>505</v>
      </c>
      <c r="G59" s="46">
        <f t="shared" si="2"/>
        <v>7060433.04</v>
      </c>
      <c r="H59" s="46">
        <f t="shared" si="2"/>
        <v>51</v>
      </c>
      <c r="I59" s="46">
        <f t="shared" si="2"/>
        <v>464981.26999999996</v>
      </c>
      <c r="J59" s="46">
        <f t="shared" si="2"/>
        <v>699</v>
      </c>
      <c r="K59" s="46">
        <f t="shared" si="2"/>
        <v>8694528.1599999983</v>
      </c>
    </row>
    <row r="60" spans="1:11" s="12" customFormat="1" ht="24" customHeight="1" x14ac:dyDescent="0.2">
      <c r="A60" s="47" t="s">
        <v>61</v>
      </c>
      <c r="B60" s="8"/>
      <c r="C60" s="8"/>
      <c r="D60" s="8"/>
      <c r="E60" s="8"/>
      <c r="F60" s="8"/>
      <c r="G60" s="14"/>
      <c r="H60" s="14"/>
      <c r="I60" s="14"/>
    </row>
    <row r="61" spans="1:11" s="12" customFormat="1" ht="38.25" x14ac:dyDescent="0.2">
      <c r="A61" s="48" t="s">
        <v>62</v>
      </c>
      <c r="B61" s="49" t="s">
        <v>63</v>
      </c>
      <c r="C61" s="50" t="s">
        <v>49</v>
      </c>
      <c r="D61" s="50" t="s">
        <v>64</v>
      </c>
      <c r="E61" s="49" t="s">
        <v>65</v>
      </c>
      <c r="F61" s="51" t="s">
        <v>66</v>
      </c>
      <c r="H61" s="52" t="s">
        <v>67</v>
      </c>
      <c r="I61" s="52" t="s">
        <v>68</v>
      </c>
    </row>
    <row r="62" spans="1:11" s="12" customFormat="1" ht="42.75" customHeight="1" x14ac:dyDescent="0.25">
      <c r="A62" s="33" t="s">
        <v>69</v>
      </c>
      <c r="B62" s="46"/>
      <c r="C62" s="35">
        <v>201028.48000000001</v>
      </c>
      <c r="D62" s="35">
        <v>0</v>
      </c>
      <c r="E62" s="35">
        <v>201008.48</v>
      </c>
      <c r="F62" s="53">
        <v>0.51</v>
      </c>
      <c r="H62" s="54">
        <v>3312</v>
      </c>
      <c r="I62" s="55">
        <v>120</v>
      </c>
    </row>
    <row r="63" spans="1:11" s="12" customFormat="1" ht="12" x14ac:dyDescent="0.2">
      <c r="A63" s="33" t="s">
        <v>70</v>
      </c>
      <c r="B63" s="35">
        <v>43</v>
      </c>
      <c r="C63" s="35">
        <v>119375.05</v>
      </c>
      <c r="D63" s="35">
        <v>15080.58</v>
      </c>
      <c r="E63" s="35">
        <v>134455.63</v>
      </c>
      <c r="F63" s="53">
        <v>0.3</v>
      </c>
    </row>
    <row r="64" spans="1:11" s="12" customFormat="1" ht="12" x14ac:dyDescent="0.2">
      <c r="A64" s="33" t="s">
        <v>71</v>
      </c>
      <c r="B64" s="35">
        <v>47</v>
      </c>
      <c r="C64" s="35">
        <v>75569.42</v>
      </c>
      <c r="D64" s="35">
        <v>8142.73</v>
      </c>
      <c r="E64" s="35">
        <v>83712.149999999994</v>
      </c>
      <c r="F64" s="53">
        <v>0.19</v>
      </c>
    </row>
    <row r="65" spans="1:16" s="12" customFormat="1" ht="12" x14ac:dyDescent="0.2">
      <c r="A65" s="45" t="s">
        <v>72</v>
      </c>
      <c r="B65" s="46"/>
      <c r="C65" s="46">
        <v>395972.95</v>
      </c>
      <c r="D65" s="46">
        <v>23223.31</v>
      </c>
      <c r="E65" s="46">
        <v>419176.26</v>
      </c>
      <c r="F65" s="46"/>
    </row>
    <row r="66" spans="1:16" ht="25.5" customHeight="1" x14ac:dyDescent="0.25"/>
    <row r="67" spans="1:16" ht="15" customHeight="1" x14ac:dyDescent="0.25"/>
    <row r="68" spans="1:16" ht="15.75" thickBot="1" x14ac:dyDescent="0.3">
      <c r="A68" s="56" t="s">
        <v>73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</row>
    <row r="69" spans="1:16" ht="22.5" customHeight="1" thickBot="1" x14ac:dyDescent="0.3">
      <c r="A69" s="58"/>
      <c r="B69" s="70" t="s">
        <v>74</v>
      </c>
      <c r="C69" s="71"/>
      <c r="D69" s="72"/>
      <c r="E69" s="70" t="s">
        <v>75</v>
      </c>
      <c r="F69" s="71"/>
      <c r="G69" s="72"/>
      <c r="H69" s="70" t="s">
        <v>76</v>
      </c>
      <c r="I69" s="71"/>
      <c r="J69" s="72"/>
      <c r="K69" s="70" t="s">
        <v>77</v>
      </c>
      <c r="L69" s="71"/>
      <c r="M69" s="72"/>
      <c r="N69" s="70" t="s">
        <v>78</v>
      </c>
      <c r="O69" s="71"/>
      <c r="P69" s="72"/>
    </row>
    <row r="70" spans="1:16" ht="15.75" thickBot="1" x14ac:dyDescent="0.3">
      <c r="A70" s="58"/>
      <c r="B70" s="59" t="s">
        <v>79</v>
      </c>
      <c r="C70" s="60" t="s">
        <v>80</v>
      </c>
      <c r="D70" s="60" t="s">
        <v>49</v>
      </c>
      <c r="E70" s="60" t="s">
        <v>79</v>
      </c>
      <c r="F70" s="60" t="s">
        <v>80</v>
      </c>
      <c r="G70" s="60" t="s">
        <v>49</v>
      </c>
      <c r="H70" s="60" t="s">
        <v>79</v>
      </c>
      <c r="I70" s="60" t="s">
        <v>80</v>
      </c>
      <c r="J70" s="60" t="s">
        <v>49</v>
      </c>
      <c r="K70" s="60" t="s">
        <v>79</v>
      </c>
      <c r="L70" s="60" t="s">
        <v>80</v>
      </c>
      <c r="M70" s="60" t="s">
        <v>49</v>
      </c>
      <c r="N70" s="60" t="s">
        <v>79</v>
      </c>
      <c r="O70" s="60" t="s">
        <v>80</v>
      </c>
      <c r="P70" s="60" t="s">
        <v>49</v>
      </c>
    </row>
    <row r="71" spans="1:16" ht="23.25" thickBot="1" x14ac:dyDescent="0.3">
      <c r="A71" s="61" t="s">
        <v>81</v>
      </c>
      <c r="B71" s="62">
        <v>4</v>
      </c>
      <c r="C71" s="62">
        <v>2</v>
      </c>
      <c r="D71" s="63">
        <v>30000</v>
      </c>
      <c r="E71" s="62">
        <v>7</v>
      </c>
      <c r="F71" s="62">
        <v>2</v>
      </c>
      <c r="G71" s="63">
        <v>30000</v>
      </c>
      <c r="H71" s="62">
        <v>14</v>
      </c>
      <c r="I71" s="62">
        <v>2</v>
      </c>
      <c r="J71" s="63">
        <v>30000</v>
      </c>
      <c r="K71" s="62">
        <v>14</v>
      </c>
      <c r="L71" s="62">
        <v>3</v>
      </c>
      <c r="M71" s="63">
        <v>45000</v>
      </c>
      <c r="N71" s="62">
        <v>39</v>
      </c>
      <c r="O71" s="62">
        <v>9</v>
      </c>
      <c r="P71" s="63">
        <v>135000</v>
      </c>
    </row>
    <row r="72" spans="1:16" ht="23.25" thickBot="1" x14ac:dyDescent="0.3">
      <c r="A72" s="64" t="s">
        <v>82</v>
      </c>
      <c r="B72" s="65">
        <v>0</v>
      </c>
      <c r="C72" s="65">
        <v>0</v>
      </c>
      <c r="D72" s="66">
        <v>0</v>
      </c>
      <c r="E72" s="65">
        <v>1</v>
      </c>
      <c r="F72" s="65">
        <v>1</v>
      </c>
      <c r="G72" s="66">
        <v>1500</v>
      </c>
      <c r="H72" s="65">
        <v>3</v>
      </c>
      <c r="I72" s="65">
        <v>3</v>
      </c>
      <c r="J72" s="66">
        <v>4500</v>
      </c>
      <c r="K72" s="65">
        <v>2</v>
      </c>
      <c r="L72" s="65">
        <v>2</v>
      </c>
      <c r="M72" s="66">
        <v>2114.34</v>
      </c>
      <c r="N72" s="65">
        <v>6</v>
      </c>
      <c r="O72" s="65">
        <v>6</v>
      </c>
      <c r="P72" s="66">
        <v>8114.34</v>
      </c>
    </row>
    <row r="73" spans="1:16" ht="23.25" thickBot="1" x14ac:dyDescent="0.3">
      <c r="A73" s="64" t="s">
        <v>83</v>
      </c>
      <c r="B73" s="65">
        <v>17</v>
      </c>
      <c r="C73" s="65">
        <v>17</v>
      </c>
      <c r="D73" s="66">
        <v>16750</v>
      </c>
      <c r="E73" s="65">
        <v>0</v>
      </c>
      <c r="F73" s="65">
        <v>0</v>
      </c>
      <c r="G73" s="66">
        <v>0</v>
      </c>
      <c r="H73" s="65">
        <v>0</v>
      </c>
      <c r="I73" s="65">
        <v>0</v>
      </c>
      <c r="J73" s="66">
        <v>0</v>
      </c>
      <c r="K73" s="65">
        <v>0</v>
      </c>
      <c r="L73" s="65">
        <v>0</v>
      </c>
      <c r="M73" s="66">
        <v>0</v>
      </c>
      <c r="N73" s="65">
        <v>17</v>
      </c>
      <c r="O73" s="65">
        <v>17</v>
      </c>
      <c r="P73" s="66">
        <v>16750</v>
      </c>
    </row>
    <row r="74" spans="1:16" ht="15.75" thickBot="1" x14ac:dyDescent="0.3">
      <c r="A74" s="64" t="s">
        <v>84</v>
      </c>
      <c r="B74" s="65">
        <v>4</v>
      </c>
      <c r="C74" s="65">
        <v>4</v>
      </c>
      <c r="D74" s="66">
        <v>12000</v>
      </c>
      <c r="E74" s="65">
        <v>7</v>
      </c>
      <c r="F74" s="65">
        <v>7</v>
      </c>
      <c r="G74" s="66">
        <v>17500</v>
      </c>
      <c r="H74" s="65">
        <v>5</v>
      </c>
      <c r="I74" s="65">
        <v>5</v>
      </c>
      <c r="J74" s="66">
        <v>14000</v>
      </c>
      <c r="K74" s="65">
        <v>4</v>
      </c>
      <c r="L74" s="65">
        <v>4</v>
      </c>
      <c r="M74" s="66">
        <v>12000</v>
      </c>
      <c r="N74" s="65">
        <v>20</v>
      </c>
      <c r="O74" s="65">
        <v>20</v>
      </c>
      <c r="P74" s="66">
        <v>55500</v>
      </c>
    </row>
    <row r="75" spans="1:16" ht="15.75" thickBot="1" x14ac:dyDescent="0.3">
      <c r="A75" s="64" t="s">
        <v>85</v>
      </c>
      <c r="B75" s="65">
        <v>3</v>
      </c>
      <c r="C75" s="65">
        <v>3</v>
      </c>
      <c r="D75" s="66">
        <v>2962</v>
      </c>
      <c r="E75" s="65">
        <v>4</v>
      </c>
      <c r="F75" s="65">
        <v>4</v>
      </c>
      <c r="G75" s="66">
        <v>3570</v>
      </c>
      <c r="H75" s="65">
        <v>8</v>
      </c>
      <c r="I75" s="65">
        <v>8</v>
      </c>
      <c r="J75" s="66">
        <v>7214</v>
      </c>
      <c r="K75" s="65">
        <v>5</v>
      </c>
      <c r="L75" s="65">
        <v>5</v>
      </c>
      <c r="M75" s="66">
        <v>4702</v>
      </c>
      <c r="N75" s="65">
        <v>20</v>
      </c>
      <c r="O75" s="65">
        <v>20</v>
      </c>
      <c r="P75" s="66">
        <v>18448</v>
      </c>
    </row>
    <row r="76" spans="1:16" ht="15.75" thickBot="1" x14ac:dyDescent="0.3">
      <c r="A76" s="64" t="s">
        <v>86</v>
      </c>
      <c r="B76" s="65">
        <v>0</v>
      </c>
      <c r="C76" s="65">
        <v>0</v>
      </c>
      <c r="D76" s="66">
        <v>0</v>
      </c>
      <c r="E76" s="65">
        <v>0</v>
      </c>
      <c r="F76" s="65">
        <v>0</v>
      </c>
      <c r="G76" s="66">
        <v>0</v>
      </c>
      <c r="H76" s="65">
        <v>1</v>
      </c>
      <c r="I76" s="65">
        <v>1</v>
      </c>
      <c r="J76" s="66">
        <v>980</v>
      </c>
      <c r="K76" s="65">
        <v>5</v>
      </c>
      <c r="L76" s="65">
        <v>5</v>
      </c>
      <c r="M76" s="66">
        <v>4101.32</v>
      </c>
      <c r="N76" s="65">
        <v>6</v>
      </c>
      <c r="O76" s="65">
        <v>6</v>
      </c>
      <c r="P76" s="66">
        <v>5081.32</v>
      </c>
    </row>
    <row r="77" spans="1:16" ht="15.75" thickBot="1" x14ac:dyDescent="0.3">
      <c r="A77" s="64" t="s">
        <v>87</v>
      </c>
      <c r="B77" s="65">
        <v>0</v>
      </c>
      <c r="C77" s="65">
        <v>0</v>
      </c>
      <c r="D77" s="66">
        <v>0</v>
      </c>
      <c r="E77" s="65">
        <v>0</v>
      </c>
      <c r="F77" s="65">
        <v>0</v>
      </c>
      <c r="G77" s="66">
        <v>0</v>
      </c>
      <c r="H77" s="65">
        <v>0</v>
      </c>
      <c r="I77" s="65">
        <v>0</v>
      </c>
      <c r="J77" s="66">
        <v>0</v>
      </c>
      <c r="K77" s="65">
        <v>2</v>
      </c>
      <c r="L77" s="65">
        <v>2</v>
      </c>
      <c r="M77" s="66">
        <v>3000</v>
      </c>
      <c r="N77" s="65">
        <v>2</v>
      </c>
      <c r="O77" s="65">
        <v>2</v>
      </c>
      <c r="P77" s="66">
        <v>3000</v>
      </c>
    </row>
    <row r="78" spans="1:16" ht="15.75" thickBot="1" x14ac:dyDescent="0.3">
      <c r="A78" s="64" t="s">
        <v>88</v>
      </c>
      <c r="B78" s="65">
        <v>0</v>
      </c>
      <c r="C78" s="65">
        <v>0</v>
      </c>
      <c r="D78" s="66">
        <v>0</v>
      </c>
      <c r="E78" s="65">
        <v>0</v>
      </c>
      <c r="F78" s="65">
        <v>0</v>
      </c>
      <c r="G78" s="66">
        <v>0</v>
      </c>
      <c r="H78" s="65">
        <v>1</v>
      </c>
      <c r="I78" s="65">
        <v>0</v>
      </c>
      <c r="J78" s="66">
        <v>0</v>
      </c>
      <c r="K78" s="65">
        <v>2</v>
      </c>
      <c r="L78" s="65">
        <v>0</v>
      </c>
      <c r="M78" s="66">
        <v>0</v>
      </c>
      <c r="N78" s="65">
        <v>3</v>
      </c>
      <c r="O78" s="65">
        <v>0</v>
      </c>
      <c r="P78" s="66">
        <v>0</v>
      </c>
    </row>
    <row r="79" spans="1:16" ht="15.75" thickBot="1" x14ac:dyDescent="0.3">
      <c r="A79" s="64" t="s">
        <v>89</v>
      </c>
      <c r="B79" s="65">
        <v>16</v>
      </c>
      <c r="C79" s="65">
        <v>7</v>
      </c>
      <c r="D79" s="66">
        <v>2775</v>
      </c>
      <c r="E79" s="65">
        <v>17</v>
      </c>
      <c r="F79" s="65">
        <v>7</v>
      </c>
      <c r="G79" s="66">
        <v>3545</v>
      </c>
      <c r="H79" s="65">
        <v>40</v>
      </c>
      <c r="I79" s="65">
        <v>11</v>
      </c>
      <c r="J79" s="66">
        <v>3655</v>
      </c>
      <c r="K79" s="65">
        <v>71</v>
      </c>
      <c r="L79" s="65">
        <v>24</v>
      </c>
      <c r="M79" s="66">
        <v>9695</v>
      </c>
      <c r="N79" s="65">
        <v>144</v>
      </c>
      <c r="O79" s="65">
        <v>49</v>
      </c>
      <c r="P79" s="66">
        <v>19670</v>
      </c>
    </row>
    <row r="80" spans="1:16" ht="15.75" thickBot="1" x14ac:dyDescent="0.3">
      <c r="A80" s="64" t="s">
        <v>90</v>
      </c>
      <c r="B80" s="65">
        <v>16</v>
      </c>
      <c r="C80" s="65">
        <v>6</v>
      </c>
      <c r="D80" s="66">
        <v>15315</v>
      </c>
      <c r="E80" s="65">
        <v>13</v>
      </c>
      <c r="F80" s="65">
        <v>6</v>
      </c>
      <c r="G80" s="66">
        <v>17395</v>
      </c>
      <c r="H80" s="65">
        <v>23</v>
      </c>
      <c r="I80" s="65">
        <v>9</v>
      </c>
      <c r="J80" s="66">
        <v>26000</v>
      </c>
      <c r="K80" s="65">
        <v>36</v>
      </c>
      <c r="L80" s="65">
        <v>12</v>
      </c>
      <c r="M80" s="66">
        <v>31600</v>
      </c>
      <c r="N80" s="65">
        <v>88</v>
      </c>
      <c r="O80" s="65">
        <v>33</v>
      </c>
      <c r="P80" s="66">
        <v>90310</v>
      </c>
    </row>
    <row r="81" spans="1:16" ht="15.75" thickBot="1" x14ac:dyDescent="0.3">
      <c r="A81" s="64" t="s">
        <v>91</v>
      </c>
      <c r="B81" s="65">
        <v>3</v>
      </c>
      <c r="C81" s="65">
        <v>2</v>
      </c>
      <c r="D81" s="66">
        <v>14000</v>
      </c>
      <c r="E81" s="65">
        <v>8</v>
      </c>
      <c r="F81" s="65">
        <v>4</v>
      </c>
      <c r="G81" s="66">
        <v>28000</v>
      </c>
      <c r="H81" s="65">
        <v>3</v>
      </c>
      <c r="I81" s="65">
        <v>2</v>
      </c>
      <c r="J81" s="66">
        <v>14000</v>
      </c>
      <c r="K81" s="65">
        <v>15</v>
      </c>
      <c r="L81" s="65">
        <v>7</v>
      </c>
      <c r="M81" s="66">
        <v>49000</v>
      </c>
      <c r="N81" s="65">
        <v>29</v>
      </c>
      <c r="O81" s="65">
        <v>15</v>
      </c>
      <c r="P81" s="66">
        <v>105000</v>
      </c>
    </row>
    <row r="82" spans="1:16" ht="15.75" thickBot="1" x14ac:dyDescent="0.3">
      <c r="A82" s="64" t="s">
        <v>92</v>
      </c>
      <c r="B82" s="65">
        <v>16</v>
      </c>
      <c r="C82" s="65">
        <v>4</v>
      </c>
      <c r="D82" s="66">
        <v>144000</v>
      </c>
      <c r="E82" s="65">
        <v>25</v>
      </c>
      <c r="F82" s="65">
        <v>6</v>
      </c>
      <c r="G82" s="66">
        <v>216000</v>
      </c>
      <c r="H82" s="65">
        <v>11</v>
      </c>
      <c r="I82" s="65">
        <v>3</v>
      </c>
      <c r="J82" s="66">
        <v>108000</v>
      </c>
      <c r="K82" s="65">
        <v>28</v>
      </c>
      <c r="L82" s="65">
        <v>12</v>
      </c>
      <c r="M82" s="66">
        <v>432000</v>
      </c>
      <c r="N82" s="65">
        <v>80</v>
      </c>
      <c r="O82" s="65">
        <v>25</v>
      </c>
      <c r="P82" s="66">
        <v>900000</v>
      </c>
    </row>
    <row r="83" spans="1:16" ht="15.75" thickBot="1" x14ac:dyDescent="0.3">
      <c r="A83" s="64" t="s">
        <v>93</v>
      </c>
      <c r="B83" s="65">
        <v>0</v>
      </c>
      <c r="C83" s="65">
        <v>0</v>
      </c>
      <c r="D83" s="66">
        <v>0</v>
      </c>
      <c r="E83" s="65">
        <v>0</v>
      </c>
      <c r="F83" s="65">
        <v>0</v>
      </c>
      <c r="G83" s="66">
        <v>0</v>
      </c>
      <c r="H83" s="65">
        <v>0</v>
      </c>
      <c r="I83" s="65">
        <v>0</v>
      </c>
      <c r="J83" s="66">
        <v>0</v>
      </c>
      <c r="K83" s="65">
        <v>36</v>
      </c>
      <c r="L83" s="65">
        <v>3</v>
      </c>
      <c r="M83" s="66">
        <v>27000</v>
      </c>
      <c r="N83" s="65">
        <v>36</v>
      </c>
      <c r="O83" s="65">
        <v>3</v>
      </c>
      <c r="P83" s="66">
        <v>27000</v>
      </c>
    </row>
    <row r="84" spans="1:16" ht="15.75" thickBot="1" x14ac:dyDescent="0.3">
      <c r="A84" s="64" t="s">
        <v>94</v>
      </c>
      <c r="B84" s="65">
        <v>0</v>
      </c>
      <c r="C84" s="65">
        <v>0</v>
      </c>
      <c r="D84" s="66">
        <v>0</v>
      </c>
      <c r="E84" s="65">
        <v>3</v>
      </c>
      <c r="F84" s="65">
        <v>0</v>
      </c>
      <c r="G84" s="66">
        <v>0</v>
      </c>
      <c r="H84" s="65">
        <v>3</v>
      </c>
      <c r="I84" s="65">
        <v>1</v>
      </c>
      <c r="J84" s="66">
        <v>9000</v>
      </c>
      <c r="K84" s="65">
        <v>5</v>
      </c>
      <c r="L84" s="65">
        <v>1</v>
      </c>
      <c r="M84" s="66">
        <v>9000</v>
      </c>
      <c r="N84" s="65">
        <v>11</v>
      </c>
      <c r="O84" s="65">
        <v>2</v>
      </c>
      <c r="P84" s="66">
        <v>18000</v>
      </c>
    </row>
    <row r="85" spans="1:16" ht="15.75" thickBot="1" x14ac:dyDescent="0.3">
      <c r="A85" s="64" t="s">
        <v>95</v>
      </c>
      <c r="B85" s="65">
        <v>0</v>
      </c>
      <c r="C85" s="65">
        <v>0</v>
      </c>
      <c r="D85" s="66">
        <v>0</v>
      </c>
      <c r="E85" s="65">
        <v>0</v>
      </c>
      <c r="F85" s="65">
        <v>0</v>
      </c>
      <c r="G85" s="66">
        <v>0</v>
      </c>
      <c r="H85" s="65">
        <v>0</v>
      </c>
      <c r="I85" s="65">
        <v>0</v>
      </c>
      <c r="J85" s="66">
        <v>0</v>
      </c>
      <c r="K85" s="65">
        <v>36</v>
      </c>
      <c r="L85" s="65">
        <v>2</v>
      </c>
      <c r="M85" s="66">
        <v>18000</v>
      </c>
      <c r="N85" s="65">
        <v>36</v>
      </c>
      <c r="O85" s="65">
        <v>2</v>
      </c>
      <c r="P85" s="66">
        <v>18000</v>
      </c>
    </row>
    <row r="86" spans="1:16" ht="15.75" thickBot="1" x14ac:dyDescent="0.3">
      <c r="A86" s="67" t="s">
        <v>96</v>
      </c>
      <c r="B86" s="68">
        <v>79</v>
      </c>
      <c r="C86" s="68">
        <v>45</v>
      </c>
      <c r="D86" s="69">
        <v>237802</v>
      </c>
      <c r="E86" s="68">
        <v>85</v>
      </c>
      <c r="F86" s="68">
        <v>37</v>
      </c>
      <c r="G86" s="69">
        <v>317510</v>
      </c>
      <c r="H86" s="68">
        <v>112</v>
      </c>
      <c r="I86" s="68">
        <v>45</v>
      </c>
      <c r="J86" s="69">
        <f>SUM(J71:J85)</f>
        <v>217349</v>
      </c>
      <c r="K86" s="68">
        <v>261</v>
      </c>
      <c r="L86" s="68">
        <v>82</v>
      </c>
      <c r="M86" s="69">
        <v>647212.66</v>
      </c>
      <c r="N86" s="68">
        <v>537</v>
      </c>
      <c r="O86" s="68">
        <v>209</v>
      </c>
      <c r="P86" s="69">
        <f>SUM(P71:P85)</f>
        <v>1419873.6600000001</v>
      </c>
    </row>
  </sheetData>
  <mergeCells count="36">
    <mergeCell ref="A30:B30"/>
    <mergeCell ref="H1:J1"/>
    <mergeCell ref="A14:A16"/>
    <mergeCell ref="B14:E14"/>
    <mergeCell ref="F15:F16"/>
    <mergeCell ref="G15:G16"/>
    <mergeCell ref="A44:A46"/>
    <mergeCell ref="B44:I44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H69:J69"/>
    <mergeCell ref="J44:J46"/>
    <mergeCell ref="K44:K46"/>
    <mergeCell ref="B45:C45"/>
    <mergeCell ref="F45:G45"/>
    <mergeCell ref="H45:I45"/>
    <mergeCell ref="K69:M69"/>
    <mergeCell ref="N69:P69"/>
    <mergeCell ref="F54:G54"/>
    <mergeCell ref="H54:I54"/>
    <mergeCell ref="A53:A55"/>
    <mergeCell ref="B53:I53"/>
    <mergeCell ref="J53:J55"/>
    <mergeCell ref="K53:K55"/>
    <mergeCell ref="B54:C54"/>
    <mergeCell ref="B69:D69"/>
    <mergeCell ref="E69:G69"/>
  </mergeCells>
  <pageMargins left="0.59055118110236227" right="0.39370078740157483" top="0.31496062992125984" bottom="0.31496062992125984" header="0.31496062992125984" footer="0.31496062992125984"/>
  <pageSetup paperSize="9" scale="6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2013_Investigación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estudos06</cp:lastModifiedBy>
  <dcterms:created xsi:type="dcterms:W3CDTF">2015-06-12T11:01:41Z</dcterms:created>
  <dcterms:modified xsi:type="dcterms:W3CDTF">2016-05-02T12:31:48Z</dcterms:modified>
</cp:coreProperties>
</file>