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cheros\comun\Unidade de Estudos e Programas\DATOS\2019\2019_PERSOAL\Para publicar\"/>
    </mc:Choice>
  </mc:AlternateContent>
  <bookViews>
    <workbookView xWindow="0" yWindow="0" windowWidth="20490" windowHeight="6720" activeTab="1"/>
  </bookViews>
  <sheets>
    <sheet name="ILT" sheetId="2" r:id="rId1"/>
    <sheet name="Licenzas" sheetId="5" r:id="rId2"/>
    <sheet name="Outras situacións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5" l="1"/>
  <c r="F55" i="5"/>
  <c r="E55" i="5"/>
  <c r="D55" i="5"/>
  <c r="C55" i="5"/>
  <c r="B55" i="5"/>
  <c r="P54" i="5"/>
  <c r="O54" i="5"/>
  <c r="N54" i="5"/>
  <c r="M54" i="5"/>
  <c r="L54" i="5"/>
  <c r="K54" i="5"/>
  <c r="H54" i="5"/>
  <c r="Q53" i="5"/>
  <c r="H53" i="5"/>
  <c r="Q52" i="5"/>
  <c r="H52" i="5"/>
  <c r="Q51" i="5"/>
  <c r="H51" i="5"/>
  <c r="Q50" i="5"/>
  <c r="H50" i="5"/>
  <c r="Q49" i="5"/>
  <c r="H49" i="5"/>
  <c r="Q48" i="5"/>
  <c r="H48" i="5"/>
  <c r="Q47" i="5"/>
  <c r="H47" i="5"/>
  <c r="Q46" i="5"/>
  <c r="H46" i="5"/>
  <c r="Q45" i="5"/>
  <c r="H45" i="5"/>
  <c r="Q44" i="5"/>
  <c r="H44" i="5"/>
  <c r="Q43" i="5"/>
  <c r="H43" i="5"/>
  <c r="Q42" i="5"/>
  <c r="H42" i="5"/>
  <c r="Q41" i="5"/>
  <c r="H41" i="5"/>
  <c r="Q40" i="5"/>
  <c r="H40" i="5"/>
  <c r="Q39" i="5"/>
  <c r="H39" i="5"/>
  <c r="Q38" i="5"/>
  <c r="H38" i="5"/>
  <c r="Q37" i="5"/>
  <c r="H37" i="5"/>
  <c r="Q36" i="5"/>
  <c r="H36" i="5"/>
  <c r="Q35" i="5"/>
  <c r="H35" i="5"/>
  <c r="Q34" i="5"/>
  <c r="H34" i="5"/>
  <c r="Q33" i="5"/>
  <c r="H33" i="5"/>
  <c r="Q32" i="5"/>
  <c r="H32" i="5"/>
  <c r="Q31" i="5"/>
  <c r="H31" i="5"/>
  <c r="Q30" i="5"/>
  <c r="H30" i="5"/>
  <c r="Q29" i="5"/>
  <c r="H29" i="5"/>
  <c r="Q28" i="5"/>
  <c r="H28" i="5"/>
  <c r="Q27" i="5"/>
  <c r="H27" i="5"/>
  <c r="Q26" i="5"/>
  <c r="H26" i="5"/>
  <c r="Q54" i="5" l="1"/>
  <c r="H55" i="5"/>
  <c r="R19" i="4"/>
  <c r="Q19" i="4"/>
  <c r="P19" i="4"/>
  <c r="O19" i="4"/>
  <c r="N19" i="4"/>
  <c r="M19" i="4"/>
  <c r="L19" i="4"/>
  <c r="K19" i="4"/>
  <c r="J19" i="4"/>
  <c r="I19" i="4"/>
  <c r="H19" i="4"/>
  <c r="S18" i="4"/>
  <c r="S17" i="4"/>
  <c r="S16" i="4"/>
  <c r="S15" i="4"/>
  <c r="S14" i="4"/>
  <c r="S13" i="4"/>
  <c r="S12" i="4"/>
  <c r="S19" i="4" s="1"/>
  <c r="M19" i="2" l="1"/>
  <c r="M16" i="2"/>
  <c r="M14" i="2"/>
  <c r="M12" i="2"/>
</calcChain>
</file>

<file path=xl/sharedStrings.xml><?xml version="1.0" encoding="utf-8"?>
<sst xmlns="http://schemas.openxmlformats.org/spreadsheetml/2006/main" count="241" uniqueCount="94">
  <si>
    <t>Tipo de relación</t>
  </si>
  <si>
    <t>Total</t>
  </si>
  <si>
    <t>PAS</t>
  </si>
  <si>
    <t>Total PAS</t>
  </si>
  <si>
    <t>PDI</t>
  </si>
  <si>
    <t>Total PDI</t>
  </si>
  <si>
    <t>Total xeral</t>
  </si>
  <si>
    <t>Persoal funcionario</t>
  </si>
  <si>
    <t>Persoal laboral</t>
  </si>
  <si>
    <t>Homes</t>
  </si>
  <si>
    <t>Mulleres</t>
  </si>
  <si>
    <t>Persoal investigador</t>
  </si>
  <si>
    <t>PERSOAL TOTAL ANO 2019</t>
  </si>
  <si>
    <t>PERSOAL EN ILT</t>
  </si>
  <si>
    <t>Por tipo</t>
  </si>
  <si>
    <t>Clase</t>
  </si>
  <si>
    <t>Total ILT</t>
  </si>
  <si>
    <t>Total en ILT por tipo</t>
  </si>
  <si>
    <t>Persoal total</t>
  </si>
  <si>
    <t>% ILT</t>
  </si>
  <si>
    <t>Eventual/Alto cargo</t>
  </si>
  <si>
    <t>Funcionario</t>
  </si>
  <si>
    <t>Laboral</t>
  </si>
  <si>
    <t>Persoal contratado con cargo a proxectos</t>
  </si>
  <si>
    <t>Persoal de programas de investigación</t>
  </si>
  <si>
    <t>Persoal técnico de programas</t>
  </si>
  <si>
    <t>Persoal investigador contratado e bolseiros/as</t>
  </si>
  <si>
    <t>Bolseiro/a de investigación e proxectos</t>
  </si>
  <si>
    <t>Persoal técnico en programas de investigación</t>
  </si>
  <si>
    <t>Persoal en ILT por tipo de ILT</t>
  </si>
  <si>
    <t>Accidente laboral-Enfermidade profesional</t>
  </si>
  <si>
    <t>Enfermidade común-Accidente non laboral</t>
  </si>
  <si>
    <t>Persoal en ILT
por tramos</t>
  </si>
  <si>
    <t>Ata 20 días</t>
  </si>
  <si>
    <t>De 21 días a 3 meses</t>
  </si>
  <si>
    <t>De 3 a 6 meses</t>
  </si>
  <si>
    <t>De 6 a 12 meses</t>
  </si>
  <si>
    <t>Persoal en absentismo por colectivo</t>
  </si>
  <si>
    <t>Tipos de absentimos por colectivo</t>
  </si>
  <si>
    <t>Alto cargo</t>
  </si>
  <si>
    <t>Total 
Alto cargo</t>
  </si>
  <si>
    <t>Total 
Persoal investigador</t>
  </si>
  <si>
    <t>Folga</t>
  </si>
  <si>
    <t>Folga parcial</t>
  </si>
  <si>
    <t>Licenza por asuntos propios - sen soldo</t>
  </si>
  <si>
    <t>Maternidade a tempo parcial</t>
  </si>
  <si>
    <t>Prestación maternidade/só cotización empresa</t>
  </si>
  <si>
    <t>Prestación paternidade</t>
  </si>
  <si>
    <t>Risco no embarazo/lactancia</t>
  </si>
  <si>
    <t>Unidade de Análises e Programas</t>
  </si>
  <si>
    <t>Ano 2019</t>
  </si>
  <si>
    <t>Fonte: Meta4</t>
  </si>
  <si>
    <t>Data de publicación: abril 2020</t>
  </si>
  <si>
    <t>PERSOAL CON INCAPACIDADE LABORAL TEMPORAL NO ANO 2019</t>
  </si>
  <si>
    <t>Outras situacións/absentismos</t>
  </si>
  <si>
    <t>Persoal gozando dunha licenza no ano 2019</t>
  </si>
  <si>
    <t>Persoal gozando dunha licenza concedida no ano 2019</t>
  </si>
  <si>
    <t>Colectivo</t>
  </si>
  <si>
    <t>Home</t>
  </si>
  <si>
    <t>Muller</t>
  </si>
  <si>
    <t>tipo relación</t>
  </si>
  <si>
    <t>Relación funcionarial</t>
  </si>
  <si>
    <t>Relación laboral</t>
  </si>
  <si>
    <t>Tipo de licenzas que se están a gozar no ano 2019</t>
  </si>
  <si>
    <t>Tipos de licenzas concedidas no ano 2019</t>
  </si>
  <si>
    <t>Acumulación-permiso de lactación</t>
  </si>
  <si>
    <t>Adaptación de xornada</t>
  </si>
  <si>
    <t>Ano sabático</t>
  </si>
  <si>
    <t>Participación en comisións de concursos de acceso</t>
  </si>
  <si>
    <t>Desenvolvemento de actividades de investigación noutros organismos</t>
  </si>
  <si>
    <t>Enfermidade grave ou morte dun familiar</t>
  </si>
  <si>
    <t>Enfermidade infectocontanxiosa de fillo/a menor de 16 anos</t>
  </si>
  <si>
    <t>Estadías de mobilidade posdoutoral</t>
  </si>
  <si>
    <t>Estadías para persoal contratado en proxectos/programas</t>
  </si>
  <si>
    <t>Liberación sindical total</t>
  </si>
  <si>
    <t>Licenza de perfeccionamento docente e investigadora</t>
  </si>
  <si>
    <t>Licenza por estudos</t>
  </si>
  <si>
    <t>Mobilidade PAS</t>
  </si>
  <si>
    <t>Permiso con previa autorización</t>
  </si>
  <si>
    <t>Permiso de ausencia por lactación</t>
  </si>
  <si>
    <t>Permiso de divorcio/anulación</t>
  </si>
  <si>
    <t>Permiso de matrimonio/parella de feito</t>
  </si>
  <si>
    <t>Permiso de paternidade</t>
  </si>
  <si>
    <t>Permiso para concorrer a exames finais</t>
  </si>
  <si>
    <t>Permiso para o cumprimento dun deber inexcusable</t>
  </si>
  <si>
    <t>Permiso por ausencia de candidatos/as en eleccións</t>
  </si>
  <si>
    <t>Permiso por enfermidade moi grave - xornada completa</t>
  </si>
  <si>
    <t>Permiso por parto - tempo completo</t>
  </si>
  <si>
    <t>Permiso por parto - tempo parcial</t>
  </si>
  <si>
    <t>Permiso por xestación</t>
  </si>
  <si>
    <t>Reducción da xornada de traballo por coidado de fillo/a menor de 12 anos</t>
  </si>
  <si>
    <t>Reducción da xornada de traballo por conciliación familiar</t>
  </si>
  <si>
    <t>Traslado de domicilio</t>
  </si>
  <si>
    <t>Licenzas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</si>
</sst>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74">
    <xf numFmtId="0" fontId="0" fillId="0" borderId="0" xfId="0"/>
    <xf numFmtId="0" fontId="3" fillId="0" borderId="0" xfId="0" applyFont="1"/>
    <xf numFmtId="0" fontId="3" fillId="0" borderId="3" xfId="0" applyFont="1" applyBorder="1"/>
    <xf numFmtId="0" fontId="3" fillId="0" borderId="2" xfId="0" applyFont="1" applyBorder="1"/>
    <xf numFmtId="0" fontId="3" fillId="2" borderId="1" xfId="0" applyFont="1" applyFill="1" applyBorder="1"/>
    <xf numFmtId="0" fontId="2" fillId="3" borderId="2" xfId="0" applyFont="1" applyFill="1" applyBorder="1" applyAlignment="1">
      <alignment horizontal="center" vertical="center"/>
    </xf>
    <xf numFmtId="0" fontId="4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10" fontId="4" fillId="3" borderId="1" xfId="1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/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6" fillId="0" borderId="7" xfId="2" applyFont="1" applyBorder="1" applyAlignment="1">
      <alignment vertical="center" wrapText="1"/>
    </xf>
    <xf numFmtId="0" fontId="6" fillId="0" borderId="7" xfId="2" applyFont="1" applyBorder="1"/>
    <xf numFmtId="0" fontId="6" fillId="0" borderId="7" xfId="2" applyFont="1" applyBorder="1" applyAlignment="1">
      <alignment wrapText="1"/>
    </xf>
    <xf numFmtId="0" fontId="6" fillId="0" borderId="7" xfId="0" applyFont="1" applyBorder="1"/>
    <xf numFmtId="0" fontId="6" fillId="0" borderId="7" xfId="2" applyFont="1" applyBorder="1" applyAlignment="1">
      <alignment horizontal="center" vertical="center" wrapText="1"/>
    </xf>
    <xf numFmtId="0" fontId="6" fillId="0" borderId="0" xfId="0" applyFont="1"/>
    <xf numFmtId="0" fontId="6" fillId="0" borderId="0" xfId="2" applyFont="1"/>
    <xf numFmtId="0" fontId="6" fillId="0" borderId="0" xfId="2" applyFont="1" applyBorder="1" applyAlignment="1">
      <alignment vertical="center" wrapText="1"/>
    </xf>
    <xf numFmtId="0" fontId="6" fillId="0" borderId="0" xfId="2" applyFont="1" applyBorder="1"/>
    <xf numFmtId="0" fontId="6" fillId="0" borderId="0" xfId="2" applyFont="1" applyBorder="1" applyAlignment="1">
      <alignment wrapText="1"/>
    </xf>
    <xf numFmtId="0" fontId="6" fillId="0" borderId="0" xfId="0" applyFont="1" applyBorder="1"/>
    <xf numFmtId="0" fontId="6" fillId="0" borderId="0" xfId="2" applyFont="1" applyBorder="1" applyAlignment="1">
      <alignment horizontal="center" vertical="center" wrapText="1"/>
    </xf>
    <xf numFmtId="0" fontId="6" fillId="0" borderId="0" xfId="2" applyFont="1" applyBorder="1" applyAlignment="1">
      <alignment horizontal="left" vertical="center" wrapText="1"/>
    </xf>
    <xf numFmtId="0" fontId="7" fillId="0" borderId="0" xfId="0" applyFont="1" applyFill="1"/>
    <xf numFmtId="0" fontId="3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6" fillId="0" borderId="7" xfId="2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0" fontId="3" fillId="0" borderId="4" xfId="1" applyNumberFormat="1" applyFont="1" applyBorder="1" applyAlignment="1">
      <alignment horizontal="center" vertical="center"/>
    </xf>
    <xf numFmtId="10" fontId="3" fillId="0" borderId="6" xfId="1" applyNumberFormat="1" applyFont="1" applyBorder="1" applyAlignment="1">
      <alignment horizontal="center" vertical="center"/>
    </xf>
    <xf numFmtId="10" fontId="3" fillId="0" borderId="3" xfId="1" applyNumberFormat="1" applyFont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4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9" fillId="0" borderId="7" xfId="2" applyFont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3" fillId="0" borderId="1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</cellXfs>
  <cellStyles count="3">
    <cellStyle name="Normal" xfId="0" builtinId="0"/>
    <cellStyle name="Normal 2 3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21</xdr:row>
      <xdr:rowOff>0</xdr:rowOff>
    </xdr:from>
    <xdr:to>
      <xdr:col>11</xdr:col>
      <xdr:colOff>21714</xdr:colOff>
      <xdr:row>34</xdr:row>
      <xdr:rowOff>60803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62675" y="2943225"/>
          <a:ext cx="4365114" cy="2584928"/>
        </a:xfrm>
        <a:prstGeom prst="rect">
          <a:avLst/>
        </a:prstGeom>
      </xdr:spPr>
    </xdr:pic>
    <xdr:clientData/>
  </xdr:twoCellAnchor>
  <xdr:twoCellAnchor editAs="oneCell">
    <xdr:from>
      <xdr:col>8</xdr:col>
      <xdr:colOff>657225</xdr:colOff>
      <xdr:row>35</xdr:row>
      <xdr:rowOff>180975</xdr:rowOff>
    </xdr:from>
    <xdr:to>
      <xdr:col>14</xdr:col>
      <xdr:colOff>384451</xdr:colOff>
      <xdr:row>53</xdr:row>
      <xdr:rowOff>108120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24875" y="5838825"/>
          <a:ext cx="4651651" cy="3432345"/>
        </a:xfrm>
        <a:prstGeom prst="rect">
          <a:avLst/>
        </a:prstGeom>
      </xdr:spPr>
    </xdr:pic>
    <xdr:clientData/>
  </xdr:twoCellAnchor>
  <xdr:twoCellAnchor>
    <xdr:from>
      <xdr:col>0</xdr:col>
      <xdr:colOff>85726</xdr:colOff>
      <xdr:row>0</xdr:row>
      <xdr:rowOff>123825</xdr:rowOff>
    </xdr:from>
    <xdr:to>
      <xdr:col>1</xdr:col>
      <xdr:colOff>1438275</xdr:colOff>
      <xdr:row>0</xdr:row>
      <xdr:rowOff>647700</xdr:rowOff>
    </xdr:to>
    <xdr:pic>
      <xdr:nvPicPr>
        <xdr:cNvPr id="4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4383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0</xdr:col>
      <xdr:colOff>2943225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85749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123825</xdr:rowOff>
    </xdr:from>
    <xdr:to>
      <xdr:col>1</xdr:col>
      <xdr:colOff>752475</xdr:colOff>
      <xdr:row>0</xdr:row>
      <xdr:rowOff>647700</xdr:rowOff>
    </xdr:to>
    <xdr:pic>
      <xdr:nvPicPr>
        <xdr:cNvPr id="2" name="_x0037__x0020_Imagen" descr="Descripción: logotip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23825"/>
          <a:ext cx="2305049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IV52"/>
  <sheetViews>
    <sheetView workbookViewId="0">
      <selection sqref="A1:XFD1"/>
    </sheetView>
  </sheetViews>
  <sheetFormatPr baseColWidth="10" defaultRowHeight="15" x14ac:dyDescent="0.25"/>
  <cols>
    <col min="1" max="1" width="29.28515625" customWidth="1"/>
    <col min="6" max="6" width="17.42578125" bestFit="1" customWidth="1"/>
    <col min="7" max="7" width="14.140625" customWidth="1"/>
    <col min="11" max="11" width="16.7109375" bestFit="1" customWidth="1"/>
  </cols>
  <sheetData>
    <row r="1" spans="1:256" s="21" customFormat="1" ht="57" customHeight="1" thickBot="1" x14ac:dyDescent="0.3">
      <c r="A1" s="16"/>
      <c r="B1" s="17"/>
      <c r="C1" s="17"/>
      <c r="D1" s="18"/>
      <c r="E1" s="19"/>
      <c r="F1" s="19"/>
      <c r="G1" s="17"/>
      <c r="H1" s="17"/>
      <c r="I1" s="17"/>
      <c r="J1" s="32" t="s">
        <v>49</v>
      </c>
      <c r="K1" s="32"/>
      <c r="L1" s="32"/>
      <c r="M1" s="3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s="21" customFormat="1" ht="15" customHeight="1" x14ac:dyDescent="0.25">
      <c r="A2" s="23"/>
      <c r="B2" s="24"/>
      <c r="C2" s="24"/>
      <c r="D2" s="25"/>
      <c r="E2" s="26"/>
      <c r="F2" s="26"/>
      <c r="G2" s="24"/>
      <c r="H2" s="24"/>
      <c r="I2" s="24"/>
      <c r="J2" s="27"/>
      <c r="K2" s="27"/>
      <c r="L2" s="27"/>
      <c r="M2" s="27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</row>
    <row r="3" spans="1:256" s="21" customFormat="1" ht="15" customHeight="1" x14ac:dyDescent="0.25">
      <c r="A3" s="28"/>
      <c r="B3" s="28"/>
      <c r="C3" s="28"/>
      <c r="D3" s="33" t="s">
        <v>53</v>
      </c>
      <c r="E3" s="34"/>
      <c r="F3" s="34"/>
      <c r="G3" s="34"/>
      <c r="H3" s="35"/>
      <c r="I3" s="24"/>
      <c r="J3" s="27"/>
      <c r="K3" s="27"/>
      <c r="L3" s="27"/>
      <c r="M3" s="27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</row>
    <row r="4" spans="1:256" s="21" customFormat="1" ht="15" customHeight="1" x14ac:dyDescent="0.25">
      <c r="A4" s="28"/>
      <c r="B4" s="28"/>
      <c r="C4" s="28"/>
      <c r="D4" s="31"/>
      <c r="E4" s="31"/>
      <c r="F4" s="31"/>
      <c r="G4" s="31"/>
      <c r="H4" s="31"/>
      <c r="I4" s="24"/>
      <c r="J4" s="27"/>
      <c r="K4" s="27"/>
      <c r="L4" s="27"/>
      <c r="M4" s="27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</row>
    <row r="5" spans="1:256" s="21" customFormat="1" ht="15" customHeight="1" x14ac:dyDescent="0.25">
      <c r="A5" s="29" t="s">
        <v>51</v>
      </c>
      <c r="B5" s="28"/>
      <c r="C5" s="28"/>
      <c r="D5" s="28"/>
      <c r="E5" s="26"/>
      <c r="F5" s="26"/>
      <c r="G5" s="24"/>
      <c r="H5" s="24"/>
      <c r="I5" s="24"/>
      <c r="J5" s="27"/>
      <c r="K5" s="27"/>
      <c r="L5" s="27"/>
      <c r="M5" s="27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</row>
    <row r="6" spans="1:256" s="30" customFormat="1" ht="15.75" x14ac:dyDescent="0.25">
      <c r="A6" s="29" t="s">
        <v>52</v>
      </c>
      <c r="B6" s="29"/>
      <c r="C6" s="29"/>
      <c r="D6" s="29"/>
    </row>
    <row r="9" spans="1:256" x14ac:dyDescent="0.25">
      <c r="A9" s="5" t="s">
        <v>12</v>
      </c>
      <c r="F9" s="5" t="s">
        <v>13</v>
      </c>
    </row>
    <row r="11" spans="1:256" ht="15.75" thickBot="1" x14ac:dyDescent="0.3">
      <c r="A11" s="6" t="s">
        <v>2</v>
      </c>
      <c r="B11" s="7" t="s">
        <v>9</v>
      </c>
      <c r="C11" s="7" t="s">
        <v>10</v>
      </c>
      <c r="D11" s="7" t="s">
        <v>1</v>
      </c>
      <c r="F11" s="6" t="s">
        <v>14</v>
      </c>
      <c r="G11" s="6" t="s">
        <v>15</v>
      </c>
      <c r="H11" s="7" t="s">
        <v>9</v>
      </c>
      <c r="I11" s="7" t="s">
        <v>10</v>
      </c>
      <c r="J11" s="7" t="s">
        <v>16</v>
      </c>
      <c r="K11" s="7" t="s">
        <v>17</v>
      </c>
      <c r="L11" s="7" t="s">
        <v>18</v>
      </c>
      <c r="M11" s="7" t="s">
        <v>19</v>
      </c>
    </row>
    <row r="12" spans="1:256" ht="15.75" thickTop="1" x14ac:dyDescent="0.25">
      <c r="A12" s="2" t="s">
        <v>20</v>
      </c>
      <c r="B12" s="2">
        <v>4</v>
      </c>
      <c r="C12" s="2">
        <v>3</v>
      </c>
      <c r="D12" s="2">
        <v>7</v>
      </c>
      <c r="F12" s="48" t="s">
        <v>2</v>
      </c>
      <c r="G12" s="2" t="s">
        <v>21</v>
      </c>
      <c r="H12" s="2">
        <v>20</v>
      </c>
      <c r="I12" s="2">
        <v>78</v>
      </c>
      <c r="J12" s="2">
        <v>98</v>
      </c>
      <c r="K12" s="49">
        <v>169</v>
      </c>
      <c r="L12" s="49">
        <v>829</v>
      </c>
      <c r="M12" s="43">
        <f>K12/L12</f>
        <v>0.20386007237635706</v>
      </c>
    </row>
    <row r="13" spans="1:256" x14ac:dyDescent="0.25">
      <c r="A13" s="3" t="s">
        <v>21</v>
      </c>
      <c r="B13" s="3">
        <v>90</v>
      </c>
      <c r="C13" s="3">
        <v>338</v>
      </c>
      <c r="D13" s="3">
        <v>428</v>
      </c>
      <c r="F13" s="40"/>
      <c r="G13" s="3" t="s">
        <v>22</v>
      </c>
      <c r="H13" s="3">
        <v>42</v>
      </c>
      <c r="I13" s="3">
        <v>29</v>
      </c>
      <c r="J13" s="3">
        <v>71</v>
      </c>
      <c r="K13" s="41"/>
      <c r="L13" s="41"/>
      <c r="M13" s="44"/>
    </row>
    <row r="14" spans="1:256" x14ac:dyDescent="0.25">
      <c r="A14" s="3" t="s">
        <v>22</v>
      </c>
      <c r="B14" s="3">
        <v>234</v>
      </c>
      <c r="C14" s="3">
        <v>160</v>
      </c>
      <c r="D14" s="3">
        <v>394</v>
      </c>
      <c r="F14" s="40" t="s">
        <v>4</v>
      </c>
      <c r="G14" s="3" t="s">
        <v>21</v>
      </c>
      <c r="H14" s="3">
        <v>36</v>
      </c>
      <c r="I14" s="3">
        <v>32</v>
      </c>
      <c r="J14" s="3">
        <v>68</v>
      </c>
      <c r="K14" s="41">
        <v>148</v>
      </c>
      <c r="L14" s="41">
        <v>1477</v>
      </c>
      <c r="M14" s="42">
        <f>K14/L14</f>
        <v>0.1002031144211239</v>
      </c>
    </row>
    <row r="15" spans="1:256" ht="15.75" thickBot="1" x14ac:dyDescent="0.3">
      <c r="A15" s="6" t="s">
        <v>1</v>
      </c>
      <c r="B15" s="6">
        <v>328</v>
      </c>
      <c r="C15" s="6">
        <v>501</v>
      </c>
      <c r="D15" s="6">
        <v>829</v>
      </c>
      <c r="F15" s="40"/>
      <c r="G15" s="3" t="s">
        <v>22</v>
      </c>
      <c r="H15" s="3">
        <v>31</v>
      </c>
      <c r="I15" s="3">
        <v>49</v>
      </c>
      <c r="J15" s="3">
        <v>80</v>
      </c>
      <c r="K15" s="41"/>
      <c r="L15" s="41"/>
      <c r="M15" s="44"/>
    </row>
    <row r="16" spans="1:256" ht="15.75" thickTop="1" x14ac:dyDescent="0.25">
      <c r="F16" s="40" t="s">
        <v>11</v>
      </c>
      <c r="G16" s="3" t="s">
        <v>23</v>
      </c>
      <c r="H16" s="3">
        <v>11</v>
      </c>
      <c r="I16" s="3">
        <v>13</v>
      </c>
      <c r="J16" s="3">
        <v>24</v>
      </c>
      <c r="K16" s="41">
        <v>40</v>
      </c>
      <c r="L16" s="41">
        <v>640</v>
      </c>
      <c r="M16" s="42">
        <f>K16/L16</f>
        <v>6.25E-2</v>
      </c>
    </row>
    <row r="17" spans="1:13" x14ac:dyDescent="0.25">
      <c r="F17" s="40"/>
      <c r="G17" s="3" t="s">
        <v>24</v>
      </c>
      <c r="H17" s="3">
        <v>2</v>
      </c>
      <c r="I17" s="3">
        <v>11</v>
      </c>
      <c r="J17" s="3">
        <v>13</v>
      </c>
      <c r="K17" s="41"/>
      <c r="L17" s="41"/>
      <c r="M17" s="43"/>
    </row>
    <row r="18" spans="1:13" ht="15.75" thickBot="1" x14ac:dyDescent="0.3">
      <c r="A18" s="8" t="s">
        <v>4</v>
      </c>
      <c r="B18" s="7" t="s">
        <v>9</v>
      </c>
      <c r="C18" s="7" t="s">
        <v>10</v>
      </c>
      <c r="D18" s="7" t="s">
        <v>1</v>
      </c>
      <c r="F18" s="40"/>
      <c r="G18" s="3" t="s">
        <v>25</v>
      </c>
      <c r="H18" s="3"/>
      <c r="I18" s="3">
        <v>3</v>
      </c>
      <c r="J18" s="3">
        <v>3</v>
      </c>
      <c r="K18" s="41"/>
      <c r="L18" s="41"/>
      <c r="M18" s="44"/>
    </row>
    <row r="19" spans="1:13" ht="16.5" thickTop="1" thickBot="1" x14ac:dyDescent="0.3">
      <c r="A19" s="2" t="s">
        <v>21</v>
      </c>
      <c r="B19" s="2">
        <v>484</v>
      </c>
      <c r="C19" s="2">
        <v>282</v>
      </c>
      <c r="D19" s="2">
        <v>766</v>
      </c>
      <c r="F19" s="6" t="s">
        <v>1</v>
      </c>
      <c r="G19" s="6"/>
      <c r="H19" s="6">
        <v>142</v>
      </c>
      <c r="I19" s="6">
        <v>215</v>
      </c>
      <c r="J19" s="6">
        <v>357</v>
      </c>
      <c r="K19" s="7">
        <v>357</v>
      </c>
      <c r="L19" s="7">
        <v>2946</v>
      </c>
      <c r="M19" s="9">
        <f>K19/L19</f>
        <v>0.12118126272912423</v>
      </c>
    </row>
    <row r="20" spans="1:13" ht="15.75" thickTop="1" x14ac:dyDescent="0.25">
      <c r="A20" s="3" t="s">
        <v>22</v>
      </c>
      <c r="B20" s="3">
        <v>378</v>
      </c>
      <c r="C20" s="3">
        <v>333</v>
      </c>
      <c r="D20" s="3">
        <v>711</v>
      </c>
      <c r="F20" s="10"/>
    </row>
    <row r="21" spans="1:13" ht="15.75" thickBot="1" x14ac:dyDescent="0.3">
      <c r="A21" s="6" t="s">
        <v>1</v>
      </c>
      <c r="B21" s="6">
        <v>862</v>
      </c>
      <c r="C21" s="6">
        <v>615</v>
      </c>
      <c r="D21" s="6">
        <v>1477</v>
      </c>
      <c r="F21" s="10"/>
    </row>
    <row r="22" spans="1:13" ht="15.75" thickTop="1" x14ac:dyDescent="0.25">
      <c r="F22" s="10"/>
    </row>
    <row r="23" spans="1:13" x14ac:dyDescent="0.25">
      <c r="F23" s="10"/>
    </row>
    <row r="24" spans="1:13" ht="15.75" thickBot="1" x14ac:dyDescent="0.3">
      <c r="A24" s="6" t="s">
        <v>26</v>
      </c>
      <c r="B24" s="6" t="s">
        <v>9</v>
      </c>
      <c r="C24" s="6" t="s">
        <v>10</v>
      </c>
      <c r="D24" s="6" t="s">
        <v>6</v>
      </c>
      <c r="F24" s="10"/>
    </row>
    <row r="25" spans="1:13" ht="15.75" thickTop="1" x14ac:dyDescent="0.25">
      <c r="A25" s="2" t="s">
        <v>27</v>
      </c>
      <c r="B25" s="2">
        <v>5</v>
      </c>
      <c r="C25" s="2">
        <v>10</v>
      </c>
      <c r="D25" s="2">
        <v>15</v>
      </c>
    </row>
    <row r="26" spans="1:13" x14ac:dyDescent="0.25">
      <c r="A26" s="3" t="s">
        <v>23</v>
      </c>
      <c r="B26" s="3">
        <v>190</v>
      </c>
      <c r="C26" s="3">
        <v>169</v>
      </c>
      <c r="D26" s="3">
        <v>359</v>
      </c>
    </row>
    <row r="27" spans="1:13" x14ac:dyDescent="0.25">
      <c r="A27" s="3" t="s">
        <v>24</v>
      </c>
      <c r="B27" s="3">
        <v>115</v>
      </c>
      <c r="C27" s="3">
        <v>160</v>
      </c>
      <c r="D27" s="3">
        <v>275</v>
      </c>
    </row>
    <row r="28" spans="1:13" x14ac:dyDescent="0.25">
      <c r="A28" s="3" t="s">
        <v>28</v>
      </c>
      <c r="B28" s="3">
        <v>3</v>
      </c>
      <c r="C28" s="3">
        <v>3</v>
      </c>
      <c r="D28" s="3">
        <v>6</v>
      </c>
    </row>
    <row r="29" spans="1:13" ht="15.75" thickBot="1" x14ac:dyDescent="0.3">
      <c r="A29" s="6" t="s">
        <v>1</v>
      </c>
      <c r="B29" s="6">
        <v>313</v>
      </c>
      <c r="C29" s="6">
        <v>342</v>
      </c>
      <c r="D29" s="6">
        <v>655</v>
      </c>
    </row>
    <row r="30" spans="1:13" ht="15.75" thickTop="1" x14ac:dyDescent="0.25"/>
    <row r="37" spans="1:8" x14ac:dyDescent="0.25">
      <c r="A37" s="45" t="s">
        <v>29</v>
      </c>
      <c r="B37" s="38" t="s">
        <v>2</v>
      </c>
      <c r="C37" s="38"/>
      <c r="D37" s="38" t="s">
        <v>4</v>
      </c>
      <c r="E37" s="38"/>
      <c r="F37" s="38" t="s">
        <v>11</v>
      </c>
      <c r="G37" s="38"/>
      <c r="H37" s="46" t="s">
        <v>6</v>
      </c>
    </row>
    <row r="38" spans="1:8" ht="15.75" thickBot="1" x14ac:dyDescent="0.3">
      <c r="A38" s="37"/>
      <c r="B38" s="7" t="s">
        <v>9</v>
      </c>
      <c r="C38" s="7" t="s">
        <v>10</v>
      </c>
      <c r="D38" s="7" t="s">
        <v>9</v>
      </c>
      <c r="E38" s="7" t="s">
        <v>10</v>
      </c>
      <c r="F38" s="7" t="s">
        <v>9</v>
      </c>
      <c r="G38" s="7" t="s">
        <v>10</v>
      </c>
      <c r="H38" s="47"/>
    </row>
    <row r="39" spans="1:8" ht="15.75" thickTop="1" x14ac:dyDescent="0.25">
      <c r="A39" s="2" t="s">
        <v>30</v>
      </c>
      <c r="B39" s="2">
        <v>1</v>
      </c>
      <c r="C39" s="2">
        <v>2</v>
      </c>
      <c r="D39" s="2">
        <v>2</v>
      </c>
      <c r="E39" s="2">
        <v>1</v>
      </c>
      <c r="F39" s="2">
        <v>1</v>
      </c>
      <c r="G39" s="2"/>
      <c r="H39" s="2">
        <v>7</v>
      </c>
    </row>
    <row r="40" spans="1:8" x14ac:dyDescent="0.25">
      <c r="A40" s="3" t="s">
        <v>31</v>
      </c>
      <c r="B40" s="3">
        <v>61</v>
      </c>
      <c r="C40" s="3">
        <v>105</v>
      </c>
      <c r="D40" s="3">
        <v>65</v>
      </c>
      <c r="E40" s="3">
        <v>80</v>
      </c>
      <c r="F40" s="3">
        <v>12</v>
      </c>
      <c r="G40" s="3">
        <v>27</v>
      </c>
      <c r="H40" s="3">
        <v>350</v>
      </c>
    </row>
    <row r="41" spans="1:8" ht="15.75" thickBot="1" x14ac:dyDescent="0.3">
      <c r="A41" s="6" t="s">
        <v>6</v>
      </c>
      <c r="B41" s="6">
        <v>62</v>
      </c>
      <c r="C41" s="6">
        <v>107</v>
      </c>
      <c r="D41" s="6">
        <v>67</v>
      </c>
      <c r="E41" s="6">
        <v>81</v>
      </c>
      <c r="F41" s="6">
        <v>13</v>
      </c>
      <c r="G41" s="6">
        <v>27</v>
      </c>
      <c r="H41" s="6">
        <v>357</v>
      </c>
    </row>
    <row r="42" spans="1:8" s="11" customFormat="1" ht="15.75" thickTop="1" x14ac:dyDescent="0.25"/>
    <row r="43" spans="1:8" s="11" customFormat="1" x14ac:dyDescent="0.25"/>
    <row r="45" spans="1:8" x14ac:dyDescent="0.25">
      <c r="A45" s="36" t="s">
        <v>32</v>
      </c>
      <c r="B45" s="38" t="s">
        <v>2</v>
      </c>
      <c r="C45" s="38"/>
      <c r="D45" s="38" t="s">
        <v>4</v>
      </c>
      <c r="E45" s="38"/>
      <c r="F45" s="38" t="s">
        <v>11</v>
      </c>
      <c r="G45" s="38"/>
      <c r="H45" s="38" t="s">
        <v>6</v>
      </c>
    </row>
    <row r="46" spans="1:8" ht="15.75" thickBot="1" x14ac:dyDescent="0.3">
      <c r="A46" s="37"/>
      <c r="B46" s="6" t="s">
        <v>9</v>
      </c>
      <c r="C46" s="6" t="s">
        <v>10</v>
      </c>
      <c r="D46" s="6" t="s">
        <v>9</v>
      </c>
      <c r="E46" s="6" t="s">
        <v>10</v>
      </c>
      <c r="F46" s="6" t="s">
        <v>9</v>
      </c>
      <c r="G46" s="6" t="s">
        <v>10</v>
      </c>
      <c r="H46" s="39"/>
    </row>
    <row r="47" spans="1:8" ht="15.75" thickTop="1" x14ac:dyDescent="0.25">
      <c r="A47" s="2" t="s">
        <v>33</v>
      </c>
      <c r="B47" s="2">
        <v>19</v>
      </c>
      <c r="C47" s="2">
        <v>45</v>
      </c>
      <c r="D47" s="2">
        <v>22</v>
      </c>
      <c r="E47" s="2">
        <v>31</v>
      </c>
      <c r="F47" s="2">
        <v>9</v>
      </c>
      <c r="G47" s="2">
        <v>15</v>
      </c>
      <c r="H47" s="2">
        <v>141</v>
      </c>
    </row>
    <row r="48" spans="1:8" x14ac:dyDescent="0.25">
      <c r="A48" s="3" t="s">
        <v>34</v>
      </c>
      <c r="B48" s="3">
        <v>20</v>
      </c>
      <c r="C48" s="3">
        <v>34</v>
      </c>
      <c r="D48" s="3">
        <v>35</v>
      </c>
      <c r="E48" s="3">
        <v>34</v>
      </c>
      <c r="F48" s="3">
        <v>2</v>
      </c>
      <c r="G48" s="3">
        <v>8</v>
      </c>
      <c r="H48" s="3">
        <v>133</v>
      </c>
    </row>
    <row r="49" spans="1:8" x14ac:dyDescent="0.25">
      <c r="A49" s="3" t="s">
        <v>35</v>
      </c>
      <c r="B49" s="3">
        <v>10</v>
      </c>
      <c r="C49" s="3">
        <v>14</v>
      </c>
      <c r="D49" s="3">
        <v>6</v>
      </c>
      <c r="E49" s="3">
        <v>8</v>
      </c>
      <c r="F49" s="3"/>
      <c r="G49" s="3">
        <v>3</v>
      </c>
      <c r="H49" s="3">
        <v>41</v>
      </c>
    </row>
    <row r="50" spans="1:8" x14ac:dyDescent="0.25">
      <c r="A50" s="3" t="s">
        <v>36</v>
      </c>
      <c r="B50" s="3">
        <v>13</v>
      </c>
      <c r="C50" s="3">
        <v>14</v>
      </c>
      <c r="D50" s="3">
        <v>4</v>
      </c>
      <c r="E50" s="3">
        <v>8</v>
      </c>
      <c r="F50" s="3">
        <v>2</v>
      </c>
      <c r="G50" s="3">
        <v>1</v>
      </c>
      <c r="H50" s="3">
        <v>42</v>
      </c>
    </row>
    <row r="51" spans="1:8" ht="15.75" thickBot="1" x14ac:dyDescent="0.3">
      <c r="A51" s="6" t="s">
        <v>6</v>
      </c>
      <c r="B51" s="6">
        <v>62</v>
      </c>
      <c r="C51" s="6">
        <v>107</v>
      </c>
      <c r="D51" s="6">
        <v>67</v>
      </c>
      <c r="E51" s="6">
        <v>81</v>
      </c>
      <c r="F51" s="6">
        <v>13</v>
      </c>
      <c r="G51" s="6">
        <v>27</v>
      </c>
      <c r="H51" s="6">
        <v>357</v>
      </c>
    </row>
    <row r="52" spans="1:8" ht="15.75" thickTop="1" x14ac:dyDescent="0.25"/>
  </sheetData>
  <mergeCells count="24">
    <mergeCell ref="F12:F13"/>
    <mergeCell ref="K12:K13"/>
    <mergeCell ref="L12:L13"/>
    <mergeCell ref="M12:M13"/>
    <mergeCell ref="F14:F15"/>
    <mergeCell ref="K14:K15"/>
    <mergeCell ref="L14:L15"/>
    <mergeCell ref="M14:M15"/>
    <mergeCell ref="J1:M1"/>
    <mergeCell ref="D3:H3"/>
    <mergeCell ref="A45:A46"/>
    <mergeCell ref="B45:C45"/>
    <mergeCell ref="D45:E45"/>
    <mergeCell ref="F45:G45"/>
    <mergeCell ref="H45:H46"/>
    <mergeCell ref="F16:F18"/>
    <mergeCell ref="K16:K18"/>
    <mergeCell ref="L16:L18"/>
    <mergeCell ref="M16:M18"/>
    <mergeCell ref="A37:A38"/>
    <mergeCell ref="B37:C37"/>
    <mergeCell ref="D37:E37"/>
    <mergeCell ref="F37:G37"/>
    <mergeCell ref="H37:H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V56"/>
  <sheetViews>
    <sheetView tabSelected="1" workbookViewId="0">
      <selection activeCell="A2" sqref="A2"/>
    </sheetView>
  </sheetViews>
  <sheetFormatPr baseColWidth="10" defaultRowHeight="12.75" x14ac:dyDescent="0.2"/>
  <cols>
    <col min="1" max="1" width="53.42578125" style="1" customWidth="1"/>
    <col min="2" max="2" width="19.7109375" style="1" bestFit="1" customWidth="1"/>
    <col min="3" max="8" width="11.42578125" style="1"/>
    <col min="9" max="9" width="21" style="1" customWidth="1"/>
    <col min="10" max="10" width="45.140625" style="1" customWidth="1"/>
    <col min="11" max="11" width="18.28515625" style="1" bestFit="1" customWidth="1"/>
    <col min="12" max="16384" width="11.42578125" style="1"/>
  </cols>
  <sheetData>
    <row r="1" spans="1:256" s="21" customFormat="1" ht="57" customHeight="1" thickBot="1" x14ac:dyDescent="0.3">
      <c r="A1" s="16"/>
      <c r="B1" s="17"/>
      <c r="C1" s="17"/>
      <c r="D1" s="18"/>
      <c r="E1" s="19"/>
      <c r="F1" s="19"/>
      <c r="G1" s="67" t="s">
        <v>49</v>
      </c>
      <c r="H1" s="67"/>
      <c r="I1" s="67"/>
      <c r="J1" s="20"/>
      <c r="K1" s="20"/>
      <c r="L1" s="20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2" spans="1:256" customFormat="1" ht="15" x14ac:dyDescent="0.25"/>
    <row r="3" spans="1:256" customFormat="1" ht="15" x14ac:dyDescent="0.25">
      <c r="A3" t="s">
        <v>93</v>
      </c>
    </row>
    <row r="4" spans="1:256" customFormat="1" ht="15" x14ac:dyDescent="0.25">
      <c r="A4" t="s">
        <v>50</v>
      </c>
    </row>
    <row r="5" spans="1:256" customFormat="1" ht="15" x14ac:dyDescent="0.25">
      <c r="A5" t="s">
        <v>51</v>
      </c>
    </row>
    <row r="6" spans="1:256" customFormat="1" ht="15" x14ac:dyDescent="0.25">
      <c r="A6" t="s">
        <v>52</v>
      </c>
    </row>
    <row r="11" spans="1:256" ht="15.75" customHeight="1" thickBot="1" x14ac:dyDescent="0.25">
      <c r="A11" s="73" t="s">
        <v>55</v>
      </c>
      <c r="B11" s="73"/>
      <c r="J11" s="60" t="s">
        <v>56</v>
      </c>
      <c r="K11" s="70"/>
      <c r="L11" s="70"/>
      <c r="M11" s="55"/>
    </row>
    <row r="12" spans="1:256" ht="13.5" thickTop="1" x14ac:dyDescent="0.2"/>
    <row r="13" spans="1:256" ht="13.5" thickBot="1" x14ac:dyDescent="0.25">
      <c r="A13" s="56" t="s">
        <v>57</v>
      </c>
      <c r="B13" s="56" t="s">
        <v>0</v>
      </c>
      <c r="C13" s="57" t="s">
        <v>58</v>
      </c>
      <c r="D13" s="57" t="s">
        <v>59</v>
      </c>
      <c r="E13" s="57" t="s">
        <v>6</v>
      </c>
      <c r="J13" s="56" t="s">
        <v>57</v>
      </c>
      <c r="K13" s="56" t="s">
        <v>60</v>
      </c>
      <c r="L13" s="57" t="s">
        <v>58</v>
      </c>
      <c r="M13" s="57" t="s">
        <v>59</v>
      </c>
      <c r="N13" s="57" t="s">
        <v>6</v>
      </c>
    </row>
    <row r="14" spans="1:256" ht="13.5" thickTop="1" x14ac:dyDescent="0.2">
      <c r="A14" s="48" t="s">
        <v>2</v>
      </c>
      <c r="B14" s="2" t="s">
        <v>61</v>
      </c>
      <c r="C14" s="2">
        <v>59</v>
      </c>
      <c r="D14" s="2">
        <v>247</v>
      </c>
      <c r="E14" s="2">
        <v>306</v>
      </c>
      <c r="J14" s="71" t="s">
        <v>2</v>
      </c>
      <c r="K14" s="2" t="s">
        <v>61</v>
      </c>
      <c r="L14" s="2">
        <v>56</v>
      </c>
      <c r="M14" s="2">
        <v>229</v>
      </c>
      <c r="N14" s="2">
        <v>285</v>
      </c>
    </row>
    <row r="15" spans="1:256" x14ac:dyDescent="0.2">
      <c r="A15" s="40"/>
      <c r="B15" s="3" t="s">
        <v>62</v>
      </c>
      <c r="C15" s="3">
        <v>113</v>
      </c>
      <c r="D15" s="3">
        <v>125</v>
      </c>
      <c r="E15" s="3">
        <v>238</v>
      </c>
      <c r="J15" s="48"/>
      <c r="K15" s="3" t="s">
        <v>62</v>
      </c>
      <c r="L15" s="3">
        <v>107</v>
      </c>
      <c r="M15" s="3">
        <v>112</v>
      </c>
      <c r="N15" s="3">
        <v>219</v>
      </c>
    </row>
    <row r="16" spans="1:256" x14ac:dyDescent="0.2">
      <c r="A16" s="40" t="s">
        <v>4</v>
      </c>
      <c r="B16" s="3" t="s">
        <v>61</v>
      </c>
      <c r="C16" s="3">
        <v>132</v>
      </c>
      <c r="D16" s="3">
        <v>109</v>
      </c>
      <c r="E16" s="3">
        <v>241</v>
      </c>
      <c r="J16" s="72" t="s">
        <v>4</v>
      </c>
      <c r="K16" s="3" t="s">
        <v>61</v>
      </c>
      <c r="L16" s="3">
        <v>126</v>
      </c>
      <c r="M16" s="3">
        <v>105</v>
      </c>
      <c r="N16" s="3">
        <v>231</v>
      </c>
    </row>
    <row r="17" spans="1:17" x14ac:dyDescent="0.2">
      <c r="A17" s="40"/>
      <c r="B17" s="3" t="s">
        <v>62</v>
      </c>
      <c r="C17" s="3">
        <v>23</v>
      </c>
      <c r="D17" s="3">
        <v>48</v>
      </c>
      <c r="E17" s="3">
        <v>71</v>
      </c>
      <c r="J17" s="48"/>
      <c r="K17" s="3" t="s">
        <v>62</v>
      </c>
      <c r="L17" s="3">
        <v>22</v>
      </c>
      <c r="M17" s="3">
        <v>42</v>
      </c>
      <c r="N17" s="3">
        <v>64</v>
      </c>
    </row>
    <row r="18" spans="1:17" x14ac:dyDescent="0.2">
      <c r="A18" s="3" t="s">
        <v>11</v>
      </c>
      <c r="B18" s="3" t="s">
        <v>62</v>
      </c>
      <c r="C18" s="3">
        <v>108</v>
      </c>
      <c r="D18" s="3">
        <v>97</v>
      </c>
      <c r="E18" s="3">
        <v>205</v>
      </c>
      <c r="J18" s="3" t="s">
        <v>11</v>
      </c>
      <c r="K18" s="3" t="s">
        <v>62</v>
      </c>
      <c r="L18" s="3">
        <v>99</v>
      </c>
      <c r="M18" s="3">
        <v>79</v>
      </c>
      <c r="N18" s="3">
        <v>178</v>
      </c>
    </row>
    <row r="19" spans="1:17" ht="13.5" thickBot="1" x14ac:dyDescent="0.25">
      <c r="A19" s="58" t="s">
        <v>6</v>
      </c>
      <c r="B19" s="59"/>
      <c r="C19" s="56">
        <v>435</v>
      </c>
      <c r="D19" s="56">
        <v>626</v>
      </c>
      <c r="E19" s="56">
        <v>1061</v>
      </c>
      <c r="J19" s="68" t="s">
        <v>6</v>
      </c>
      <c r="K19" s="69"/>
      <c r="L19" s="56">
        <v>410</v>
      </c>
      <c r="M19" s="56">
        <v>567</v>
      </c>
      <c r="N19" s="56">
        <v>977</v>
      </c>
    </row>
    <row r="20" spans="1:17" ht="13.5" thickTop="1" x14ac:dyDescent="0.2"/>
    <row r="24" spans="1:17" x14ac:dyDescent="0.2">
      <c r="A24" s="61" t="s">
        <v>63</v>
      </c>
      <c r="B24" s="62" t="s">
        <v>2</v>
      </c>
      <c r="C24" s="62"/>
      <c r="D24" s="62" t="s">
        <v>4</v>
      </c>
      <c r="E24" s="62"/>
      <c r="F24" s="62" t="s">
        <v>11</v>
      </c>
      <c r="G24" s="62"/>
      <c r="H24" s="65" t="s">
        <v>6</v>
      </c>
      <c r="J24" s="61" t="s">
        <v>64</v>
      </c>
      <c r="K24" s="62" t="s">
        <v>2</v>
      </c>
      <c r="L24" s="62"/>
      <c r="M24" s="62" t="s">
        <v>4</v>
      </c>
      <c r="N24" s="62"/>
      <c r="O24" s="62" t="s">
        <v>11</v>
      </c>
      <c r="P24" s="62"/>
      <c r="Q24" s="62" t="s">
        <v>6</v>
      </c>
    </row>
    <row r="25" spans="1:17" ht="13.5" thickBot="1" x14ac:dyDescent="0.25">
      <c r="A25" s="63"/>
      <c r="B25" s="57" t="s">
        <v>58</v>
      </c>
      <c r="C25" s="57" t="s">
        <v>59</v>
      </c>
      <c r="D25" s="57" t="s">
        <v>58</v>
      </c>
      <c r="E25" s="57" t="s">
        <v>59</v>
      </c>
      <c r="F25" s="57" t="s">
        <v>58</v>
      </c>
      <c r="G25" s="57" t="s">
        <v>59</v>
      </c>
      <c r="H25" s="66"/>
      <c r="J25" s="63"/>
      <c r="K25" s="57" t="s">
        <v>58</v>
      </c>
      <c r="L25" s="57" t="s">
        <v>59</v>
      </c>
      <c r="M25" s="57" t="s">
        <v>58</v>
      </c>
      <c r="N25" s="57" t="s">
        <v>59</v>
      </c>
      <c r="O25" s="57" t="s">
        <v>58</v>
      </c>
      <c r="P25" s="57" t="s">
        <v>59</v>
      </c>
      <c r="Q25" s="64"/>
    </row>
    <row r="26" spans="1:17" ht="13.5" thickTop="1" x14ac:dyDescent="0.2">
      <c r="A26" s="2" t="s">
        <v>65</v>
      </c>
      <c r="B26" s="2">
        <v>3</v>
      </c>
      <c r="C26" s="2">
        <v>11</v>
      </c>
      <c r="D26" s="2"/>
      <c r="E26" s="2">
        <v>8</v>
      </c>
      <c r="F26" s="2"/>
      <c r="G26" s="2">
        <v>9</v>
      </c>
      <c r="H26" s="2">
        <f>SUM(B26:G26)</f>
        <v>31</v>
      </c>
      <c r="J26" s="2" t="s">
        <v>65</v>
      </c>
      <c r="K26" s="2">
        <v>3</v>
      </c>
      <c r="L26" s="2">
        <v>11</v>
      </c>
      <c r="M26" s="2"/>
      <c r="N26" s="2">
        <v>8</v>
      </c>
      <c r="O26" s="2"/>
      <c r="P26" s="2">
        <v>9</v>
      </c>
      <c r="Q26" s="2">
        <f>SUM(K26:P26)</f>
        <v>31</v>
      </c>
    </row>
    <row r="27" spans="1:17" x14ac:dyDescent="0.2">
      <c r="A27" s="3" t="s">
        <v>66</v>
      </c>
      <c r="B27" s="3">
        <v>12</v>
      </c>
      <c r="C27" s="3">
        <v>36</v>
      </c>
      <c r="D27" s="3"/>
      <c r="E27" s="3"/>
      <c r="F27" s="3"/>
      <c r="G27" s="3"/>
      <c r="H27" s="3">
        <f t="shared" ref="H27:H55" si="0">SUM(B27:G27)</f>
        <v>48</v>
      </c>
      <c r="J27" s="3" t="s">
        <v>66</v>
      </c>
      <c r="K27" s="3">
        <v>7</v>
      </c>
      <c r="L27" s="3">
        <v>20</v>
      </c>
      <c r="M27" s="3"/>
      <c r="N27" s="3"/>
      <c r="O27" s="3"/>
      <c r="P27" s="3"/>
      <c r="Q27" s="3">
        <f t="shared" ref="Q27:Q54" si="1">SUM(K27:P27)</f>
        <v>27</v>
      </c>
    </row>
    <row r="28" spans="1:17" x14ac:dyDescent="0.2">
      <c r="A28" s="3" t="s">
        <v>67</v>
      </c>
      <c r="B28" s="3"/>
      <c r="C28" s="3"/>
      <c r="D28" s="3">
        <v>11</v>
      </c>
      <c r="E28" s="3">
        <v>8</v>
      </c>
      <c r="F28" s="3"/>
      <c r="G28" s="3"/>
      <c r="H28" s="3">
        <f t="shared" si="0"/>
        <v>19</v>
      </c>
      <c r="J28" s="3" t="s">
        <v>67</v>
      </c>
      <c r="K28" s="3"/>
      <c r="L28" s="3"/>
      <c r="M28" s="3">
        <v>5</v>
      </c>
      <c r="N28" s="3">
        <v>4</v>
      </c>
      <c r="O28" s="3"/>
      <c r="P28" s="3"/>
      <c r="Q28" s="3">
        <f t="shared" si="1"/>
        <v>9</v>
      </c>
    </row>
    <row r="29" spans="1:17" x14ac:dyDescent="0.2">
      <c r="A29" s="3" t="s">
        <v>68</v>
      </c>
      <c r="B29" s="3"/>
      <c r="C29" s="3"/>
      <c r="D29" s="3">
        <v>103</v>
      </c>
      <c r="E29" s="3">
        <v>85</v>
      </c>
      <c r="F29" s="3"/>
      <c r="G29" s="3"/>
      <c r="H29" s="3">
        <f t="shared" si="0"/>
        <v>188</v>
      </c>
      <c r="J29" s="3" t="s">
        <v>68</v>
      </c>
      <c r="K29" s="3"/>
      <c r="L29" s="3"/>
      <c r="M29" s="3">
        <v>103</v>
      </c>
      <c r="N29" s="3">
        <v>85</v>
      </c>
      <c r="O29" s="3"/>
      <c r="P29" s="3"/>
      <c r="Q29" s="3">
        <f t="shared" si="1"/>
        <v>188</v>
      </c>
    </row>
    <row r="30" spans="1:17" x14ac:dyDescent="0.2">
      <c r="A30" s="3" t="s">
        <v>69</v>
      </c>
      <c r="B30" s="3"/>
      <c r="C30" s="3"/>
      <c r="D30" s="3"/>
      <c r="E30" s="3"/>
      <c r="F30" s="3">
        <v>2</v>
      </c>
      <c r="G30" s="3">
        <v>3</v>
      </c>
      <c r="H30" s="3">
        <f t="shared" si="0"/>
        <v>5</v>
      </c>
      <c r="J30" s="3" t="s">
        <v>69</v>
      </c>
      <c r="K30" s="3"/>
      <c r="L30" s="3"/>
      <c r="M30" s="3"/>
      <c r="N30" s="3"/>
      <c r="O30" s="3">
        <v>2</v>
      </c>
      <c r="P30" s="3">
        <v>2</v>
      </c>
      <c r="Q30" s="3">
        <f t="shared" si="1"/>
        <v>4</v>
      </c>
    </row>
    <row r="31" spans="1:17" x14ac:dyDescent="0.2">
      <c r="A31" s="3" t="s">
        <v>70</v>
      </c>
      <c r="B31" s="3">
        <v>71</v>
      </c>
      <c r="C31" s="3">
        <v>126</v>
      </c>
      <c r="D31" s="3">
        <v>16</v>
      </c>
      <c r="E31" s="3">
        <v>28</v>
      </c>
      <c r="F31" s="3"/>
      <c r="G31" s="3">
        <v>2</v>
      </c>
      <c r="H31" s="3">
        <f t="shared" si="0"/>
        <v>243</v>
      </c>
      <c r="J31" s="3" t="s">
        <v>70</v>
      </c>
      <c r="K31" s="3">
        <v>70</v>
      </c>
      <c r="L31" s="3">
        <v>126</v>
      </c>
      <c r="M31" s="3">
        <v>16</v>
      </c>
      <c r="N31" s="3">
        <v>28</v>
      </c>
      <c r="O31" s="3"/>
      <c r="P31" s="3">
        <v>2</v>
      </c>
      <c r="Q31" s="3">
        <f t="shared" si="1"/>
        <v>242</v>
      </c>
    </row>
    <row r="32" spans="1:17" x14ac:dyDescent="0.2">
      <c r="A32" s="3" t="s">
        <v>71</v>
      </c>
      <c r="B32" s="3"/>
      <c r="C32" s="3">
        <v>5</v>
      </c>
      <c r="D32" s="3"/>
      <c r="E32" s="3"/>
      <c r="F32" s="3"/>
      <c r="G32" s="3"/>
      <c r="H32" s="3">
        <f t="shared" si="0"/>
        <v>5</v>
      </c>
      <c r="J32" s="3" t="s">
        <v>71</v>
      </c>
      <c r="K32" s="3"/>
      <c r="L32" s="3">
        <v>5</v>
      </c>
      <c r="M32" s="3"/>
      <c r="N32" s="3"/>
      <c r="O32" s="3"/>
      <c r="P32" s="3"/>
      <c r="Q32" s="3">
        <f t="shared" si="1"/>
        <v>5</v>
      </c>
    </row>
    <row r="33" spans="1:17" x14ac:dyDescent="0.2">
      <c r="A33" s="3" t="s">
        <v>72</v>
      </c>
      <c r="B33" s="3"/>
      <c r="C33" s="3"/>
      <c r="D33" s="3"/>
      <c r="E33" s="3"/>
      <c r="F33" s="3">
        <v>19</v>
      </c>
      <c r="G33" s="3">
        <v>21</v>
      </c>
      <c r="H33" s="3">
        <f t="shared" si="0"/>
        <v>40</v>
      </c>
      <c r="J33" s="3" t="s">
        <v>72</v>
      </c>
      <c r="K33" s="3"/>
      <c r="L33" s="3"/>
      <c r="M33" s="3"/>
      <c r="N33" s="3"/>
      <c r="O33" s="3">
        <v>10</v>
      </c>
      <c r="P33" s="3">
        <v>9</v>
      </c>
      <c r="Q33" s="3">
        <f t="shared" si="1"/>
        <v>19</v>
      </c>
    </row>
    <row r="34" spans="1:17" x14ac:dyDescent="0.2">
      <c r="A34" s="3" t="s">
        <v>73</v>
      </c>
      <c r="B34" s="3"/>
      <c r="C34" s="3"/>
      <c r="D34" s="3"/>
      <c r="E34" s="3"/>
      <c r="F34" s="3">
        <v>78</v>
      </c>
      <c r="G34" s="3">
        <v>26</v>
      </c>
      <c r="H34" s="3">
        <f t="shared" si="0"/>
        <v>104</v>
      </c>
      <c r="J34" s="3" t="s">
        <v>73</v>
      </c>
      <c r="K34" s="3"/>
      <c r="L34" s="3"/>
      <c r="M34" s="3"/>
      <c r="N34" s="3"/>
      <c r="O34" s="3">
        <v>78</v>
      </c>
      <c r="P34" s="3">
        <v>26</v>
      </c>
      <c r="Q34" s="3">
        <f t="shared" si="1"/>
        <v>104</v>
      </c>
    </row>
    <row r="35" spans="1:17" x14ac:dyDescent="0.2">
      <c r="A35" s="3" t="s">
        <v>74</v>
      </c>
      <c r="B35" s="3">
        <v>2</v>
      </c>
      <c r="C35" s="3"/>
      <c r="D35" s="3"/>
      <c r="E35" s="3"/>
      <c r="F35" s="3"/>
      <c r="G35" s="3"/>
      <c r="H35" s="3">
        <f t="shared" si="0"/>
        <v>2</v>
      </c>
      <c r="J35" s="3" t="s">
        <v>75</v>
      </c>
      <c r="K35" s="3"/>
      <c r="L35" s="3"/>
      <c r="M35" s="3">
        <v>1</v>
      </c>
      <c r="N35" s="3"/>
      <c r="O35" s="3"/>
      <c r="P35" s="3"/>
      <c r="Q35" s="3">
        <f t="shared" si="1"/>
        <v>1</v>
      </c>
    </row>
    <row r="36" spans="1:17" x14ac:dyDescent="0.2">
      <c r="A36" s="3" t="s">
        <v>75</v>
      </c>
      <c r="B36" s="3"/>
      <c r="C36" s="3"/>
      <c r="D36" s="3">
        <v>1</v>
      </c>
      <c r="E36" s="3"/>
      <c r="F36" s="3"/>
      <c r="G36" s="3"/>
      <c r="H36" s="3">
        <f t="shared" si="0"/>
        <v>1</v>
      </c>
      <c r="J36" s="3" t="s">
        <v>76</v>
      </c>
      <c r="K36" s="3">
        <v>1</v>
      </c>
      <c r="L36" s="3"/>
      <c r="M36" s="3"/>
      <c r="N36" s="3"/>
      <c r="O36" s="3"/>
      <c r="P36" s="3"/>
      <c r="Q36" s="3">
        <f t="shared" si="1"/>
        <v>1</v>
      </c>
    </row>
    <row r="37" spans="1:17" x14ac:dyDescent="0.2">
      <c r="A37" s="3" t="s">
        <v>76</v>
      </c>
      <c r="B37" s="3">
        <v>1</v>
      </c>
      <c r="C37" s="3"/>
      <c r="D37" s="3"/>
      <c r="E37" s="3"/>
      <c r="F37" s="3"/>
      <c r="G37" s="3"/>
      <c r="H37" s="3">
        <f t="shared" si="0"/>
        <v>1</v>
      </c>
      <c r="J37" s="3" t="s">
        <v>44</v>
      </c>
      <c r="K37" s="3">
        <v>2</v>
      </c>
      <c r="L37" s="3">
        <v>6</v>
      </c>
      <c r="M37" s="3">
        <v>2</v>
      </c>
      <c r="N37" s="3"/>
      <c r="O37" s="3"/>
      <c r="P37" s="3"/>
      <c r="Q37" s="3">
        <f t="shared" si="1"/>
        <v>10</v>
      </c>
    </row>
    <row r="38" spans="1:17" x14ac:dyDescent="0.2">
      <c r="A38" s="3" t="s">
        <v>44</v>
      </c>
      <c r="B38" s="3">
        <v>2</v>
      </c>
      <c r="C38" s="3">
        <v>6</v>
      </c>
      <c r="D38" s="3">
        <v>2</v>
      </c>
      <c r="E38" s="3"/>
      <c r="F38" s="3"/>
      <c r="G38" s="3"/>
      <c r="H38" s="3">
        <f t="shared" si="0"/>
        <v>10</v>
      </c>
      <c r="J38" s="3" t="s">
        <v>77</v>
      </c>
      <c r="K38" s="3">
        <v>1</v>
      </c>
      <c r="L38" s="3"/>
      <c r="M38" s="3"/>
      <c r="N38" s="3"/>
      <c r="O38" s="3"/>
      <c r="P38" s="3"/>
      <c r="Q38" s="3">
        <f t="shared" si="1"/>
        <v>1</v>
      </c>
    </row>
    <row r="39" spans="1:17" x14ac:dyDescent="0.2">
      <c r="A39" s="3" t="s">
        <v>77</v>
      </c>
      <c r="B39" s="3">
        <v>1</v>
      </c>
      <c r="C39" s="3"/>
      <c r="D39" s="3"/>
      <c r="E39" s="3"/>
      <c r="F39" s="3"/>
      <c r="G39" s="3"/>
      <c r="H39" s="3">
        <f t="shared" si="0"/>
        <v>1</v>
      </c>
      <c r="J39" s="3" t="s">
        <v>78</v>
      </c>
      <c r="K39" s="3">
        <v>21</v>
      </c>
      <c r="L39" s="3">
        <v>38</v>
      </c>
      <c r="M39" s="3"/>
      <c r="N39" s="3">
        <v>1</v>
      </c>
      <c r="O39" s="3">
        <v>1</v>
      </c>
      <c r="P39" s="3">
        <v>4</v>
      </c>
      <c r="Q39" s="3">
        <f t="shared" si="1"/>
        <v>65</v>
      </c>
    </row>
    <row r="40" spans="1:17" x14ac:dyDescent="0.2">
      <c r="A40" s="3" t="s">
        <v>78</v>
      </c>
      <c r="B40" s="3">
        <v>21</v>
      </c>
      <c r="C40" s="3">
        <v>38</v>
      </c>
      <c r="D40" s="3"/>
      <c r="E40" s="3">
        <v>1</v>
      </c>
      <c r="F40" s="3">
        <v>1</v>
      </c>
      <c r="G40" s="3">
        <v>4</v>
      </c>
      <c r="H40" s="3">
        <f t="shared" si="0"/>
        <v>65</v>
      </c>
      <c r="J40" s="3" t="s">
        <v>79</v>
      </c>
      <c r="K40" s="3"/>
      <c r="L40" s="3">
        <v>1</v>
      </c>
      <c r="M40" s="3"/>
      <c r="N40" s="3"/>
      <c r="O40" s="3"/>
      <c r="P40" s="3">
        <v>1</v>
      </c>
      <c r="Q40" s="3">
        <f t="shared" si="1"/>
        <v>2</v>
      </c>
    </row>
    <row r="41" spans="1:17" x14ac:dyDescent="0.2">
      <c r="A41" s="3" t="s">
        <v>79</v>
      </c>
      <c r="B41" s="3"/>
      <c r="C41" s="3">
        <v>1</v>
      </c>
      <c r="D41" s="3"/>
      <c r="E41" s="3"/>
      <c r="F41" s="3"/>
      <c r="G41" s="3">
        <v>1</v>
      </c>
      <c r="H41" s="3">
        <f t="shared" si="0"/>
        <v>2</v>
      </c>
      <c r="J41" s="3" t="s">
        <v>80</v>
      </c>
      <c r="K41" s="3"/>
      <c r="L41" s="3">
        <v>1</v>
      </c>
      <c r="M41" s="3"/>
      <c r="N41" s="3"/>
      <c r="O41" s="3"/>
      <c r="P41" s="3"/>
      <c r="Q41" s="3">
        <f t="shared" si="1"/>
        <v>1</v>
      </c>
    </row>
    <row r="42" spans="1:17" x14ac:dyDescent="0.2">
      <c r="A42" s="3" t="s">
        <v>80</v>
      </c>
      <c r="B42" s="3"/>
      <c r="C42" s="3">
        <v>1</v>
      </c>
      <c r="D42" s="3"/>
      <c r="E42" s="3"/>
      <c r="F42" s="3"/>
      <c r="G42" s="3"/>
      <c r="H42" s="3">
        <f t="shared" si="0"/>
        <v>1</v>
      </c>
      <c r="J42" s="3" t="s">
        <v>81</v>
      </c>
      <c r="K42" s="3">
        <v>3</v>
      </c>
      <c r="L42" s="3">
        <v>4</v>
      </c>
      <c r="M42" s="3">
        <v>5</v>
      </c>
      <c r="N42" s="3">
        <v>4</v>
      </c>
      <c r="O42" s="3">
        <v>2</v>
      </c>
      <c r="P42" s="3">
        <v>4</v>
      </c>
      <c r="Q42" s="3">
        <f t="shared" si="1"/>
        <v>22</v>
      </c>
    </row>
    <row r="43" spans="1:17" x14ac:dyDescent="0.2">
      <c r="A43" s="3" t="s">
        <v>81</v>
      </c>
      <c r="B43" s="3">
        <v>3</v>
      </c>
      <c r="C43" s="3">
        <v>4</v>
      </c>
      <c r="D43" s="3">
        <v>5</v>
      </c>
      <c r="E43" s="3">
        <v>4</v>
      </c>
      <c r="F43" s="3">
        <v>2</v>
      </c>
      <c r="G43" s="3">
        <v>4</v>
      </c>
      <c r="H43" s="3">
        <f t="shared" si="0"/>
        <v>22</v>
      </c>
      <c r="J43" s="3" t="s">
        <v>82</v>
      </c>
      <c r="K43" s="3">
        <v>7</v>
      </c>
      <c r="L43" s="3"/>
      <c r="M43" s="3">
        <v>13</v>
      </c>
      <c r="N43" s="3"/>
      <c r="O43" s="3">
        <v>4</v>
      </c>
      <c r="P43" s="3"/>
      <c r="Q43" s="3">
        <f t="shared" si="1"/>
        <v>24</v>
      </c>
    </row>
    <row r="44" spans="1:17" x14ac:dyDescent="0.2">
      <c r="A44" s="3" t="s">
        <v>82</v>
      </c>
      <c r="B44" s="3">
        <v>7</v>
      </c>
      <c r="C44" s="3"/>
      <c r="D44" s="3">
        <v>14</v>
      </c>
      <c r="E44" s="3"/>
      <c r="F44" s="3">
        <v>4</v>
      </c>
      <c r="G44" s="3"/>
      <c r="H44" s="3">
        <f t="shared" si="0"/>
        <v>25</v>
      </c>
      <c r="J44" s="3" t="s">
        <v>83</v>
      </c>
      <c r="K44" s="3">
        <v>24</v>
      </c>
      <c r="L44" s="3">
        <v>42</v>
      </c>
      <c r="M44" s="3"/>
      <c r="N44" s="3"/>
      <c r="O44" s="3">
        <v>2</v>
      </c>
      <c r="P44" s="3">
        <v>1</v>
      </c>
      <c r="Q44" s="3">
        <f t="shared" si="1"/>
        <v>69</v>
      </c>
    </row>
    <row r="45" spans="1:17" x14ac:dyDescent="0.2">
      <c r="A45" s="3" t="s">
        <v>83</v>
      </c>
      <c r="B45" s="3">
        <v>24</v>
      </c>
      <c r="C45" s="3">
        <v>42</v>
      </c>
      <c r="D45" s="3"/>
      <c r="E45" s="3"/>
      <c r="F45" s="3">
        <v>2</v>
      </c>
      <c r="G45" s="3">
        <v>1</v>
      </c>
      <c r="H45" s="3">
        <f t="shared" si="0"/>
        <v>69</v>
      </c>
      <c r="J45" s="3" t="s">
        <v>84</v>
      </c>
      <c r="K45" s="3"/>
      <c r="L45" s="3"/>
      <c r="M45" s="3">
        <v>1</v>
      </c>
      <c r="N45" s="3">
        <v>1</v>
      </c>
      <c r="O45" s="3"/>
      <c r="P45" s="3"/>
      <c r="Q45" s="3">
        <f t="shared" si="1"/>
        <v>2</v>
      </c>
    </row>
    <row r="46" spans="1:17" x14ac:dyDescent="0.2">
      <c r="A46" s="3" t="s">
        <v>84</v>
      </c>
      <c r="B46" s="3"/>
      <c r="C46" s="3"/>
      <c r="D46" s="3">
        <v>1</v>
      </c>
      <c r="E46" s="3">
        <v>1</v>
      </c>
      <c r="F46" s="3"/>
      <c r="G46" s="3"/>
      <c r="H46" s="3">
        <f t="shared" si="0"/>
        <v>2</v>
      </c>
      <c r="J46" s="3" t="s">
        <v>85</v>
      </c>
      <c r="K46" s="3">
        <v>7</v>
      </c>
      <c r="L46" s="3">
        <v>10</v>
      </c>
      <c r="M46" s="3"/>
      <c r="N46" s="3">
        <v>1</v>
      </c>
      <c r="O46" s="3"/>
      <c r="P46" s="3"/>
      <c r="Q46" s="3">
        <f t="shared" si="1"/>
        <v>18</v>
      </c>
    </row>
    <row r="47" spans="1:17" x14ac:dyDescent="0.2">
      <c r="A47" s="3" t="s">
        <v>85</v>
      </c>
      <c r="B47" s="3">
        <v>7</v>
      </c>
      <c r="C47" s="3">
        <v>10</v>
      </c>
      <c r="D47" s="3"/>
      <c r="E47" s="3">
        <v>1</v>
      </c>
      <c r="F47" s="3"/>
      <c r="G47" s="3"/>
      <c r="H47" s="3">
        <f t="shared" si="0"/>
        <v>18</v>
      </c>
      <c r="J47" s="3" t="s">
        <v>86</v>
      </c>
      <c r="K47" s="3">
        <v>1</v>
      </c>
      <c r="L47" s="3">
        <v>4</v>
      </c>
      <c r="M47" s="3"/>
      <c r="N47" s="3"/>
      <c r="O47" s="3"/>
      <c r="P47" s="3"/>
      <c r="Q47" s="3">
        <f t="shared" si="1"/>
        <v>5</v>
      </c>
    </row>
    <row r="48" spans="1:17" x14ac:dyDescent="0.2">
      <c r="A48" s="3" t="s">
        <v>86</v>
      </c>
      <c r="B48" s="3">
        <v>1</v>
      </c>
      <c r="C48" s="3">
        <v>7</v>
      </c>
      <c r="D48" s="3"/>
      <c r="E48" s="3"/>
      <c r="F48" s="3"/>
      <c r="G48" s="3"/>
      <c r="H48" s="3">
        <f t="shared" si="0"/>
        <v>8</v>
      </c>
      <c r="J48" s="3" t="s">
        <v>87</v>
      </c>
      <c r="K48" s="3"/>
      <c r="L48" s="3">
        <v>15</v>
      </c>
      <c r="M48" s="3">
        <v>2</v>
      </c>
      <c r="N48" s="3">
        <v>11</v>
      </c>
      <c r="O48" s="3"/>
      <c r="P48" s="3">
        <v>17</v>
      </c>
      <c r="Q48" s="3">
        <f t="shared" si="1"/>
        <v>45</v>
      </c>
    </row>
    <row r="49" spans="1:17" x14ac:dyDescent="0.2">
      <c r="A49" s="3" t="s">
        <v>87</v>
      </c>
      <c r="B49" s="3"/>
      <c r="C49" s="3">
        <v>19</v>
      </c>
      <c r="D49" s="3">
        <v>2</v>
      </c>
      <c r="E49" s="3">
        <v>17</v>
      </c>
      <c r="F49" s="3"/>
      <c r="G49" s="3">
        <v>22</v>
      </c>
      <c r="H49" s="3">
        <f t="shared" si="0"/>
        <v>60</v>
      </c>
      <c r="J49" s="3" t="s">
        <v>88</v>
      </c>
      <c r="K49" s="3"/>
      <c r="L49" s="3"/>
      <c r="M49" s="3"/>
      <c r="N49" s="3">
        <v>1</v>
      </c>
      <c r="O49" s="3"/>
      <c r="P49" s="3"/>
      <c r="Q49" s="3">
        <f t="shared" si="1"/>
        <v>1</v>
      </c>
    </row>
    <row r="50" spans="1:17" x14ac:dyDescent="0.2">
      <c r="A50" s="3" t="s">
        <v>88</v>
      </c>
      <c r="B50" s="3"/>
      <c r="C50" s="3"/>
      <c r="D50" s="3"/>
      <c r="E50" s="3">
        <v>1</v>
      </c>
      <c r="F50" s="3"/>
      <c r="G50" s="3"/>
      <c r="H50" s="3">
        <f t="shared" si="0"/>
        <v>1</v>
      </c>
      <c r="J50" s="3" t="s">
        <v>89</v>
      </c>
      <c r="K50" s="3"/>
      <c r="L50" s="3">
        <v>6</v>
      </c>
      <c r="M50" s="3"/>
      <c r="N50" s="3">
        <v>2</v>
      </c>
      <c r="O50" s="3"/>
      <c r="P50" s="3">
        <v>4</v>
      </c>
      <c r="Q50" s="3">
        <f t="shared" si="1"/>
        <v>12</v>
      </c>
    </row>
    <row r="51" spans="1:17" x14ac:dyDescent="0.2">
      <c r="A51" s="3" t="s">
        <v>89</v>
      </c>
      <c r="B51" s="3"/>
      <c r="C51" s="3">
        <v>7</v>
      </c>
      <c r="D51" s="3"/>
      <c r="E51" s="3">
        <v>2</v>
      </c>
      <c r="F51" s="3"/>
      <c r="G51" s="3">
        <v>4</v>
      </c>
      <c r="H51" s="3">
        <f t="shared" si="0"/>
        <v>13</v>
      </c>
      <c r="J51" s="3" t="s">
        <v>90</v>
      </c>
      <c r="K51" s="3">
        <v>8</v>
      </c>
      <c r="L51" s="3">
        <v>34</v>
      </c>
      <c r="M51" s="3"/>
      <c r="N51" s="3">
        <v>1</v>
      </c>
      <c r="O51" s="3"/>
      <c r="P51" s="3"/>
      <c r="Q51" s="3">
        <f t="shared" si="1"/>
        <v>43</v>
      </c>
    </row>
    <row r="52" spans="1:17" x14ac:dyDescent="0.2">
      <c r="A52" s="3" t="s">
        <v>90</v>
      </c>
      <c r="B52" s="3">
        <v>9</v>
      </c>
      <c r="C52" s="3">
        <v>39</v>
      </c>
      <c r="D52" s="3"/>
      <c r="E52" s="3">
        <v>1</v>
      </c>
      <c r="F52" s="3"/>
      <c r="G52" s="3"/>
      <c r="H52" s="3">
        <f t="shared" si="0"/>
        <v>49</v>
      </c>
      <c r="J52" s="3" t="s">
        <v>91</v>
      </c>
      <c r="K52" s="3"/>
      <c r="L52" s="3">
        <v>13</v>
      </c>
      <c r="M52" s="3"/>
      <c r="N52" s="3"/>
      <c r="O52" s="3"/>
      <c r="P52" s="3"/>
      <c r="Q52" s="3">
        <f t="shared" si="1"/>
        <v>13</v>
      </c>
    </row>
    <row r="53" spans="1:17" x14ac:dyDescent="0.2">
      <c r="A53" s="3" t="s">
        <v>91</v>
      </c>
      <c r="B53" s="3"/>
      <c r="C53" s="3">
        <v>15</v>
      </c>
      <c r="D53" s="3"/>
      <c r="E53" s="3"/>
      <c r="F53" s="3"/>
      <c r="G53" s="3"/>
      <c r="H53" s="3">
        <f t="shared" si="0"/>
        <v>15</v>
      </c>
      <c r="J53" s="3" t="s">
        <v>92</v>
      </c>
      <c r="K53" s="3">
        <v>8</v>
      </c>
      <c r="L53" s="3">
        <v>5</v>
      </c>
      <c r="M53" s="3"/>
      <c r="N53" s="3"/>
      <c r="O53" s="3"/>
      <c r="P53" s="3"/>
      <c r="Q53" s="3">
        <f t="shared" si="1"/>
        <v>13</v>
      </c>
    </row>
    <row r="54" spans="1:17" ht="13.5" thickBot="1" x14ac:dyDescent="0.25">
      <c r="A54" s="3" t="s">
        <v>92</v>
      </c>
      <c r="B54" s="3">
        <v>8</v>
      </c>
      <c r="C54" s="3">
        <v>5</v>
      </c>
      <c r="D54" s="3"/>
      <c r="E54" s="3"/>
      <c r="F54" s="3"/>
      <c r="G54" s="3"/>
      <c r="H54" s="3">
        <f t="shared" si="0"/>
        <v>13</v>
      </c>
      <c r="J54" s="56" t="s">
        <v>6</v>
      </c>
      <c r="K54" s="56">
        <f>SUM(K26:K53)</f>
        <v>163</v>
      </c>
      <c r="L54" s="56">
        <f t="shared" ref="L54:P54" si="2">SUM(L26:L53)</f>
        <v>341</v>
      </c>
      <c r="M54" s="56">
        <f t="shared" si="2"/>
        <v>148</v>
      </c>
      <c r="N54" s="56">
        <f t="shared" si="2"/>
        <v>147</v>
      </c>
      <c r="O54" s="56">
        <f t="shared" si="2"/>
        <v>99</v>
      </c>
      <c r="P54" s="56">
        <f t="shared" si="2"/>
        <v>79</v>
      </c>
      <c r="Q54" s="56">
        <f t="shared" si="1"/>
        <v>977</v>
      </c>
    </row>
    <row r="55" spans="1:17" ht="14.25" thickTop="1" thickBot="1" x14ac:dyDescent="0.25">
      <c r="A55" s="56" t="s">
        <v>6</v>
      </c>
      <c r="B55" s="56">
        <f>SUM(B26:B54)</f>
        <v>172</v>
      </c>
      <c r="C55" s="56">
        <f t="shared" ref="C55:G55" si="3">SUM(C26:C54)</f>
        <v>372</v>
      </c>
      <c r="D55" s="56">
        <f t="shared" si="3"/>
        <v>155</v>
      </c>
      <c r="E55" s="56">
        <f t="shared" si="3"/>
        <v>157</v>
      </c>
      <c r="F55" s="56">
        <f t="shared" si="3"/>
        <v>108</v>
      </c>
      <c r="G55" s="56">
        <f t="shared" si="3"/>
        <v>97</v>
      </c>
      <c r="H55" s="56">
        <f t="shared" si="0"/>
        <v>1061</v>
      </c>
    </row>
    <row r="56" spans="1:17" ht="13.5" thickTop="1" x14ac:dyDescent="0.2"/>
  </sheetData>
  <mergeCells count="17">
    <mergeCell ref="G1:I1"/>
    <mergeCell ref="J14:J15"/>
    <mergeCell ref="J16:J17"/>
    <mergeCell ref="K24:L24"/>
    <mergeCell ref="M24:N24"/>
    <mergeCell ref="O24:P24"/>
    <mergeCell ref="Q24:Q25"/>
    <mergeCell ref="A24:A25"/>
    <mergeCell ref="B24:C24"/>
    <mergeCell ref="D24:E24"/>
    <mergeCell ref="F24:G24"/>
    <mergeCell ref="H24:H25"/>
    <mergeCell ref="J24:J25"/>
    <mergeCell ref="A11:B11"/>
    <mergeCell ref="A14:A15"/>
    <mergeCell ref="A16:A17"/>
    <mergeCell ref="A19:B19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IV20"/>
  <sheetViews>
    <sheetView workbookViewId="0">
      <selection sqref="A1:XFD6"/>
    </sheetView>
  </sheetViews>
  <sheetFormatPr baseColWidth="10" defaultRowHeight="15" x14ac:dyDescent="0.25"/>
  <cols>
    <col min="1" max="1" width="24.5703125" customWidth="1"/>
    <col min="2" max="2" width="18.28515625" bestFit="1" customWidth="1"/>
    <col min="7" max="7" width="36.28515625" customWidth="1"/>
    <col min="8" max="8" width="10.28515625" customWidth="1"/>
    <col min="10" max="10" width="9.28515625" customWidth="1"/>
    <col min="11" max="11" width="10.140625" customWidth="1"/>
    <col min="12" max="12" width="9" customWidth="1"/>
    <col min="13" max="13" width="9.7109375" customWidth="1"/>
    <col min="14" max="14" width="8.7109375" customWidth="1"/>
    <col min="15" max="15" width="8.28515625" customWidth="1"/>
    <col min="16" max="16" width="9.28515625" customWidth="1"/>
    <col min="17" max="17" width="9" customWidth="1"/>
    <col min="19" max="19" width="9.7109375" customWidth="1"/>
  </cols>
  <sheetData>
    <row r="1" spans="1:256" s="21" customFormat="1" ht="57" customHeight="1" thickBot="1" x14ac:dyDescent="0.3">
      <c r="A1" s="16"/>
      <c r="B1" s="17"/>
      <c r="C1" s="17"/>
      <c r="D1" s="18"/>
      <c r="E1" s="19"/>
      <c r="F1" s="19"/>
      <c r="G1" s="17"/>
      <c r="H1" s="17"/>
      <c r="I1" s="17"/>
      <c r="J1" s="32" t="s">
        <v>49</v>
      </c>
      <c r="K1" s="32"/>
      <c r="L1" s="32"/>
      <c r="M1" s="3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</row>
    <row r="3" spans="1:256" x14ac:dyDescent="0.25">
      <c r="A3" t="s">
        <v>54</v>
      </c>
    </row>
    <row r="4" spans="1:256" x14ac:dyDescent="0.25">
      <c r="A4" t="s">
        <v>50</v>
      </c>
    </row>
    <row r="5" spans="1:256" x14ac:dyDescent="0.25">
      <c r="A5" t="s">
        <v>51</v>
      </c>
    </row>
    <row r="6" spans="1:256" x14ac:dyDescent="0.25">
      <c r="A6" t="s">
        <v>52</v>
      </c>
    </row>
    <row r="9" spans="1:256" ht="15" customHeight="1" x14ac:dyDescent="0.25">
      <c r="B9" s="1"/>
      <c r="C9" s="1"/>
      <c r="D9" s="1"/>
      <c r="E9" s="1"/>
    </row>
    <row r="10" spans="1:256" ht="26.25" thickBot="1" x14ac:dyDescent="0.3">
      <c r="A10" s="15" t="s">
        <v>37</v>
      </c>
      <c r="B10" s="14" t="s">
        <v>0</v>
      </c>
      <c r="C10" s="13" t="s">
        <v>9</v>
      </c>
      <c r="D10" s="13" t="s">
        <v>10</v>
      </c>
      <c r="E10" s="13" t="s">
        <v>6</v>
      </c>
      <c r="G10" s="53" t="s">
        <v>38</v>
      </c>
      <c r="H10" s="12" t="s">
        <v>39</v>
      </c>
      <c r="I10" s="51" t="s">
        <v>40</v>
      </c>
      <c r="J10" s="50" t="s">
        <v>2</v>
      </c>
      <c r="K10" s="50"/>
      <c r="L10" s="50" t="s">
        <v>3</v>
      </c>
      <c r="M10" s="50" t="s">
        <v>4</v>
      </c>
      <c r="N10" s="50"/>
      <c r="O10" s="50" t="s">
        <v>5</v>
      </c>
      <c r="P10" s="50" t="s">
        <v>11</v>
      </c>
      <c r="Q10" s="50"/>
      <c r="R10" s="51" t="s">
        <v>41</v>
      </c>
      <c r="S10" s="50" t="s">
        <v>6</v>
      </c>
    </row>
    <row r="11" spans="1:256" ht="16.5" thickTop="1" thickBot="1" x14ac:dyDescent="0.3">
      <c r="A11" s="2" t="s">
        <v>39</v>
      </c>
      <c r="B11" s="2" t="s">
        <v>8</v>
      </c>
      <c r="C11" s="2">
        <v>1</v>
      </c>
      <c r="D11" s="2"/>
      <c r="E11" s="2">
        <v>1</v>
      </c>
      <c r="G11" s="54"/>
      <c r="H11" s="13" t="s">
        <v>9</v>
      </c>
      <c r="I11" s="52"/>
      <c r="J11" s="13" t="s">
        <v>9</v>
      </c>
      <c r="K11" s="13" t="s">
        <v>10</v>
      </c>
      <c r="L11" s="52"/>
      <c r="M11" s="13" t="s">
        <v>9</v>
      </c>
      <c r="N11" s="13" t="s">
        <v>10</v>
      </c>
      <c r="O11" s="52"/>
      <c r="P11" s="13" t="s">
        <v>9</v>
      </c>
      <c r="Q11" s="13" t="s">
        <v>10</v>
      </c>
      <c r="R11" s="52"/>
      <c r="S11" s="52"/>
    </row>
    <row r="12" spans="1:256" ht="15.75" thickTop="1" x14ac:dyDescent="0.25">
      <c r="A12" s="40" t="s">
        <v>2</v>
      </c>
      <c r="B12" s="3" t="s">
        <v>7</v>
      </c>
      <c r="C12" s="3">
        <v>9</v>
      </c>
      <c r="D12" s="3">
        <v>107</v>
      </c>
      <c r="E12" s="3">
        <v>116</v>
      </c>
      <c r="G12" s="2" t="s">
        <v>42</v>
      </c>
      <c r="H12" s="2">
        <v>1</v>
      </c>
      <c r="I12" s="2">
        <v>1</v>
      </c>
      <c r="J12" s="2">
        <v>17</v>
      </c>
      <c r="K12" s="2">
        <v>121</v>
      </c>
      <c r="L12" s="2">
        <v>138</v>
      </c>
      <c r="M12" s="2">
        <v>164</v>
      </c>
      <c r="N12" s="2">
        <v>200</v>
      </c>
      <c r="O12" s="2">
        <v>364</v>
      </c>
      <c r="P12" s="2">
        <v>61</v>
      </c>
      <c r="Q12" s="2">
        <v>131</v>
      </c>
      <c r="R12" s="2">
        <v>192</v>
      </c>
      <c r="S12" s="2">
        <f>SUM(I12+L12+O12+R12)</f>
        <v>695</v>
      </c>
    </row>
    <row r="13" spans="1:256" x14ac:dyDescent="0.25">
      <c r="A13" s="40"/>
      <c r="B13" s="3" t="s">
        <v>8</v>
      </c>
      <c r="C13" s="3">
        <v>23</v>
      </c>
      <c r="D13" s="3">
        <v>58</v>
      </c>
      <c r="E13" s="3">
        <v>81</v>
      </c>
      <c r="G13" s="3" t="s">
        <v>43</v>
      </c>
      <c r="H13" s="3"/>
      <c r="I13" s="3"/>
      <c r="J13" s="3"/>
      <c r="K13" s="3">
        <v>14</v>
      </c>
      <c r="L13" s="3">
        <v>14</v>
      </c>
      <c r="M13" s="3">
        <v>5</v>
      </c>
      <c r="N13" s="3">
        <v>20</v>
      </c>
      <c r="O13" s="3">
        <v>25</v>
      </c>
      <c r="P13" s="3">
        <v>2</v>
      </c>
      <c r="Q13" s="3">
        <v>12</v>
      </c>
      <c r="R13" s="3">
        <v>14</v>
      </c>
      <c r="S13" s="3">
        <f t="shared" ref="S13:S18" si="0">SUM(I13+L13+O13+R13)</f>
        <v>53</v>
      </c>
    </row>
    <row r="14" spans="1:256" x14ac:dyDescent="0.25">
      <c r="A14" s="40" t="s">
        <v>4</v>
      </c>
      <c r="B14" s="3" t="s">
        <v>7</v>
      </c>
      <c r="C14" s="3">
        <v>84</v>
      </c>
      <c r="D14" s="3">
        <v>105</v>
      </c>
      <c r="E14" s="3">
        <v>189</v>
      </c>
      <c r="G14" s="3" t="s">
        <v>44</v>
      </c>
      <c r="H14" s="3"/>
      <c r="I14" s="3"/>
      <c r="J14" s="3">
        <v>3</v>
      </c>
      <c r="K14" s="3">
        <v>5</v>
      </c>
      <c r="L14" s="3">
        <v>8</v>
      </c>
      <c r="M14" s="3">
        <v>2</v>
      </c>
      <c r="N14" s="3"/>
      <c r="O14" s="3">
        <v>2</v>
      </c>
      <c r="P14" s="3"/>
      <c r="Q14" s="3"/>
      <c r="R14" s="3"/>
      <c r="S14" s="3">
        <f t="shared" si="0"/>
        <v>10</v>
      </c>
    </row>
    <row r="15" spans="1:256" x14ac:dyDescent="0.25">
      <c r="A15" s="40"/>
      <c r="B15" s="3" t="s">
        <v>8</v>
      </c>
      <c r="C15" s="3">
        <v>102</v>
      </c>
      <c r="D15" s="3">
        <v>135</v>
      </c>
      <c r="E15" s="3">
        <v>237</v>
      </c>
      <c r="G15" s="3" t="s">
        <v>45</v>
      </c>
      <c r="H15" s="3"/>
      <c r="I15" s="3"/>
      <c r="J15" s="3"/>
      <c r="K15" s="3"/>
      <c r="L15" s="3"/>
      <c r="M15" s="3"/>
      <c r="N15" s="3">
        <v>1</v>
      </c>
      <c r="O15" s="3">
        <v>1</v>
      </c>
      <c r="P15" s="3"/>
      <c r="Q15" s="3"/>
      <c r="R15" s="3"/>
      <c r="S15" s="3">
        <f t="shared" si="0"/>
        <v>1</v>
      </c>
    </row>
    <row r="16" spans="1:256" x14ac:dyDescent="0.25">
      <c r="A16" s="3" t="s">
        <v>11</v>
      </c>
      <c r="B16" s="3" t="s">
        <v>8</v>
      </c>
      <c r="C16" s="3">
        <v>68</v>
      </c>
      <c r="D16" s="3">
        <v>158</v>
      </c>
      <c r="E16" s="3">
        <v>226</v>
      </c>
      <c r="G16" s="3" t="s">
        <v>46</v>
      </c>
      <c r="H16" s="3"/>
      <c r="I16" s="3"/>
      <c r="J16" s="3">
        <v>5</v>
      </c>
      <c r="K16" s="3">
        <v>25</v>
      </c>
      <c r="L16" s="3">
        <v>30</v>
      </c>
      <c r="M16" s="3">
        <v>1</v>
      </c>
      <c r="N16" s="3">
        <v>18</v>
      </c>
      <c r="O16" s="3">
        <v>19</v>
      </c>
      <c r="P16" s="3"/>
      <c r="Q16" s="3">
        <v>15</v>
      </c>
      <c r="R16" s="3">
        <v>15</v>
      </c>
      <c r="S16" s="3">
        <f t="shared" si="0"/>
        <v>64</v>
      </c>
    </row>
    <row r="17" spans="1:19" ht="15.75" thickBot="1" x14ac:dyDescent="0.3">
      <c r="A17" s="4" t="s">
        <v>6</v>
      </c>
      <c r="B17" s="4"/>
      <c r="C17" s="4">
        <v>287</v>
      </c>
      <c r="D17" s="4">
        <v>563</v>
      </c>
      <c r="E17" s="4">
        <v>850</v>
      </c>
      <c r="G17" s="3" t="s">
        <v>47</v>
      </c>
      <c r="H17" s="3"/>
      <c r="I17" s="3"/>
      <c r="J17" s="3">
        <v>7</v>
      </c>
      <c r="K17" s="3"/>
      <c r="L17" s="3">
        <v>7</v>
      </c>
      <c r="M17" s="3">
        <v>14</v>
      </c>
      <c r="N17" s="3"/>
      <c r="O17" s="3">
        <v>14</v>
      </c>
      <c r="P17" s="3">
        <v>5</v>
      </c>
      <c r="Q17" s="3"/>
      <c r="R17" s="3">
        <v>5</v>
      </c>
      <c r="S17" s="3">
        <f t="shared" si="0"/>
        <v>26</v>
      </c>
    </row>
    <row r="18" spans="1:19" ht="15.75" thickTop="1" x14ac:dyDescent="0.25">
      <c r="G18" s="3" t="s">
        <v>48</v>
      </c>
      <c r="H18" s="3"/>
      <c r="I18" s="3"/>
      <c r="J18" s="3"/>
      <c r="K18" s="3"/>
      <c r="L18" s="3"/>
      <c r="M18" s="3"/>
      <c r="N18" s="3">
        <v>1</v>
      </c>
      <c r="O18" s="3">
        <v>1</v>
      </c>
      <c r="P18" s="3"/>
      <c r="Q18" s="3"/>
      <c r="R18" s="3"/>
      <c r="S18" s="3">
        <f t="shared" si="0"/>
        <v>1</v>
      </c>
    </row>
    <row r="19" spans="1:19" ht="15.75" thickBot="1" x14ac:dyDescent="0.3">
      <c r="G19" s="4" t="s">
        <v>6</v>
      </c>
      <c r="H19" s="4">
        <f>SUM(H12:H18)</f>
        <v>1</v>
      </c>
      <c r="I19" s="4">
        <f t="shared" ref="I19:S19" si="1">SUM(I12:I18)</f>
        <v>1</v>
      </c>
      <c r="J19" s="4">
        <f t="shared" si="1"/>
        <v>32</v>
      </c>
      <c r="K19" s="4">
        <f t="shared" si="1"/>
        <v>165</v>
      </c>
      <c r="L19" s="4">
        <f t="shared" si="1"/>
        <v>197</v>
      </c>
      <c r="M19" s="4">
        <f t="shared" si="1"/>
        <v>186</v>
      </c>
      <c r="N19" s="4">
        <f t="shared" si="1"/>
        <v>240</v>
      </c>
      <c r="O19" s="4">
        <f t="shared" si="1"/>
        <v>426</v>
      </c>
      <c r="P19" s="4">
        <f t="shared" si="1"/>
        <v>68</v>
      </c>
      <c r="Q19" s="4">
        <f t="shared" si="1"/>
        <v>158</v>
      </c>
      <c r="R19" s="4">
        <f t="shared" si="1"/>
        <v>226</v>
      </c>
      <c r="S19" s="4">
        <f t="shared" si="1"/>
        <v>850</v>
      </c>
    </row>
    <row r="20" spans="1:19" ht="15.75" thickTop="1" x14ac:dyDescent="0.25"/>
  </sheetData>
  <mergeCells count="12">
    <mergeCell ref="A14:A15"/>
    <mergeCell ref="G10:G11"/>
    <mergeCell ref="I10:I11"/>
    <mergeCell ref="J10:K10"/>
    <mergeCell ref="L10:L11"/>
    <mergeCell ref="J1:M1"/>
    <mergeCell ref="P10:Q10"/>
    <mergeCell ref="R10:R11"/>
    <mergeCell ref="S10:S11"/>
    <mergeCell ref="A12:A13"/>
    <mergeCell ref="M10:N10"/>
    <mergeCell ref="O10:O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ILT</vt:lpstr>
      <vt:lpstr>Licenzas</vt:lpstr>
      <vt:lpstr>Outras situacións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estudos03</dc:creator>
  <cp:lastModifiedBy>estudos03</cp:lastModifiedBy>
  <dcterms:created xsi:type="dcterms:W3CDTF">2020-04-14T16:19:46Z</dcterms:created>
  <dcterms:modified xsi:type="dcterms:W3CDTF">2020-04-15T16:19:34Z</dcterms:modified>
</cp:coreProperties>
</file>