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ficheros.rectorado.uvigo.es\comun\Unidade de Estudos e Programas\PUBLICACIÓNS PORTAL E UVIGO EN CIFRAS\UVIGO DAT\UVIGODAT_Actividades culturais, deportivas e de divulgación\"/>
    </mc:Choice>
  </mc:AlternateContent>
  <xr:revisionPtr revIDLastSave="0" documentId="13_ncr:1_{299F31A8-3A57-4F4A-854A-A813CC204B91}" xr6:coauthVersionLast="47" xr6:coauthVersionMax="47" xr10:uidLastSave="{00000000-0000-0000-0000-000000000000}"/>
  <bookViews>
    <workbookView xWindow="28680" yWindow="-120" windowWidth="29040" windowHeight="15720" xr2:uid="{00000000-000D-0000-FFFF-FFFF00000000}"/>
  </bookViews>
  <sheets>
    <sheet name="2024" sheetId="12" r:id="rId1"/>
    <sheet name="2023" sheetId="11" r:id="rId2"/>
    <sheet name="2022" sheetId="10" r:id="rId3"/>
    <sheet name="2021" sheetId="9" r:id="rId4"/>
    <sheet name="2020" sheetId="8" r:id="rId5"/>
    <sheet name="2019" sheetId="7" r:id="rId6"/>
    <sheet name="2018" sheetId="6" r:id="rId7"/>
    <sheet name="2017" sheetId="5" r:id="rId8"/>
    <sheet name="2016" sheetId="1" r:id="rId9"/>
    <sheet name="2015" sheetId="2" r:id="rId10"/>
    <sheet name="2014" sheetId="3" r:id="rId11"/>
    <sheet name="2013" sheetId="4" r:id="rId12"/>
  </sheets>
  <externalReferences>
    <externalReference r:id="rId13"/>
  </externalReferences>
  <definedNames>
    <definedName name="_xlnm._FilterDatabase" localSheetId="11" hidden="1">'2013'!#REF!</definedName>
    <definedName name="_xlnm._FilterDatabase" localSheetId="9" hidden="1">'2015'!#REF!</definedName>
    <definedName name="_xlnm._FilterDatabase" localSheetId="7" hidden="1">'2017'!$A$5:$G$5</definedName>
    <definedName name="_xlnm._FilterDatabase" localSheetId="6" hidden="1">'2018'!$A$8:$G$80</definedName>
    <definedName name="_xlnm._FilterDatabase" localSheetId="5" hidden="1">'2019'!$A$7:$G$220</definedName>
    <definedName name="_xlnm._FilterDatabase" localSheetId="4" hidden="1">'2020'!$A$6:$H$68</definedName>
    <definedName name="_xlnm._FilterDatabase" localSheetId="3" hidden="1">'2021'!$A$6:$H$69</definedName>
    <definedName name="_xlnm._FilterDatabase" localSheetId="2" hidden="1">'2022'!$A$6:$H$454</definedName>
    <definedName name="_xlnm._FilterDatabase" localSheetId="1" hidden="1">'2023'!$A$9:$H$335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14" i="12" l="1"/>
  <c r="H414" i="12"/>
  <c r="G414" i="12"/>
  <c r="F414" i="12"/>
  <c r="E414" i="12"/>
  <c r="H335" i="11"/>
  <c r="G335" i="11"/>
  <c r="F335" i="11"/>
  <c r="E335" i="11"/>
  <c r="H454" i="10"/>
  <c r="G454" i="10"/>
  <c r="F454" i="10"/>
  <c r="E454" i="10"/>
  <c r="G83" i="9"/>
  <c r="F83" i="9"/>
  <c r="E83" i="9"/>
  <c r="H57" i="9"/>
  <c r="H56" i="9"/>
  <c r="H54" i="9"/>
  <c r="H53" i="9"/>
  <c r="H46" i="9"/>
  <c r="H45" i="9"/>
  <c r="H44" i="9"/>
  <c r="H43" i="9"/>
  <c r="F69" i="8"/>
  <c r="G69" i="8"/>
  <c r="H69" i="8"/>
  <c r="E69" i="8"/>
  <c r="D220" i="7"/>
  <c r="E220" i="7"/>
  <c r="F220" i="7"/>
  <c r="G220" i="7"/>
  <c r="H83" i="9" l="1"/>
  <c r="D80" i="6"/>
  <c r="E80" i="6"/>
  <c r="F80" i="6"/>
  <c r="G80" i="6"/>
  <c r="G82" i="5" l="1"/>
  <c r="E82" i="5"/>
  <c r="F82" i="5"/>
  <c r="D82" i="5"/>
  <c r="G41" i="4" l="1"/>
  <c r="F41" i="4"/>
  <c r="E8" i="4"/>
  <c r="E41" i="4" s="1"/>
  <c r="D8" i="4"/>
  <c r="D41" i="4" s="1"/>
  <c r="G63" i="3"/>
  <c r="F63" i="3"/>
  <c r="E11" i="3"/>
  <c r="E63" i="3" s="1"/>
  <c r="D11" i="3"/>
  <c r="D63" i="3" s="1"/>
  <c r="G47" i="2" l="1"/>
  <c r="F47" i="2"/>
  <c r="E47" i="2"/>
  <c r="D47" i="2"/>
  <c r="G71" i="1"/>
  <c r="F71" i="1"/>
  <c r="E71" i="1"/>
  <c r="D11" i="1"/>
  <c r="D71" i="1" s="1"/>
</calcChain>
</file>

<file path=xl/sharedStrings.xml><?xml version="1.0" encoding="utf-8"?>
<sst xmlns="http://schemas.openxmlformats.org/spreadsheetml/2006/main" count="7147" uniqueCount="1812">
  <si>
    <t>Unidade de Estudos e Programas</t>
  </si>
  <si>
    <t>ACTIVIDADES DE DIVULGACIÓN DE CULTURA CIENTÍFICA ao longo de 2016</t>
  </si>
  <si>
    <r>
      <t>Fonte:</t>
    </r>
    <r>
      <rPr>
        <i/>
        <sz val="11"/>
        <rFont val="Arial"/>
        <family val="2"/>
      </rPr>
      <t>varios departamentos</t>
    </r>
  </si>
  <si>
    <t xml:space="preserve">Data actualización: </t>
  </si>
  <si>
    <t>unidade/centro/departamento</t>
  </si>
  <si>
    <t>ano</t>
  </si>
  <si>
    <t>nome actividade</t>
  </si>
  <si>
    <t>gasto (en €) Fondos propios</t>
  </si>
  <si>
    <t>gasto (en €) Fondos alleos públicos</t>
  </si>
  <si>
    <t>gasto (en €) Fondos privados</t>
  </si>
  <si>
    <t>Bioloxía Vexetal e ciencia do solo</t>
  </si>
  <si>
    <t>visita museos CYT</t>
  </si>
  <si>
    <t>Facultade de Química/Departamento Química Física</t>
  </si>
  <si>
    <t xml:space="preserve">Dias de achegamento da quimica aos estudantes de educacion secundaria </t>
  </si>
  <si>
    <t>Universidade de Vigo/Facultade de Química</t>
  </si>
  <si>
    <t xml:space="preserve">"Elas fan ciencia" Dia internacional da muller na ciencia </t>
  </si>
  <si>
    <t>Facultade de Quimica/Departamento Química Fisica</t>
  </si>
  <si>
    <t xml:space="preserve">Nanoparticulas metálicas y sus aplicaciones </t>
  </si>
  <si>
    <t>Grupo ECOEVO (RE6)</t>
  </si>
  <si>
    <t>Memorial Toni Estany, Vielha, 15-17 junio 2016</t>
  </si>
  <si>
    <t>Entrevista en V Televisión, 2 junio 2016</t>
  </si>
  <si>
    <t>XVIII FORO DOS RECURSOS MARIÑOS E DA ACUICULTURA DAS RÍAS GALEGAS</t>
  </si>
  <si>
    <t>Grupo Ps1</t>
  </si>
  <si>
    <t>Guía Orientaciones para la Gestión positiva de la ruptura de pareja</t>
  </si>
  <si>
    <t>A parentalidade Positiva. O mellor legado para os fillos e fillas. Guía para nais e pais</t>
  </si>
  <si>
    <t>A parentalidade Positiva. O mellor legado para os fillos e fillas. Guía para profesionais</t>
  </si>
  <si>
    <t>7 Xornadas de Parentalidade Positiva para as familias</t>
  </si>
  <si>
    <t>Grupo PS1</t>
  </si>
  <si>
    <t>Diseño da páxina web  parentalidade positiva</t>
  </si>
  <si>
    <t>7 Xornadas de Parentalidade Positiva para os técnicos</t>
  </si>
  <si>
    <t xml:space="preserve">IV Xornadas de Formación en Mediación
</t>
  </si>
  <si>
    <t>Grupo EZ1, Departamento Ecoloxía e Bioloxía Animal</t>
  </si>
  <si>
    <t>divulgación científica en la web</t>
  </si>
  <si>
    <t>Facultade de Bioloxía</t>
  </si>
  <si>
    <t>Taller cultivo de macromicetos</t>
  </si>
  <si>
    <t>Vicerreitoría do Campus de Ourense</t>
  </si>
  <si>
    <t>Obradoiro de iniciación á observación astronómica</t>
  </si>
  <si>
    <t>Obradoiro de photoshop: edición dixital</t>
  </si>
  <si>
    <t>Obradoiro de fotografía dixital</t>
  </si>
  <si>
    <t>Obradoiro de gaita galega</t>
  </si>
  <si>
    <t>Obradoiro de montaxe e mantemento de ordenadores</t>
  </si>
  <si>
    <t>Obradoiro de deseño e creación de elementos gráficos</t>
  </si>
  <si>
    <t>Vicerreitoría Campus Ourense</t>
  </si>
  <si>
    <t>Curso extensión universitaria:
A sociedade da información (II): Formación e avaliación de competencias</t>
  </si>
  <si>
    <t>Curso extensión universitaria:
A auga e o seu aproveitamento como recurso dinamizador sostible</t>
  </si>
  <si>
    <t>Audiovisual Galego en Feminino: singularidade e divesidade</t>
  </si>
  <si>
    <t>Curso extensión universitaria:
Cociña: Ciencia e tecnoloxía</t>
  </si>
  <si>
    <t>Sportnomics: deporte, dereito, economía e cinema</t>
  </si>
  <si>
    <t>Curso extensión universitaria:
Turismo basado na cultura da produción tradicional do viño, da cervexa e da sidra. Experiencias únicas en lugares singulares</t>
  </si>
  <si>
    <t>Curso extensión universitaria: Traballo social e servizos sociais ante os novos escenarios do benestar e a cuestión social</t>
  </si>
  <si>
    <t>Día Mundial da Auga</t>
  </si>
  <si>
    <t>Vicerreitoría do Campus de Pontevedra</t>
  </si>
  <si>
    <t xml:space="preserve">Obradoiros extensión universitaria </t>
  </si>
  <si>
    <t>vicerreitoría do Campus de Pontevedra</t>
  </si>
  <si>
    <t xml:space="preserve">Cursos extensión universitaria  </t>
  </si>
  <si>
    <t>OFICINA I+D</t>
  </si>
  <si>
    <t>Elaboración de material divulgativo sobre las diferentes aplicaciones de la biotecnologia (200 unidades)</t>
  </si>
  <si>
    <t>Campus do Mar</t>
  </si>
  <si>
    <t>Mergúllate no Océano</t>
  </si>
  <si>
    <t>Campus Científicos de Verán</t>
  </si>
  <si>
    <t>Xornadas "Bo uso e mal uso do mar"</t>
  </si>
  <si>
    <t>Día Mundial dos Océanos</t>
  </si>
  <si>
    <t>Unidade de Igualdade</t>
  </si>
  <si>
    <t xml:space="preserve">III Premio de creación de materiais e recursos docentes con perspectiva de xénero da Universidade de vigo Antonia Ferrín Moreiras </t>
  </si>
  <si>
    <t>FACULTADE DE QUÍMICA</t>
  </si>
  <si>
    <t>Visitas alumnos centros de educación secundaria e bacharelato con charlas de orientación/divulgativas e realización de demostracións prácticas no laboratorio (17 visitas en total)</t>
  </si>
  <si>
    <t>Visitas a centros de educación secundaria e bacharelato para impartir charlas de orientación/divulgativas (3 visitas en total).</t>
  </si>
  <si>
    <t>Charla Orientación/divulgativa en EDUGAL (Feira Educación)</t>
  </si>
  <si>
    <r>
      <t>Conferencia</t>
    </r>
    <r>
      <rPr>
        <i/>
        <sz val="11"/>
        <color theme="1"/>
        <rFont val="Calibri"/>
        <family val="2"/>
        <scheme val="minor"/>
      </rPr>
      <t xml:space="preserve"> "Como Influe a Química na Vida Cotiá"  </t>
    </r>
    <r>
      <rPr>
        <sz val="11"/>
        <color theme="1"/>
        <rFont val="Calibri"/>
        <family val="2"/>
        <scheme val="minor"/>
      </rPr>
      <t>no Clube Faro de Vigo</t>
    </r>
  </si>
  <si>
    <t>Escuela de Ingeniería de Minas y Energía</t>
  </si>
  <si>
    <t xml:space="preserve">CHARLAS TEMATICAS </t>
  </si>
  <si>
    <t>SEMANA DE LA CIENCIA 2016</t>
  </si>
  <si>
    <t>OLIMPIADA DE GEOLOGIA 2016</t>
  </si>
  <si>
    <t xml:space="preserve">EXPOSICION ITINERANTE “Recursos Naturais de Galicia” </t>
  </si>
  <si>
    <t>CIENCIA EN MOVIMIENTO</t>
  </si>
  <si>
    <t>GEOLODÍA 2016</t>
  </si>
  <si>
    <t>Xavier Labandeira</t>
  </si>
  <si>
    <t>participación en programas de radio e televisión para falar sobre políticas actuais sobre o cambio climático</t>
  </si>
  <si>
    <t>participación en prensa escrita para falar sobre políticas actuais sobre o cambio climático</t>
  </si>
  <si>
    <t>audiencia no Parlamento Europeo para analizar a proposta lexislativa da Comisión Europea sobre a revisión do actual sistema de comercio de emisións para o período posterior a 2020</t>
  </si>
  <si>
    <t>participación en Moving for Climate Now para transmitir a urxencia de combater o cambio climático</t>
  </si>
  <si>
    <t>conferencia na Università di Siena sobre sustentabilidade: Second Goodwin Lecture on Sustainability</t>
  </si>
  <si>
    <t>publicación do blog de difusión de información da asociación Economics for Energy</t>
  </si>
  <si>
    <t>Departamento Pintura</t>
  </si>
  <si>
    <t>Conferencia</t>
  </si>
  <si>
    <t>Unidade de Análises e Programas</t>
  </si>
  <si>
    <t xml:space="preserve">nº participantes </t>
  </si>
  <si>
    <t>ACTIVIDADES DE DIVULGACIÓN DE CULTURA CIENTÍFICA ao longo de 2015</t>
  </si>
  <si>
    <t>Jornadas sobre Conservación e Xestión de Humidais, Santiago de Compostela, 10-11 xuño 2015</t>
  </si>
  <si>
    <t>Xornadas de divulgación científica: Muller e ciencia</t>
  </si>
  <si>
    <t>Taller identificación de macromicetos</t>
  </si>
  <si>
    <t>Obradoiro de interpretación do patrimonio</t>
  </si>
  <si>
    <t>Obradoiro de horticultura ecolóxica</t>
  </si>
  <si>
    <t>Obradoiro de imaxes con photoshop</t>
  </si>
  <si>
    <t>Obradoiro de prevención de riscos laborais</t>
  </si>
  <si>
    <t>Obradoiro de introducción á linguaxe cinematográfica</t>
  </si>
  <si>
    <t>Obradoiro de cociña saudable</t>
  </si>
  <si>
    <t>Obradoiro de iniciación ao maquetismo aplicado</t>
  </si>
  <si>
    <t>Curso extensión universitaria:
Fiscalidade sobre a renda das persoas físicas e sociedades: teoría, práctica e ferramentas informáticas</t>
  </si>
  <si>
    <t>Curso extensión universitaria:
O valor da paisaxe na conservación do medio ambiente</t>
  </si>
  <si>
    <t>Curso extensión universitaria:
Mediación, saúde e lei</t>
  </si>
  <si>
    <t>Curso extensión universitaria:
Tecnoloxía de elaboración da cervexa</t>
  </si>
  <si>
    <t>Curso extensión universitaria:
A Sociedade da información: retos educativos e esixencias</t>
  </si>
  <si>
    <t>Curso extensión universitaria:
Galaicos: a Auga e o Alén</t>
  </si>
  <si>
    <t>Curso extensión universitaria:
Audiovisual galego: abrindo  fronteiras desde a diversidade</t>
  </si>
  <si>
    <t>Curso extensión universitaria:
III xornadas sobre biomasa: unha fonte inesgotable de posibilidades</t>
  </si>
  <si>
    <t>Curso extensión universitaria:
Spornomics: deporte , economía</t>
  </si>
  <si>
    <t>Curso extensión universitaria:
Recursos didácticos para unha comunicación eficaz: educación da voz e do  discurso</t>
  </si>
  <si>
    <t xml:space="preserve"> </t>
  </si>
  <si>
    <t>Desayuno con emprendedores de divulgación científica</t>
  </si>
  <si>
    <t xml:space="preserve">II Premio de creación de materiais e recursos docentes con perspectiva de xénero da Universidade de vigo Antonia Ferrín Moreiras </t>
  </si>
  <si>
    <t>Visitas alumnos centros de educación secundaria e bacharelato con charlas de orientación/divulgativas e realización de demostracións prácticas no laboratorio (21 visitas en total)</t>
  </si>
  <si>
    <t>Visitas a centros de educación secundaria e bacharelato para impartir charlas de orientación/divulgativas (5 visitas en total).</t>
  </si>
  <si>
    <t>SEMANA DE LA CIENCIA 2015</t>
  </si>
  <si>
    <t>OLIMPIADA DE GEOLOGIA 2015</t>
  </si>
  <si>
    <t>GEOLODÍA 2015</t>
  </si>
  <si>
    <t>participación en programas de radio e televisión para falar sobre cambio climático e o cume de París</t>
  </si>
  <si>
    <t>participación en prensa escrita sobre cambio climático e o cume de París</t>
  </si>
  <si>
    <t>ACTIVIDADES DE DIVULGACIÓN DE CULTURA CIENTÍFICA ao longo de 2014</t>
  </si>
  <si>
    <t>Data actualización: 14 de maio de 2015</t>
  </si>
  <si>
    <t>Oficina de Medio Ambiente</t>
  </si>
  <si>
    <t>Itinerarios ambientais guiados polo campus para escolares da comarca "Universidade é Natureza"</t>
  </si>
  <si>
    <t>Plataforma on-line de intercambio de materiais</t>
  </si>
  <si>
    <t>Paneis da natureza no campus de Vigo</t>
  </si>
  <si>
    <t>Ciclo de Conferencias OCEÁNTICA</t>
  </si>
  <si>
    <t>Campus Xuvenil Internacional OCEÁNTICA</t>
  </si>
  <si>
    <t>Campus Científicos de Verano - FECYT</t>
  </si>
  <si>
    <t>Día Mundial dos Océanos - Recollida de lixo nas praias</t>
  </si>
  <si>
    <t>Congreso Xuvenil Internacional OCEÁNTICA 14</t>
  </si>
  <si>
    <t>Área de Normalización Lingüística</t>
  </si>
  <si>
    <t>Edición do libro cos relatos gañadores no 6º concurso de relatos curtos de ciencia Ciencia que conta 2013, do Departamento de Física Aplicada (edítase en 2014)</t>
  </si>
  <si>
    <t xml:space="preserve">Celebración conxunta do Día das Letras Galegas e do Día Mundial das Telecomunicacións: coa colaboración do Humsat-D emitimos textos en galego a través do satélite para homenaxear a Xosé María Díaz Castro </t>
  </si>
  <si>
    <t xml:space="preserve">Edición do informe Investigación e lingua: propostas para a mellora da presenza do galego na actividade científica, da profesora Alba Nogueira. </t>
  </si>
  <si>
    <t>Tradución, revisión lingüística e dobraxe de vídeos de divulgación científica do equipo de Divulgare</t>
  </si>
  <si>
    <t xml:space="preserve"> Edición e presentación do libro Toponimia de Beade, de Lorena Carrasco e Gonzalo Navaza, da Colección do Val de Fragoso</t>
  </si>
  <si>
    <t>Elaboración do vídeo O theremin e o electromagnetismo. Para utilizar en diversos actos sobre a ciencia e o galego.</t>
  </si>
  <si>
    <t>Proxecto Funil: Elaboración de vídeos con prácticas de laboratorio. Premio Luísa Villalta a iniciativas de normalización lingüística. Proxecto da Comisión Interuniversitaria de Política Lingüística</t>
  </si>
  <si>
    <t>Calendario 2015: A ciencia ten nome de muller</t>
  </si>
  <si>
    <t>Proxecto BIOCAPS</t>
  </si>
  <si>
    <t xml:space="preserve">Opendoor Conferences </t>
  </si>
  <si>
    <t>Open Doors Conference: “A investigación biomédica en Vigo”</t>
  </si>
  <si>
    <t>Dia Internacional Inmunoloxía: Obradoiro Infantil</t>
  </si>
  <si>
    <t>Conferencias Institutos "A investigación biomédica en Vigo"</t>
  </si>
  <si>
    <t>Proxecto BIOCAPS (Sergas)</t>
  </si>
  <si>
    <t>Día internacional del Alzheimer</t>
  </si>
  <si>
    <t>Día internacional de la osteoporosis</t>
  </si>
  <si>
    <t>Día internacional de la enfermedad obstructiva crónica</t>
  </si>
  <si>
    <t>CENTRO DE INVESTIGACIONES BIOMEDICAS (CINBIO)</t>
  </si>
  <si>
    <t>Journal clubs</t>
  </si>
  <si>
    <t>Grupo de investigación IN1</t>
  </si>
  <si>
    <t>"El ecosistema de innovación gallego y los sistemas de transferencia"</t>
  </si>
  <si>
    <t>"De la medicina a la Nanotecnología"</t>
  </si>
  <si>
    <t>Desayunos ADEA "Nanotecnología: la revolución de lo pequeño"</t>
  </si>
  <si>
    <t>presentación libro "Albert Einstein como paciente" de Julio Montes</t>
  </si>
  <si>
    <t>ETSE DE MINAS</t>
  </si>
  <si>
    <t>Reimpresión libros CERTAMEN FOTOGRÁFICO</t>
  </si>
  <si>
    <t>Actualización App A CARREIRA DOS RECURSOS</t>
  </si>
  <si>
    <t>Elaboración exposición itinerante</t>
  </si>
  <si>
    <t>Semana de la Ciencia 2014</t>
  </si>
  <si>
    <t>Olimpiada de Geologia</t>
  </si>
  <si>
    <t>Geolodía</t>
  </si>
  <si>
    <t>pasaporteconfuturo.com</t>
  </si>
  <si>
    <t>XM-1/ Fac. de CC do Mar/Dc10</t>
  </si>
  <si>
    <t>Campus Científicos de Verano. El Mar tiene mucho que enseñar</t>
  </si>
  <si>
    <t>Servizo de Deportes</t>
  </si>
  <si>
    <t>Rutas culturais</t>
  </si>
  <si>
    <t>CACTI</t>
  </si>
  <si>
    <t>Visita Guiada Asociación de los Amigos del Marco Diciembre de 2014</t>
  </si>
  <si>
    <t xml:space="preserve">Participación en la elaboración del material gráfico y multimedia en la exposición "Eidos da imaxe, ollares sobre a Arte e a Ciencia" en el Museo Marco </t>
  </si>
  <si>
    <t>Visita guiada solicitada por  BIOCAPS  para Stephanie Krämer, directora del centro de veterinaria del DIfE  Postdam, Alemania)</t>
  </si>
  <si>
    <t>II Xornadas de difusión da investigación e a transferencia INOU</t>
  </si>
  <si>
    <t>Vicerreitoría do C. de Ourense</t>
  </si>
  <si>
    <t>Obrad. de iniciación á observación astronómica</t>
  </si>
  <si>
    <t>Obrad. das ciencias do futuro: biomedicina e biotecnoloxía para todos/as</t>
  </si>
  <si>
    <t>Conferencia "Mujeres que representan, mujeres representadas"</t>
  </si>
  <si>
    <t>Matemáticas x matemáticas</t>
  </si>
  <si>
    <t>CITI</t>
  </si>
  <si>
    <t xml:space="preserve">Visita de alumnos do IES </t>
  </si>
  <si>
    <t xml:space="preserve">Visita grupo alumnos do Obradoiro de emprendemento do Campus de Ourense </t>
  </si>
  <si>
    <t>ECIMAT</t>
  </si>
  <si>
    <t>V Ciclo Café con Sal</t>
  </si>
  <si>
    <t>Visitas Escolares</t>
  </si>
  <si>
    <t>Publicacións Blog</t>
  </si>
  <si>
    <t>Área de Dereito Mercantil</t>
  </si>
  <si>
    <t>III Ciclo de actividades de Dereito Marítimo</t>
  </si>
  <si>
    <t>VICERREITORÍA CAMPUS PONTEVEDRA</t>
  </si>
  <si>
    <t>TANGRAM</t>
  </si>
  <si>
    <t>PAVILLÓN VERDE</t>
  </si>
  <si>
    <t xml:space="preserve">Ensinar ciencias con xoguetes interactivos e pizarra dixital. Unha educación para o século XXI. </t>
  </si>
  <si>
    <t xml:space="preserve">Aplicacións e ferramentas tecnolóxicas nos ámbitos da educación e da actividade física e do deporte. </t>
  </si>
  <si>
    <t>VICERREITORÍA DE EXTENSIÓN UNIVERSITARIA E RELACIÓNS INTERNACIONAIS. AREA DE CULTURA</t>
  </si>
  <si>
    <t>SEMANA DE CINE SUBMARINO DE VIGO</t>
  </si>
  <si>
    <t>ACTIVIDADES DE DIVULGACIÓN DE CULTURA CIENTÍFICA ao longo de 2013</t>
  </si>
  <si>
    <t>---</t>
  </si>
  <si>
    <t>Encontros educativos OCEÁNTICA</t>
  </si>
  <si>
    <t>Día Mundial dos Océanos - Roteiro divulgativo Illa de Ons</t>
  </si>
  <si>
    <t>Congreso Xuvenil Internacional OCEÁNTICA 13</t>
  </si>
  <si>
    <t>Relatorio «O galego na vangarda tecnolóxica: Android en galego» coa Comisión de Normalización da Facultade de Filoloxía e Tradución, e impartida por Iago Varela Martínez (19 de novembro)</t>
  </si>
  <si>
    <t>Colaboración cos Comités Abertos nas V Xeiras da Lingua co Discurshow «O protón». É divulgación científica en galego, cun toque de humor (5 de marzo)</t>
  </si>
  <si>
    <t>Colaboración cos Comités Abertos nas V Xeiras da Lingua co relatorio «O galego na rede: a navegación web», impartida polo profesor Xosé Manuel Pérez Sardiña (6 de marzo)</t>
  </si>
  <si>
    <t>Colaboración nas Xornadas de Toponimia que se desenvolveron no Verbum e na Asociación Cultural de Zamáns (7-8 de xuño)</t>
  </si>
  <si>
    <t>Elaboración exposición itinerante: Los Recursos Naturales de Galicia</t>
  </si>
  <si>
    <t>Semana de la Ciencia 2013/incluye app para móbiles</t>
  </si>
  <si>
    <t>Jornada de Presentación de seminarios abiertos al público de aplicaciones   en Biomedicina</t>
  </si>
  <si>
    <t>Visita guiada de los asistentes a la presentación de la jornada de aplicaciones en Biomedicina</t>
  </si>
  <si>
    <t>I Xornada de difusión da investigación e a transferencia INOU</t>
  </si>
  <si>
    <t>Obrad. de iniciación á astronomía</t>
  </si>
  <si>
    <t>30 anos da revista Andaina, exposición e presentación do último número</t>
  </si>
  <si>
    <t>Visita grupo alumnos do Obradoiro de emprendemento</t>
  </si>
  <si>
    <t>CITI no Twitter dende outubro de 2013.</t>
  </si>
  <si>
    <t>Boletín informativo semanal do CITI.</t>
  </si>
  <si>
    <t>Día da Acuicultura</t>
  </si>
  <si>
    <t>Facultade de Ciencias da educación e do deporte</t>
  </si>
  <si>
    <t>Feira do ensino da ciencia</t>
  </si>
  <si>
    <t>II Ciclo de Cine e Dereito Mercantil</t>
  </si>
  <si>
    <t>II Ciclo de actividades de Dereito Marítimo</t>
  </si>
  <si>
    <t>vICERREITORÍA CAMPUS PONTEVEDRA</t>
  </si>
  <si>
    <t>Elas Fan Tech 1.200</t>
  </si>
  <si>
    <t>In-Out House. Circuitos de género y violencia en la era tecnológica</t>
  </si>
  <si>
    <t>ACTIVIDADES DE DIVULGACIÓN DE CULTURA CIENTÍFICA ao longo de 2017</t>
  </si>
  <si>
    <t>ECOBAS</t>
  </si>
  <si>
    <t>MEDIATECA</t>
  </si>
  <si>
    <t>Boletín bimestral</t>
  </si>
  <si>
    <t>ECOBAS (Baixo o marco da Rede EUSUMO)</t>
  </si>
  <si>
    <t>Almorzos Cooperativos</t>
  </si>
  <si>
    <t>Evento de Cooperativismo, “Universidade de Vigo e Cooperativismo: 28 anos medrando xuntos”</t>
  </si>
  <si>
    <t>Centro de Investigación atlanTTic</t>
  </si>
  <si>
    <t>Obradoiro App Inventor</t>
  </si>
  <si>
    <t>Obradoiro Scratch</t>
  </si>
  <si>
    <t>Obradoiro Lego Mindstorm</t>
  </si>
  <si>
    <t>Grupo de Estudos en Arqueoloxía, Antigüidade e Territorio</t>
  </si>
  <si>
    <t>Bamio e a nosa memoria oral- Asoc Mulleres Rurais Bamio</t>
  </si>
  <si>
    <t>Expo-Obradoiro- ALGA-LAB, Valladares</t>
  </si>
  <si>
    <t>Historias do Ballotes-Asoc TDAH Salnés</t>
  </si>
  <si>
    <t>Visita Aos Ballotes-Axencia Lectura Bamio</t>
  </si>
  <si>
    <t>Una Giornata al Sole. Xornada Experiencial no PAAR de Campo Lameiro</t>
  </si>
  <si>
    <t>Exposición Louceiros de Bamio-Asoc Mulleres Rurais Bamio</t>
  </si>
  <si>
    <t>Grupo de Estudos en Arqueoloxía, Antigüidade e Territorio, Grupo de Innovación Docente en EducAcción Patrimonial da Uvigo</t>
  </si>
  <si>
    <t>Longa Noite de Pedras- Asoc Ateneo Mar de Arousa e outras asociacións</t>
  </si>
  <si>
    <t>Exposición "Os relatos das vellas pedras"- Camping Río Ulla_CEIP Rubiáns</t>
  </si>
  <si>
    <t>Future Oceans Lab</t>
  </si>
  <si>
    <t>Future Oceans Around</t>
  </si>
  <si>
    <t>Páxina web(futureoceanslab.uvigo.es)</t>
  </si>
  <si>
    <t>Participacion no concurso Somos cientificos</t>
  </si>
  <si>
    <t>CAMPUS DO MAR</t>
  </si>
  <si>
    <t xml:space="preserve"> MERGULLATE NO OCEANO 2017</t>
  </si>
  <si>
    <t>CAMPUS CIENTÍFICOS DE VERANO</t>
  </si>
  <si>
    <t xml:space="preserve"> IV Xornada sobre o Bo Uso e Mal Uso do Mar</t>
  </si>
  <si>
    <t>OCEANS OF PLASTICS</t>
  </si>
  <si>
    <t>Obradoiro de Iniciación á observación astronómica</t>
  </si>
  <si>
    <t>Obradoiro de Cociña saudable</t>
  </si>
  <si>
    <t>Obradoiro de Introducción á programación</t>
  </si>
  <si>
    <t>Obradoiro de Facer un filme</t>
  </si>
  <si>
    <t>Obradoiro de Montaxe e mantemento de equipos informáticos</t>
  </si>
  <si>
    <t>Curso extensión: Retos e perspectivas do uso sustentable dos recursos hídricos</t>
  </si>
  <si>
    <t>Curso extensión: A obra audiovisual, suma de talentos</t>
  </si>
  <si>
    <t>Día mundial da auga</t>
  </si>
  <si>
    <t>Premios Investigación Campus da Auga</t>
  </si>
  <si>
    <t>Escola de Enxeñaría de Minas e Enerxía</t>
  </si>
  <si>
    <t>CHARLAS TEMATICAS INSTITUTOS</t>
  </si>
  <si>
    <t>CHARLAS TEMÁTICAS ÁREA DE NORMALIZACIÓN LINGÜÍSTICA DO CONCELLO DE VIGO</t>
  </si>
  <si>
    <t>OLIMPIADA DE GEOLOGIA 2017</t>
  </si>
  <si>
    <t>GEOLODÍA 2017</t>
  </si>
  <si>
    <t>EDUGAL 2017</t>
  </si>
  <si>
    <t>TALLER DE RECOÑECEMENTO DE MINERAIS</t>
  </si>
  <si>
    <t>Escola de Enxeñaría Aeronáutica e do Espazo</t>
  </si>
  <si>
    <t>FORO AERO A que altura está o firmamento?</t>
  </si>
  <si>
    <t>FORO AERO Small satellites: the university way to access space</t>
  </si>
  <si>
    <t>FORO AERO Tether Missions to Explore Moons of the Giant Outer Planets</t>
  </si>
  <si>
    <t>FORO AERO On the design of algorithms for solving optimization models without computing derivatives</t>
  </si>
  <si>
    <t xml:space="preserve">FORO AERO Joaquín Loriga Taboada </t>
  </si>
  <si>
    <t xml:space="preserve">FORO AERO Rolls-Royce Career Event </t>
  </si>
  <si>
    <t>FORO AERO The German Aerospace Centre: overview and atmospheric modelling research</t>
  </si>
  <si>
    <t>Departamento de Debuxo</t>
  </si>
  <si>
    <t>mesa redonda</t>
  </si>
  <si>
    <t>conferencia</t>
  </si>
  <si>
    <t>Departamento de Pintura</t>
  </si>
  <si>
    <t>Axudas á investigación en lingua galega 2017</t>
  </si>
  <si>
    <t>Xornadas sobre Redes Sociais en Galego</t>
  </si>
  <si>
    <t>Exposición sobre recursos naturais de Galicia</t>
  </si>
  <si>
    <t>Pílulas de ciencia e tecnoloxía co Grupo Divulgatia</t>
  </si>
  <si>
    <r>
      <t xml:space="preserve">Relatorio </t>
    </r>
    <r>
      <rPr>
        <sz val="11"/>
        <color theme="1"/>
        <rFont val="Calibri"/>
        <family val="2"/>
      </rPr>
      <t>«En galego, por que non?»</t>
    </r>
  </si>
  <si>
    <t>Almanaque para o ano 2018</t>
  </si>
  <si>
    <t>Proxecto Youtubeir@s</t>
  </si>
  <si>
    <t>Facultade de Belas Artes</t>
  </si>
  <si>
    <t>Exposición Do final e do comezo</t>
  </si>
  <si>
    <t>Exposición Eso sigue o seu curso</t>
  </si>
  <si>
    <t>Exposición Proxecto Táctil</t>
  </si>
  <si>
    <t>Data actualización: 12/07/2017</t>
  </si>
  <si>
    <t>nº participantes</t>
  </si>
  <si>
    <r>
      <t xml:space="preserve">Fonte: </t>
    </r>
    <r>
      <rPr>
        <i/>
        <sz val="11"/>
        <rFont val="Calibri"/>
        <family val="2"/>
        <scheme val="minor"/>
      </rPr>
      <t>varios departamentos</t>
    </r>
  </si>
  <si>
    <r>
      <t xml:space="preserve">Documental </t>
    </r>
    <r>
      <rPr>
        <i/>
        <sz val="11"/>
        <color theme="1"/>
        <rFont val="Calibri"/>
        <family val="2"/>
        <scheme val="minor"/>
      </rPr>
      <t xml:space="preserve">Lobos sucios </t>
    </r>
    <r>
      <rPr>
        <sz val="11"/>
        <color theme="1"/>
        <rFont val="Calibri"/>
        <family val="2"/>
        <scheme val="minor"/>
      </rPr>
      <t>e relatorio sobre as minas de volframio de Valborrás de Casaio</t>
    </r>
  </si>
  <si>
    <t>CINBIO</t>
  </si>
  <si>
    <t>Semana da Ciencia, puertas abiertas con centros educativos Primaria, ESO, FP</t>
  </si>
  <si>
    <t>Visitas al Centros. Colegios Primaria, ESO, FP</t>
  </si>
  <si>
    <t>Entrevistas Divulgación de Grupos</t>
  </si>
  <si>
    <t>CorBI Foundation, Citizen Science Conference in MUNCYT Coruña. África González. Participación.</t>
  </si>
  <si>
    <t>TOTAIS</t>
  </si>
  <si>
    <t>Pont-Up Store</t>
  </si>
  <si>
    <t>Arqueoloxía para todos en Vilagarcía-Asoc TDAH Salnés</t>
  </si>
  <si>
    <t>Curso de extensón: Tursimo baesado na cultura da produción tradicional do viño, da cervexa e da sidra</t>
  </si>
  <si>
    <t>Fin de semana Cambio Climatico-MUNCYT-A Coruña</t>
  </si>
  <si>
    <t>Future Oceans Lab-CIM-Uvigo</t>
  </si>
  <si>
    <t>Candieira Project. Rede de apoio e promoción das mulleres do mar nas áreas costeiras galegas. http://candieira.net/</t>
  </si>
  <si>
    <t>Curso de "Iniciación aos cultivos micolóxicos" en Covelo</t>
  </si>
  <si>
    <t>Laboratorio de Micoloxía</t>
  </si>
  <si>
    <t>Participación na Feira de outono de Mos</t>
  </si>
  <si>
    <t>Conferencia "Gastronomía e nutracéutica" na feira de outono de Ponteareas</t>
  </si>
  <si>
    <t>Charla no IES Plurilingüe A Paralaia, polo día da muller na ciencia</t>
  </si>
  <si>
    <t>Exposición micolóxica de San Alberte na Facultade de Bioloxía da Universidade de Vigo</t>
  </si>
  <si>
    <t>Curso "Venres micolóxicos" na Fundación Sales de Vigo 2ª ed.</t>
  </si>
  <si>
    <t>Curso "Venres micolóxicos" na Fundación Sales de Vigo</t>
  </si>
  <si>
    <t>Taller para nenos de iniciación á Micoloxía na Fundación Sales de Vigo</t>
  </si>
  <si>
    <t>Obradoiro de Cultivo de cogomelos na Fundación Sales de Vigo</t>
  </si>
  <si>
    <t>Charla divulgativa "Aproveitamento forestal sostible fronte aos incendios forestais en Galicia" nos concellos de Vilamarín, Montederramo, San Xoán de Río e Baños de Molgas</t>
  </si>
  <si>
    <t>Publicación de "A miña primeira guía micolóxica: macrofungos micorrícicos"</t>
  </si>
  <si>
    <t>Conferencia "Cogomelos das dunas" dentro das I Xornadas pola conservación e posta en valor dos recursos naturais do Morrazo</t>
  </si>
  <si>
    <t>Conferencia "Aproveitamento micolóxico sostible versus incendios forestais" dentro das V Xornadas Froitos do nosos monte organizadas pola Mancomunidade de Montes de Vigo</t>
  </si>
  <si>
    <t xml:space="preserve">I Xornada de divulgación en Ciencia, Tecnoloxía, Enxeñaría e Matemáticas. </t>
  </si>
  <si>
    <t>SI-04 SING</t>
  </si>
  <si>
    <t>Xornada de portas abertas: Cinbio conCiencia. Investiga connosco (Ourense Edificio Politécnico)</t>
  </si>
  <si>
    <t>PAISAXES HISTOLÓXICOS. Exposición fotográfica.</t>
  </si>
  <si>
    <t>INDBIO (Innovación docente en bioloxía)</t>
  </si>
  <si>
    <t>Pareidolias. Exposición fotográfica.</t>
  </si>
  <si>
    <t>Ponencia titulada "Vitivinicultura sostible" na Asociación Cultural Rocha Forte de Santiago de Compostela</t>
  </si>
  <si>
    <t>GEA Ecoloxía animal</t>
  </si>
  <si>
    <t>Restauración espazos con acacia</t>
  </si>
  <si>
    <t>BEV1 Agrobioloxía ambiental: calidade, solos e plantas</t>
  </si>
  <si>
    <t>Crocosmia e ti. Estudo especies invasoras.</t>
  </si>
  <si>
    <t>Carpoflor. Proxecto estudo especies invasoras con institutos. Hai saídas e charlas. http://blogs.voznatura.es/iesillaarousa/2017/02/08/proxecto-carpoflor-estudo-das-invasoras/</t>
  </si>
  <si>
    <r>
      <t>Día Mundial da Auga</t>
    </r>
    <r>
      <rPr>
        <sz val="11"/>
        <color rgb="FFFF0000"/>
        <rFont val="Calibri"/>
        <family val="2"/>
        <scheme val="minor"/>
      </rPr>
      <t xml:space="preserve"> </t>
    </r>
    <r>
      <rPr>
        <sz val="11"/>
        <rFont val="Calibri"/>
        <family val="2"/>
        <scheme val="minor"/>
      </rPr>
      <t>(xornada de portas abertas e concurso fotográfico)</t>
    </r>
  </si>
  <si>
    <t>Visita guiada petroglifos do Concellos de Vilagarcía, organizada en colaboración coa AMPA do CEIP de Rubiáns e e a Marea da Vila</t>
  </si>
  <si>
    <t>G.I. GEAAT</t>
  </si>
  <si>
    <t>Roteiro "Viaxando ao tempo dos castros" organizado en colaboración co do CEIP de Rubiáns</t>
  </si>
  <si>
    <t>Participación coa UVIGO TV na grabación do capítulo "Prehistoria y Evolución" da serie Universo Sostenible, do programa "La Aventura del Saber" de TV2 http://www.rtve.es/alacarta/videos/la-aventura-del-saber/aventura-del-saber-universo-sostenible-2-prehistoria/5412170/</t>
  </si>
  <si>
    <t>Palestra aberta sobre o xacemento de Penedo Gordo e a Arte Esquemática Pintada no noroeste Peninsular. Organizada conxuntamente coaa Reitoral da Chaira de Riós (Ourense)</t>
  </si>
  <si>
    <t>Palestra aberta sobre o xacemento de Penedo Gordo e a Arte Esquemática Pintada no noroeste Peninsular. Organizada conxuntamente coa asociación  Portas Abertas de Vilardevós (Ourense)</t>
  </si>
  <si>
    <t>Tendendo pontes. Xornada de portas abertas.</t>
  </si>
  <si>
    <t>Facultade de Historia</t>
  </si>
  <si>
    <t>Charla divulgativa "Marketing 4.0 y omnicanalidad" para alumnado de IES A Guía</t>
  </si>
  <si>
    <t>E.U. Estudos Empresariais</t>
  </si>
  <si>
    <t>Charla divulgativa "Innovación en la era digital" en IES Val Miñor</t>
  </si>
  <si>
    <t>Olimpiada de Xeoloxía 2018</t>
  </si>
  <si>
    <t xml:space="preserve">Escola de Enxeñaría de Minas e Enerxía </t>
  </si>
  <si>
    <t>Envío da exposición itinerante aos centros solicitantes da mesma</t>
  </si>
  <si>
    <t>Realización de módulos interactivos na Aula Aberta á TECNOCIENCIA</t>
  </si>
  <si>
    <t>Participación nas Xornadas de Portas abertas organizadas pola EME</t>
  </si>
  <si>
    <t>Charlas monográficas  nas que persoal da EME visita os centros interesados.</t>
  </si>
  <si>
    <t>Visita do CEIP Reboreda (Redondela)</t>
  </si>
  <si>
    <t>Fac. CC. do Mar</t>
  </si>
  <si>
    <t>Visita do Colexio Miralba (Vigo)</t>
  </si>
  <si>
    <t>Visita do IES Pino Manso (Porriño)</t>
  </si>
  <si>
    <t>Foro Aero: Consorcio Aeronáutico Galego: aquí estamos!</t>
  </si>
  <si>
    <t>E.E. Aeronáutica e do Espazo</t>
  </si>
  <si>
    <t>Foro Aero: Cara a onde queres voar? Posibles áreas de actividade da enxeñaría aeroespacial</t>
  </si>
  <si>
    <t>Foro Aero: De Galicia a Marte e máis alá: explorando o Sistema Solar coa ESA</t>
  </si>
  <si>
    <t xml:space="preserve">VII edición de limpeza simultánea de praias de Galicia </t>
  </si>
  <si>
    <t>ECIMAT - CIM-Uvigo</t>
  </si>
  <si>
    <t>Xornada de portas abertas 2018</t>
  </si>
  <si>
    <t>Visita á ECIMAT: CEIP Portonovo</t>
  </si>
  <si>
    <t>Visita á ECIMAT: Colegio Miralba - Hijas de Jesús</t>
  </si>
  <si>
    <t>Un mar de Verne a Vigo. Ciclo de charlas científicas.</t>
  </si>
  <si>
    <t xml:space="preserve">Visita á ECIMAT: CEIP Coutada-Beade </t>
  </si>
  <si>
    <t>video documental - Antartica Un mensaje de otro planeta</t>
  </si>
  <si>
    <t>CIM-Uvigo</t>
  </si>
  <si>
    <t>Curso de cociña: proyecto BLUELABS</t>
  </si>
  <si>
    <t>Xornada de portas abertas</t>
  </si>
  <si>
    <t>atlanTIC</t>
  </si>
  <si>
    <t>Charla STEM a orientadores tecnolóxicos de IES</t>
  </si>
  <si>
    <t>Escola de Enxeñaría de Telecomunicación</t>
  </si>
  <si>
    <t>ElasFanCienTec (obradoiros de divulgacion STEM para rapazas) https://www.farodevigo.es/gran-vigo/2018/02/09/les-gusta-cacharrear/1834709.html</t>
  </si>
  <si>
    <t>Obradoiros de Robotica, Scratch e AppInventor</t>
  </si>
  <si>
    <t>Letra conCiencia (charlas sobre seguridade TIC) https://www.facebook.com/vigo.engalego/posts/524359374400108/</t>
  </si>
  <si>
    <t>Estereotipos de género en las profesiones a través de la literatura infantil (Realkiddys) https://www.realkiddys.com/taller-coeducativo-gender-identity-colaboracion-uvigo/</t>
  </si>
  <si>
    <t>Dpto. FIFA, Tradución, G.I. AL1</t>
  </si>
  <si>
    <t>Contacontos teatrais sobre educación afectivo-sexual (Trinke Trinke Teatro)</t>
  </si>
  <si>
    <t>Atlas histológico virtual</t>
  </si>
  <si>
    <t>Dpto. bioloxía funcional/G.I. BC2 NEUROLAM</t>
  </si>
  <si>
    <t>Conferencia Uvigo</t>
  </si>
  <si>
    <t>Conferencia e mesa redonda, As Neves</t>
  </si>
  <si>
    <t>Conferencia e mesa redonda, Baiona</t>
  </si>
  <si>
    <t>Conferencia A Guarda</t>
  </si>
  <si>
    <t>Conferencia Tomiño</t>
  </si>
  <si>
    <t>eXXperimenta en feminino. Feira de ciencia levada a cabo no Campus de Ourense para público preuniversitario https://www.uvigo.gal/es/universidad/comunicacion/agenda/exxperimenta-feminino</t>
  </si>
  <si>
    <t>Dpto. bioloxía funcional/Fac. Ciencias/Escola Informática/Escola Aeroespacial</t>
  </si>
  <si>
    <t>Xornada sobre seguridade alimentaria e ambiental. Actividade aberta ó público en xeral para divulgación e debate sobre seguridade alimentaria e ambiental</t>
  </si>
  <si>
    <t>Dpto. bioloxía funcional/Fac. Ciencias</t>
  </si>
  <si>
    <t>Vendo o invisible. Actividade de promoción da Microbioloxía e da muller científica levada a cabo en tres centros de ensinanza media. Actividade englobada dentro do proxecto eXXperimenta en feminino.</t>
  </si>
  <si>
    <t>Data actualización: 04/12/2019</t>
  </si>
  <si>
    <t>Fonte: centros, departamentos e grupos de investigación</t>
  </si>
  <si>
    <t>ACTIVIDADES DE DIVULGACIÓN DE CULTURA CIENTÍFICA ao longo de 2018</t>
  </si>
  <si>
    <t>Ciclo de conferencias "café con sal". "Efecto de los aditivos plásticos en los peces, un enfoque proteómico"</t>
  </si>
  <si>
    <t>Campus Científico de Verano</t>
  </si>
  <si>
    <t>Xeociencias Mariñas e Ord. Do Territorio</t>
  </si>
  <si>
    <t>Geolodía 19</t>
  </si>
  <si>
    <t>Elas Fan Cien Tec</t>
  </si>
  <si>
    <t>Unidade de Igualdade, Escola Teleco, Escola de Minas, Bioloxía, CINBIO</t>
  </si>
  <si>
    <t>Xornadas A outra cara do monte: aproveitamentos alternativos</t>
  </si>
  <si>
    <t>Laboratorio de Micoloxía - UVIGO</t>
  </si>
  <si>
    <t>Exposición Itinerante</t>
  </si>
  <si>
    <t>IES Sofía Casanova (Ferrol)</t>
  </si>
  <si>
    <t>I Concurso de Divulgación Mariña MARatón: a investigación mariña contada en 8 minutos</t>
  </si>
  <si>
    <t>Grupo de Recursos Xenétios Mariños (ReXenMar), CIM-Uvigo</t>
  </si>
  <si>
    <t>Ciclo de conferencias café con Sal: "Variabilidad climática y recursos pesqueros en el sistema de Humboldt: Una mirada hacia el pasado desde el registro sedimentario"</t>
  </si>
  <si>
    <t>Ciclo de conferencias café con Sal: "Hakes of the world: clarifying the phylogenetic status of five candidate species"</t>
  </si>
  <si>
    <t>Exposición sobre Cambio Climático Itinerante a disposición de cualquier institución pública o privada interesada.</t>
  </si>
  <si>
    <t>Grupo de innovación docente HIPATIA</t>
  </si>
  <si>
    <t>PAISAJES HISTOLÓGICOS</t>
  </si>
  <si>
    <t>PAREIDOLIAS</t>
  </si>
  <si>
    <r>
      <t>SENSACIONALISMOS Y FAKE NEWS EN BIOLOGÍA</t>
    </r>
    <r>
      <rPr>
        <sz val="12"/>
        <color rgb="FF000000"/>
        <rFont val="Calibri"/>
        <family val="2"/>
        <scheme val="minor"/>
      </rPr>
      <t xml:space="preserve"> </t>
    </r>
  </si>
  <si>
    <t>OBRADOIRO DE MICROSCOPÍA. VEO, VEO, ¿QUÉ VES?</t>
  </si>
  <si>
    <t xml:space="preserve">GID: INDBIO (Innovación Docente en Bioloxía) Mª Jesús Iglesias Briones; Rosa Álvarez Otero, Encarnación de Miguel Villegas </t>
  </si>
  <si>
    <t>III Concurso escolar de debuxo e redación do Día Internacional da Muller e a Nena na
Ciencia</t>
  </si>
  <si>
    <t>Facultade de Ciencias, Escola de Enxeñaría Informática, Escola de Enxeñaría Aeronáutica e do Espazo, Unidade de Igualdade</t>
  </si>
  <si>
    <t>eXXperimenta en feminino. III Xornada divulgación en Ciencia, Tecnoloxía, Enxeñería e Matemáticas con motivo do 11 de febreiro, Día Internacional da Muller e da Nena na Ciencia</t>
  </si>
  <si>
    <t>Facultade de Ciencias, Escola de Enxeñaría Informática, Escola de Enxeñaría Aeronáutica e do Espazo, Escola de Enfermaría, Vicerreitoría do Campus de Ourense</t>
  </si>
  <si>
    <t>Xornada de Porta Abertas</t>
  </si>
  <si>
    <t>Facultade de Cc do Mar</t>
  </si>
  <si>
    <t>Sen Moldes III. Comentarios fotográficos sobre os xéneros</t>
  </si>
  <si>
    <t>Facultade de BBAA, Unidade de Igualdade</t>
  </si>
  <si>
    <t xml:space="preserve">Hora do Código: Aprende a Programar, Aprende a Programar con Scratch, Cine e Vídeo en 3D, Coñece os Drons, Impresión 3D, Programando dispositivos Arduino-Mbot, Nenoos Tech, Realidade Virtual: Crea o teu mundo. </t>
  </si>
  <si>
    <t>Escola Superior de Enxeñaría Informática</t>
  </si>
  <si>
    <t>Un mar de plástico (Charla)</t>
  </si>
  <si>
    <t>EPHYSLAB/Fac. Ciencias Campus da Auga/Fisica Aplicada</t>
  </si>
  <si>
    <t>Organización do III Concurso escolar de debuxo e redaccion do dia Internacional da Muller e a Nena na Ciencia</t>
  </si>
  <si>
    <t>Organización da mesa de título Ephyslab presentada na II Xornada de Divulgación en Ciencia, Tecnoloxía, Enxeñaría e Matemáticas</t>
  </si>
  <si>
    <t>Organización da II Xornada de Divulgación en Ciencia, Tecnoloxía, Enxeñaría e Matemáticas</t>
  </si>
  <si>
    <t>Evento Anual Catedra Naturgy</t>
  </si>
  <si>
    <t>Elaboración de publicaciones de divulgación científica : Elaboración de la revista ACT Vol. 9</t>
  </si>
  <si>
    <t>Ciclo de conferencias Ciencias de la Tierra 2019</t>
  </si>
  <si>
    <t>Charlas divulgativas e monográficas impartidas en centros de primaria, secundaria e bacharelato. Física ReCreativa</t>
  </si>
  <si>
    <t>EME-IES de Poio (Poio)</t>
  </si>
  <si>
    <t>Charlas divulgativas e monográficas impartidas en centros de primaria, secundaria e bacharelato. Materiais intelixentes e outras aplicacións</t>
  </si>
  <si>
    <t>EME -IES Sofía Casanova (Ferrol)</t>
  </si>
  <si>
    <t>EME -IES Santa Irene (Vigo)</t>
  </si>
  <si>
    <t>Charlas divulgativas e monográficas impartidas en centros de primaria, secundaria e bacharelato. Recursos minerais en Galicia e España</t>
  </si>
  <si>
    <t>EME -IES Ricardo Mella (Vigo)</t>
  </si>
  <si>
    <t>EME -IES Primeiro de Marzo (Baiona)</t>
  </si>
  <si>
    <t>EME -IES Pintor Colmeiro (Silleda)</t>
  </si>
  <si>
    <t>EME -IES Montecastelo (Burela)</t>
  </si>
  <si>
    <t>Charlas divulgativas e monográficas impartidas en centros de primaria, secundaria e bacharelato. O escándalo das emisións de motores diésel (Dieselgate).</t>
  </si>
  <si>
    <t>EME -IES Milladoiro (Milladoiro)</t>
  </si>
  <si>
    <t>Charlas divulgativas e monográficas impartidas en centros de primaria, secundaria e bacharelato. Termografía infravermella para a inspección de instalacións enerxéticas.</t>
  </si>
  <si>
    <t>EME -IES do Barral</t>
  </si>
  <si>
    <t>EME -IES Chamoso Lamas (O Carballiño)</t>
  </si>
  <si>
    <t>EME -IES Carballiño (O Carballiño)</t>
  </si>
  <si>
    <t>EME -IES Antonio Fraguas Fraguas (Santiago de Compostela)</t>
  </si>
  <si>
    <t>Charlas divulgativas e monográficas impartidas en centros de primaria, secundaria e bacharelato. Física ReCreativa.</t>
  </si>
  <si>
    <t>EME -CPR Plurilingüe María Auxiliadora Salesianos (Ourense)</t>
  </si>
  <si>
    <t>EME -Colexio Fogar de Santa Margarida (A Coruña)</t>
  </si>
  <si>
    <t>EME- Colegio La Salle (Santiago de Compostela)</t>
  </si>
  <si>
    <t>EME - Salesianos</t>
  </si>
  <si>
    <t>Concursos. EME-PAKUXA.</t>
  </si>
  <si>
    <t>EME - Público en xeral</t>
  </si>
  <si>
    <t>Concursos. MULLER.RME2019.</t>
  </si>
  <si>
    <t>Xornadas de Portas Abertas. Charla informativa dos graos.</t>
  </si>
  <si>
    <t>EME - IES Virxe do Mar (Noia)</t>
  </si>
  <si>
    <t>Xornadas de Portas Abertas. Charla explosivos e restauración mineira</t>
  </si>
  <si>
    <t>Xornadas de Portas Abertas. Laboratorio Xeotecnoloxías</t>
  </si>
  <si>
    <t>Xornadas de Portas Abertas. Laboratorio Motores</t>
  </si>
  <si>
    <t xml:space="preserve">Taller de Recoñecemento de Visu de Minerais. 3 Talleres. </t>
  </si>
  <si>
    <t>EME - IES Valadares (Vigo)</t>
  </si>
  <si>
    <t xml:space="preserve">EME - IES Universidade Laboral </t>
  </si>
  <si>
    <t>EME - IES Terra de Trasancos (Narón)</t>
  </si>
  <si>
    <t>Charlas divulgativas e monográficas impartidas en centros de primaria, secundaria e bacharelato. Charlas divulgativas das titulacións</t>
  </si>
  <si>
    <t>EME - IES Teis (Vigo)</t>
  </si>
  <si>
    <t>Taller de Recoñecemento de Visu de Minerais</t>
  </si>
  <si>
    <t>EME - IES Soutomaior</t>
  </si>
  <si>
    <t>Aula Aberta á Tecnociencia. Materiais</t>
  </si>
  <si>
    <t>Aula Aberta á Tecnociencia. Combustión</t>
  </si>
  <si>
    <t xml:space="preserve">Xornadas de Portas Abertas. Laboratorio Xeotecnia </t>
  </si>
  <si>
    <t>Xornadas de Portas Abertas. Laboratorio Xeotecnoloxías.</t>
  </si>
  <si>
    <t>EME - IES Santa Irene</t>
  </si>
  <si>
    <t>EME - IES San Tomé de Freixeiro (Vigo)</t>
  </si>
  <si>
    <t>EME - IES San Clemente (Santiago de Compostela)</t>
  </si>
  <si>
    <t>EME - IES Salvaterra do Miño (Salvaterra do Miño)</t>
  </si>
  <si>
    <t>EME - IES Salvaterra de Miño (Salvaterra do Mino)</t>
  </si>
  <si>
    <t>EME - IES Ricardo Mella (Vigo)</t>
  </si>
  <si>
    <t>EME - IES Ribeira do Louro (Porriño)</t>
  </si>
  <si>
    <t>Charlas divulgativas e monográficas impartidas en centros de primaria, secundaria e bacharelato. Conservación do street art</t>
  </si>
  <si>
    <t>EME - IES Quiroga (Quiroga)</t>
  </si>
  <si>
    <t>Charlas divulgativas e monográficas impartidas en centros de primaria, secundaria e bacharelato.Aspectos medioambientais na explotación de recursos mineiros</t>
  </si>
  <si>
    <t>Charlas divulgativas e monográficas impartidas en centros de primaria, secundaria e bacharelato.
O escándalo das emisións de motores diésel.</t>
  </si>
  <si>
    <t>EME - IES Porto do Son (Porto do Son)</t>
  </si>
  <si>
    <t>Xornadas de Portas Abertas. Laboratorio Mecánica de Rochas</t>
  </si>
  <si>
    <t>EME - IES Politécnico de Vigo (Vigo)</t>
  </si>
  <si>
    <t xml:space="preserve">EME - IES Pino Manso </t>
  </si>
  <si>
    <t>EME - IES Pinguela (Monforte de Lemos)</t>
  </si>
  <si>
    <t>EME - IES Perdouro (Ferrol)</t>
  </si>
  <si>
    <t>EME - IES Perdouro (Burela)</t>
  </si>
  <si>
    <t>Aula Aberta á Tecnociencia. Xeotecnoloxías</t>
  </si>
  <si>
    <t>Aula Aberta á Tecnociencia. Física</t>
  </si>
  <si>
    <t>EME - IES Monte Castelo (Burela)</t>
  </si>
  <si>
    <t>EME - IES Milladoiro (Santiago de Compostela)</t>
  </si>
  <si>
    <t xml:space="preserve">EME - IES Miguel Angel González </t>
  </si>
  <si>
    <t>EME - IES Mendiño (Redondela)</t>
  </si>
  <si>
    <t>Charlas divulgativas e monográficas impartidas en centros de primaria, secundaria e bacharelato. Termografía infravermella para a inspección de instalacións enerxéticas</t>
  </si>
  <si>
    <t>EME - IES Mendiño</t>
  </si>
  <si>
    <t>EME - IES Luis Seoane.</t>
  </si>
  <si>
    <t>Charlas divulgativas e monográficas impartidas en centros de primaria, secundaria e bacharelato.Física ReCreativa</t>
  </si>
  <si>
    <t>EME - IES Lagoa da Antela (Xinzo de Limia)</t>
  </si>
  <si>
    <t>EME - IES Johan Carballeira (Bueu)</t>
  </si>
  <si>
    <t>Charlas divulgativas e monográficas impartidas en centros de primaria, secundaria e bacharelato. Aspectos medioambientais na explotación de recursos mineiros</t>
  </si>
  <si>
    <t>EME - IES ISAAC DÍAZ PARDO</t>
  </si>
  <si>
    <t>EME - IES Illa de Tambo (Marín)</t>
  </si>
  <si>
    <t>EME - IES FELIX MURIEL</t>
  </si>
  <si>
    <t>EME - IES Eduardo Blanco Amor (Ourense)</t>
  </si>
  <si>
    <t>EME - IES do Castro</t>
  </si>
  <si>
    <t xml:space="preserve">Taller de Recoñecemento de Visu de Minerais. 2 Talleres. </t>
  </si>
  <si>
    <t>EME - IES do Barral (Ponteareas)</t>
  </si>
  <si>
    <t>EME - IES de Teis (Vigo)</t>
  </si>
  <si>
    <t>EME - IES de Soutomaior (Soutomaior)</t>
  </si>
  <si>
    <t xml:space="preserve">EME - IES de Poio </t>
  </si>
  <si>
    <t>EME - IES de Chapela</t>
  </si>
  <si>
    <t>EME - IES de Beade (Vigo)</t>
  </si>
  <si>
    <t xml:space="preserve">EME - IES CHANO PIÑEIRO </t>
  </si>
  <si>
    <t>EME - IES Carlos Casares (Vigo)</t>
  </si>
  <si>
    <t xml:space="preserve">EME - IES Campo de San Alberto </t>
  </si>
  <si>
    <t>EME - IES As Barxas (Moaña)</t>
  </si>
  <si>
    <t>EME - IES Ánxel Fole (Lugo)</t>
  </si>
  <si>
    <t>Charlas divulgativas e monográficas impartidas en centros de primaria, secundaria e bacharelato. Materiais intelixentes e outras aplicacións. 2 Charlas.</t>
  </si>
  <si>
    <t>EME - IES Antón Losada Diéguez</t>
  </si>
  <si>
    <t>EME - IES Antón Alonso Ríos (Tomiño)</t>
  </si>
  <si>
    <t>EME - IES Alexandre Bóveda (Vigo)</t>
  </si>
  <si>
    <t>EME - IES A Xunqueira 2 (Pontevedra)</t>
  </si>
  <si>
    <t xml:space="preserve">EME - IES A Pinguela </t>
  </si>
  <si>
    <t>EME - IES A Guía (A Guarda)</t>
  </si>
  <si>
    <t>EME - ES Virxe do Mar (Noia)</t>
  </si>
  <si>
    <t>EME - ENCIGA congreso</t>
  </si>
  <si>
    <t>EME - CPR Santo Tomás (Porriño)</t>
  </si>
  <si>
    <t>EME - CPR Santa Cristina</t>
  </si>
  <si>
    <t>EME - CPR Divino Salvador (Vigo)</t>
  </si>
  <si>
    <t>EME - CPI Fonte Díaz</t>
  </si>
  <si>
    <t xml:space="preserve">EME - CPI Arquitecto Palacios de Panxón </t>
  </si>
  <si>
    <t>EME - Colexio Sagrado Corazón de Xesús</t>
  </si>
  <si>
    <t>EME - Colexio Mariano (Vigo)</t>
  </si>
  <si>
    <t xml:space="preserve">Xornadas de Portas Abertas. Laboratoria Física. </t>
  </si>
  <si>
    <t>EME - Colexio Mariano</t>
  </si>
  <si>
    <t>EME - Colexio Marcote</t>
  </si>
  <si>
    <t>EME - Colexio CEMAR-Marcote (Mondariz)</t>
  </si>
  <si>
    <t>EME - Colexio Bouza Brey (Vigo)</t>
  </si>
  <si>
    <t>EME - Colexio Apóstol Santiago (Vigo)</t>
  </si>
  <si>
    <t>EME - Colexio Amor de Dios (Vigo)</t>
  </si>
  <si>
    <t>EME - COLEGIO VIGO</t>
  </si>
  <si>
    <t>Charlas divulgativas e monográficas impartidas en centros de primaria, secundaria e bacharelato. O chan como depuradora</t>
  </si>
  <si>
    <t>EME - CEIP de Sobrada (Tomiño)</t>
  </si>
  <si>
    <t>Charlas divulgativas e monográficas impartidas en centros de primaria, secundaria e bacharelato.Recursos minerais en
Galicia e España</t>
  </si>
  <si>
    <t xml:space="preserve">EME - CEIP de Sestelo Baión </t>
  </si>
  <si>
    <t>EME - Castro British School (Vigo)</t>
  </si>
  <si>
    <t xml:space="preserve">EME -  IES Pino Manso </t>
  </si>
  <si>
    <t xml:space="preserve">O talento feminino suma (2019). Xornada: Muller e mercado laboral: loitando contra as desigualdade. </t>
  </si>
  <si>
    <t>Conferencia inaugural</t>
  </si>
  <si>
    <t>Divulgando Ciencia Singular</t>
  </si>
  <si>
    <t>CINTECX</t>
  </si>
  <si>
    <t>Xornada de portas Abertas do CINBIO</t>
  </si>
  <si>
    <t>CINBIO_Universidade de Vigo</t>
  </si>
  <si>
    <t>Recepción y Bienvenida. Xornada Un día no CINBIO. Rompendo teitos de cristal</t>
  </si>
  <si>
    <t>Presentación libro: Olimpia Valencia</t>
  </si>
  <si>
    <t>Xornadas de divulgación no CINBIO</t>
  </si>
  <si>
    <t xml:space="preserve">CINBIO </t>
  </si>
  <si>
    <t>Visita Colexio Casa de la Virgen (Cangas)</t>
  </si>
  <si>
    <t>Jornada conmemoración "Día Internacional de la Mujer y la niña en la Ciencia"</t>
  </si>
  <si>
    <t>CIM-Uvigo - FOL</t>
  </si>
  <si>
    <t>Evento de divulgación con la comunidad escolar</t>
  </si>
  <si>
    <t>CIM-Uvigo - Ecoloxia e Bioloxia Animal</t>
  </si>
  <si>
    <t>Television -  programa Agroesfera</t>
  </si>
  <si>
    <t xml:space="preserve">Jornada de sensibilización medioambiental </t>
  </si>
  <si>
    <t>Productos audiovisuais: Coñece o proxecto European Blue Biobank!</t>
  </si>
  <si>
    <t>CIM-UVigo - Ecocost</t>
  </si>
  <si>
    <t>Productos audiovisuais: Descubre o proxecto Alganat!</t>
  </si>
  <si>
    <t>Taller formativo para el sector pesquero en el marco del proyecto ALGANAT</t>
  </si>
  <si>
    <t>Showcooking divulgativo con algas</t>
  </si>
  <si>
    <t>CIM-Uvigo - Ecocost</t>
  </si>
  <si>
    <t>Productos audiovisuais: Pescadores de plásticos</t>
  </si>
  <si>
    <t>Cope: El último grito contra el plástico</t>
  </si>
  <si>
    <t>Productos audiovisuais: II Divulgando Ciencia Singular | 2019</t>
  </si>
  <si>
    <t>Xornada de Portas Abertas: Embárcate co CIM</t>
  </si>
  <si>
    <t>CIM-UVigo</t>
  </si>
  <si>
    <t>Xornada de Portas Abertas: Coñece o CIM no campus e en Toralla</t>
  </si>
  <si>
    <t>Visita á ECIMAT do FP Daniel Castelao</t>
  </si>
  <si>
    <t>Visita alumnos colexio Miralba</t>
  </si>
  <si>
    <t>Visita alumnos Colexio Estudio</t>
  </si>
  <si>
    <t>Ciclo de conferencias Café con Sal: Why should we care about ocean turbulence?</t>
  </si>
  <si>
    <t>Visita estudiante Erasmus á ECIMAT</t>
  </si>
  <si>
    <t>Visita alumnos Curso Termalismo</t>
  </si>
  <si>
    <t>Visita estudiantes de Erasmus + á ECIMAT</t>
  </si>
  <si>
    <t>III Obradoiro sobre a bioloxía da navalla e a súa aplicación á xestión pesqueira: Aplicacións informáticas para mellorar a xestión da pesqueira tradicional da navalla</t>
  </si>
  <si>
    <t>Visita á ECIMAT no curso XI Curso "xestión de Explotacións Acuícolas"</t>
  </si>
  <si>
    <t>Visita CEIP Vicente Risco</t>
  </si>
  <si>
    <t>Visita alumnos Ciclo Superior IGAFA</t>
  </si>
  <si>
    <t>Visita Alumnos Ciencias del Mar - Universidad de Alicante</t>
  </si>
  <si>
    <t>Ciclo de conferencias café con Sal: "Mussel beds. Much more than seafood"</t>
  </si>
  <si>
    <t>Visita CIIES: Centro Integral de Inclusión y Emergencia Social</t>
  </si>
  <si>
    <t>Visita á ECIMAT do EEI A Marisma</t>
  </si>
  <si>
    <t>Visita á ECIMAT do CEIP Miralba</t>
  </si>
  <si>
    <t>Visita alumnos curso ICEMAR</t>
  </si>
  <si>
    <t>Visita á ECIMAT do IES Ribeira</t>
  </si>
  <si>
    <t>Visita a la ECIMAT de los Centros educativos Nazaret</t>
  </si>
  <si>
    <t>Visita a la ECIMAT de la Asociación DOA Saúde Mental</t>
  </si>
  <si>
    <t>II Obradoiro sobre a bioloxía da navalla e a súa aplicación á xestión pesqueira:
Uso de técnicas sinxelas para coñecer o estado reprodutivo</t>
  </si>
  <si>
    <t>Día Internacional da Muller e a Nena na Ciencia</t>
  </si>
  <si>
    <t>Visita a la ECIMAT del CEIP Miralba</t>
  </si>
  <si>
    <t>El último grito contra el plástico</t>
  </si>
  <si>
    <t>Ciclo de conferencias do Campus do Mar. “Projecting future Seafood sustainability under global change”</t>
  </si>
  <si>
    <t>Campus do Mar/Future Oceans Lab</t>
  </si>
  <si>
    <t>Ciclo de conferencias do Campus do Mar. “Reorganization of marine biodiversity under climate change: new challenges and oportunities”</t>
  </si>
  <si>
    <t>Pontenciencia-Feira da Miniciencia</t>
  </si>
  <si>
    <t>Campus do Mar/CEIP San Martiño de Pontevedra</t>
  </si>
  <si>
    <t>Día Mundial dos Océanos. Recollida de lixo mariño</t>
  </si>
  <si>
    <t>Campus do Mar/CEIP Emilia Pardo Bazán</t>
  </si>
  <si>
    <t>Relatorio-visita Ocean Mapping Expedition</t>
  </si>
  <si>
    <t>Visita ó Buque INTERMARES para alumnos de secundaria, Lic. CCMar e Másters en Oceanografía e Bioloxía Mariña</t>
  </si>
  <si>
    <t>Campus Científicos de Verano</t>
  </si>
  <si>
    <t>V Xornada sobre bo uso e mal uso do mar” e a exposición “O mar das mulleres, sustentable e produtivo</t>
  </si>
  <si>
    <t>Xornada de Portas Abertas 2019</t>
  </si>
  <si>
    <t>atlanTTic</t>
  </si>
  <si>
    <t>Conferencia: Riego en el viñedo:
¿una herramienta útil para
modular el aroma del vino?</t>
  </si>
  <si>
    <t>Área de Química Analítica - Ourense (Dpto. Química Analítica y Alimentaria)</t>
  </si>
  <si>
    <t>En galego! Investigación e divulgación científica</t>
  </si>
  <si>
    <t>Área de Normalización Lingüística e a Unidade de Cultura Científica e da Innovación da Universidade de Vigo</t>
  </si>
  <si>
    <t>MicroMundo@UVigo</t>
  </si>
  <si>
    <t>Área de Microbioloxía (Ourense)       GID MUNDO MICROBIO</t>
  </si>
  <si>
    <t>Vendo o invisible (Grupo MundoMICRO)</t>
  </si>
  <si>
    <t>II Jornada de Concienciación sobre el uso de los antibióticos</t>
  </si>
  <si>
    <t>Xornada Divulgativa do Aceite de Oliva Virxe</t>
  </si>
  <si>
    <t>Agrupación Estratéxica CITACA</t>
  </si>
  <si>
    <t>La importancia de los polinizadores en los cultivos</t>
  </si>
  <si>
    <t>Charlas divulgativas e monográficas impartidas en centros de primaria, secundaria e bacharelato. Xeotecnoloxías</t>
  </si>
  <si>
    <t xml:space="preserve"> EME - IES As Barxas</t>
  </si>
  <si>
    <t>ACTIVIDADES DE DIVULGACIÓN DE CULTURA CIENTÍFICA ao longo do 2019</t>
  </si>
  <si>
    <t>Data de publicación: novembro 2020</t>
  </si>
  <si>
    <t>gasto (en €) 
Fondos propios</t>
  </si>
  <si>
    <t>gasto (en €) 
Fondos alleos públicos</t>
  </si>
  <si>
    <t>gasto (en €) 
Fondos privados</t>
  </si>
  <si>
    <t>Fonte: Unidade de Cultura Científica e da Innovación</t>
  </si>
  <si>
    <t>Tipo</t>
  </si>
  <si>
    <t>Lugar / Canle</t>
  </si>
  <si>
    <t>UCC+i</t>
  </si>
  <si>
    <t>Programa Que facemos?</t>
  </si>
  <si>
    <t>Audiovisuais</t>
  </si>
  <si>
    <t>YouTube</t>
  </si>
  <si>
    <t>Libro, unidad didáctica y vídeo Quero ser investigadora</t>
  </si>
  <si>
    <t>Programa: Unha cuestión de ciencia</t>
  </si>
  <si>
    <t>Online</t>
  </si>
  <si>
    <t>Espazo Bota, bata e bits</t>
  </si>
  <si>
    <t>Programas de radio</t>
  </si>
  <si>
    <t>Charla polo 11F Paula Estévez nun IES</t>
  </si>
  <si>
    <t>Ciclo de charlas/conferencias</t>
  </si>
  <si>
    <t>IES</t>
  </si>
  <si>
    <t>Charla polo 11F Sonia Prado Lopez nun IES</t>
  </si>
  <si>
    <t xml:space="preserve">Charla polo 11F de Mónica Barciela en Colegio Plurilingüe Las Acacias “¿Por qué me gusta la ciencia y la tecnología?”, </t>
  </si>
  <si>
    <t>Charla polo 11F Asunción Longo nun IES</t>
  </si>
  <si>
    <t>Charla polo 11F Raquel Fernández nun IES</t>
  </si>
  <si>
    <t>ElasFanCienTec</t>
  </si>
  <si>
    <t>Xornada de portas abertas / Outros</t>
  </si>
  <si>
    <t>Charla polo 11F de Eva Freijeiro Ocampo nun IES</t>
  </si>
  <si>
    <t>Charla polo 11F de María Gallardo nun IES</t>
  </si>
  <si>
    <t>Charla polo 11F Marta Castiñeira nun IES</t>
  </si>
  <si>
    <t>Charla polo 11F Cristina Sobrino nun IES</t>
  </si>
  <si>
    <t>Charla polo 11F Anais Rivas Torres nun IES</t>
  </si>
  <si>
    <t xml:space="preserve">Charla polo 11F Íñigo Cuíñas e Estudante nun colexio </t>
  </si>
  <si>
    <t>Charla polo 11F Carmen Mariño Martínez nun IES</t>
  </si>
  <si>
    <t>Charla polo 11F Lourdes Maceiras nun IES</t>
  </si>
  <si>
    <t>Charla polo 11F Cristina Arias Fernández nun IES</t>
  </si>
  <si>
    <t>Charla polo 11F María Aranguren nun IES</t>
  </si>
  <si>
    <t>Charla polo 11F María José Pérez nun IES</t>
  </si>
  <si>
    <t>Charla polo 11F Beatriz Rivas nun IES</t>
  </si>
  <si>
    <t>Charla polo 11F Carmen García Mateo nun IES</t>
  </si>
  <si>
    <t>Charla polo 11F Laura Castro Lorenzo, Noemí Vázquez Viña, Lourdes Lorenzo García nun IES</t>
  </si>
  <si>
    <t>Charla polo 11F de Lourdes Lorenzo en Maristas de Lugo La Inmaculada</t>
  </si>
  <si>
    <t>Presencial</t>
  </si>
  <si>
    <t>Charla polo 11F Tamara Prieto, Sara Rocha e Laura Tomás nun IES</t>
  </si>
  <si>
    <t>Charla polo 11F Andrea Mouriño Schick nun IES</t>
  </si>
  <si>
    <t>Charla polo 11F de Natalia Torres Cadavid nun IES</t>
  </si>
  <si>
    <t>Charla polo 11F Paula Álvarez nun IES</t>
  </si>
  <si>
    <t xml:space="preserve">Charla 8-M Raquel Fernández en Colegio Público Salvador Moreno: Mujeres en la economía: un recorrido histórico </t>
  </si>
  <si>
    <t>Charla 8-M Raquel Fernández en un IES: Las teorías económicas y sus efectos en la igualdad de género</t>
  </si>
  <si>
    <t>Charla polo 11F de Lourdes Lorenzo en  Colexio Anexa de Lugo</t>
  </si>
  <si>
    <t>Charla en directo online: Anais Torres</t>
  </si>
  <si>
    <t>Charla en directo online: Juan Picos</t>
  </si>
  <si>
    <t>Charla en directo online:Xavier Labandeira</t>
  </si>
  <si>
    <t>Charla en directo online: Humberto Michinel</t>
  </si>
  <si>
    <t>Charla en directo online: Beatriz Comendador</t>
  </si>
  <si>
    <t>Charla en directo online: Higinio González</t>
  </si>
  <si>
    <t>Especial radiofónico Día Mundial dos Océanos: participación do CIM no programa Efervesciencia</t>
  </si>
  <si>
    <t>CIM</t>
  </si>
  <si>
    <t>Webinar "Coñece ao #teamCINBIO": Lakshminarayana Polavarapu</t>
  </si>
  <si>
    <t>Outros</t>
  </si>
  <si>
    <t>Webinar "Coñece ao #teamCINBIO": Begoña Puértolas</t>
  </si>
  <si>
    <t>Webinar "Coñece ao #teamCINBIO": Juan Pérez Fernández</t>
  </si>
  <si>
    <t>Webinar "Coñece ao #teamCINBIO": Lucas V. Besteiro</t>
  </si>
  <si>
    <t>Xornada online de comunicación"Hablemos de ciencia: la importancia de comunicar" cos relatores Javier Cebreiros e Mar Ferrero Cuesta</t>
  </si>
  <si>
    <t>Cursos</t>
  </si>
  <si>
    <t>Online (café virtual)</t>
  </si>
  <si>
    <t>EE Telecomunicación</t>
  </si>
  <si>
    <t>Presentación de la EETelecomunicación y taller de Scratch en la Semana de las Ciencias</t>
  </si>
  <si>
    <t>Colegio Marcote</t>
  </si>
  <si>
    <t>Encontro virtuall do centro a modo de xornada de portas abertas debido á actual situación por covid-19</t>
  </si>
  <si>
    <t>Grupo de investigación MP1 (Medicina e Saúde Pública)</t>
  </si>
  <si>
    <t>Isabel Zendal e as vacinas</t>
  </si>
  <si>
    <t>Charla sobre vacunas en un IES de Gondomar</t>
  </si>
  <si>
    <t>IES Auga da Laxe</t>
  </si>
  <si>
    <t>Depto. de Química Analítica y Alimentaria</t>
  </si>
  <si>
    <t xml:space="preserve">Los destilados de orujo </t>
  </si>
  <si>
    <t>As mulleres na investigación das vacinas</t>
  </si>
  <si>
    <t>Historia arqueolóxica e xeolóxica da terra</t>
  </si>
  <si>
    <t>Saúde na escola</t>
  </si>
  <si>
    <t>Literatura científica en galego</t>
  </si>
  <si>
    <t>Mes da ciencia en galego</t>
  </si>
  <si>
    <t>ACTIVIDADES DE DIVULGACIÓN DE CULTURA CIENTÍFICA ao longo do 2020</t>
  </si>
  <si>
    <t>Facultade CC Empresariais e Turismo</t>
  </si>
  <si>
    <t>Conversas</t>
  </si>
  <si>
    <t>CEIP</t>
  </si>
  <si>
    <t>Centros da UVigo</t>
  </si>
  <si>
    <t>Data de publicación: decembro 2021</t>
  </si>
  <si>
    <t xml:space="preserve">ECOBAS e Meta (proxecto mentoring da Fac. de CC Empresariais e Turismo) </t>
  </si>
  <si>
    <t>ACTIVIDADES DE DIVULGACIÓN DE CULTURA CIENTÍFICA ao longo do 2021</t>
  </si>
  <si>
    <t>Data de publicación: setembro 2022</t>
  </si>
  <si>
    <t xml:space="preserve">UCC+I </t>
  </si>
  <si>
    <t>Quero ser investigadora 2</t>
  </si>
  <si>
    <t>Materiais divulgativos</t>
  </si>
  <si>
    <t>Curso comunicación científica The Conversation.</t>
  </si>
  <si>
    <t>Campus Remoto</t>
  </si>
  <si>
    <t>Formación "Divulgar a pé de rúa"</t>
  </si>
  <si>
    <t>Edificio Miralles, Campus Universitario</t>
  </si>
  <si>
    <t>Formación “Curso práctico de comunicación para persoal investigador”</t>
  </si>
  <si>
    <t>Edificio Ernestina Otero</t>
  </si>
  <si>
    <t>Colaboración continuada con The Conversation España</t>
  </si>
  <si>
    <t>The Conversation España</t>
  </si>
  <si>
    <t>11F na Uvigo: Elas Fan CienTec</t>
  </si>
  <si>
    <t>Xornadas de portas abertas</t>
  </si>
  <si>
    <t>Plataforma online</t>
  </si>
  <si>
    <t>11F na Uvigo: Charlas en centros escolares</t>
  </si>
  <si>
    <t>Online e centros de ensino secundario</t>
  </si>
  <si>
    <t>G-Night, Noite Galega das Persoas Investigadoras</t>
  </si>
  <si>
    <t>Vigo, Ourense e Pontevedra</t>
  </si>
  <si>
    <t>Facultade de CC Empresariais e Turismo</t>
  </si>
  <si>
    <t>Economía Financiera y Contabilidad</t>
  </si>
  <si>
    <t>Competición en bolsa 2021</t>
  </si>
  <si>
    <t>Advanced Trading 2021</t>
  </si>
  <si>
    <t>Laboratorio ecofisioloxía vexetal - Dpto. Bioloxía Vexetal e Ciencia do Solo</t>
  </si>
  <si>
    <t>Carpoflor: plantas invasoras</t>
  </si>
  <si>
    <t>Talleres</t>
  </si>
  <si>
    <t>Grupo HC1 y Grupo I2DH</t>
  </si>
  <si>
    <t>Jornadas de Historia Contemporánea y del Tiempo Presente</t>
  </si>
  <si>
    <t>VICERREITORA DE CAPTACIÓN DE ALUMNADO, ESTUDANTES E EXTENSIÓN UNIVERSITARIA FAI CONSTAR:</t>
  </si>
  <si>
    <t>charla de orientación universitaria dos estudos impartidos na Facultade de Fisioterapia da Universidade de Vigo- PREVENCIÓN DE LESIÓNS DEPORTIVAS</t>
  </si>
  <si>
    <t>Ferias</t>
  </si>
  <si>
    <t>Projecto CASUABIOTA, Grupo de Ecoloxía Animal, Dpto. Ecoloxía e Bioloxía Animal</t>
  </si>
  <si>
    <t>Dia do Solo Vivo 2021</t>
  </si>
  <si>
    <t>Grupo de Ecoloxía Animal, Dpto. Ecoloxía e Bioloxía Animal</t>
  </si>
  <si>
    <t>Science is Wonderful 2021</t>
  </si>
  <si>
    <t>De pintura, vulcans e árvores!</t>
  </si>
  <si>
    <t>FOROACUI</t>
  </si>
  <si>
    <t>EFICIENCIA ENERGÉTICA EN LA ACUICULTURA</t>
  </si>
  <si>
    <t>CINTECX. Centro de Investigación en Tecnologías, Energía y Procesos Industriales</t>
  </si>
  <si>
    <t>Jornada de Puertas abiertas Cintecx</t>
  </si>
  <si>
    <t>Foro para el conocimiento y la Investigación</t>
  </si>
  <si>
    <t>Observatorio de la Publicidad 2021</t>
  </si>
  <si>
    <t>Estudios e informes</t>
  </si>
  <si>
    <t>Grupo CI5 Gessmin CINTECX</t>
  </si>
  <si>
    <t>CURSO DE INGENIERÍA DE TALUDES EN MACIZOS ROCOSOS</t>
  </si>
  <si>
    <t>Facultade Filoloxía e Tradución</t>
  </si>
  <si>
    <t>Mesas Redondas: Creación, investigación e tradución en literatura infantil e xuvenil: tendencias actuais</t>
  </si>
  <si>
    <t>Mª de las Nieves Lorenzo González</t>
  </si>
  <si>
    <t>VI Concurso de creación artística do Día Internacional da Muller e a Nena na Ciencia</t>
  </si>
  <si>
    <t>Premios e concursos</t>
  </si>
  <si>
    <t>Departamento de Ingeniería Eléctrica/Manuel Pérez Donsión</t>
  </si>
  <si>
    <t>ICREPQ&amp;#039;21</t>
  </si>
  <si>
    <t>Facultade de Química</t>
  </si>
  <si>
    <t>Salón de oferta de Educación e Formación de Galicia (EDUGAL)</t>
  </si>
  <si>
    <t>Curso para presentadores de la titulación en institutos y colegios</t>
  </si>
  <si>
    <t>Facultade de Educación e Traballo Social</t>
  </si>
  <si>
    <t>Publicación revista Cabás, numero 25</t>
  </si>
  <si>
    <t>Publicación revista  Patrimonio Histórico da Junta de Andalucía</t>
  </si>
  <si>
    <t>Internet das cousas</t>
  </si>
  <si>
    <t xml:space="preserve">CPR Plurilingüe San José (Pontedeume) </t>
  </si>
  <si>
    <t>IES A Cañiza</t>
  </si>
  <si>
    <t>IES Monte das Moas</t>
  </si>
  <si>
    <t>Matemáticas de moitas revolucións!</t>
  </si>
  <si>
    <t>IES Monte Carrasco</t>
  </si>
  <si>
    <t>CPR Plurilingüe San José, Pontedeume</t>
  </si>
  <si>
    <t>Conferencia telemática: Estudio de estabilidad frente a desprendimientos en rocas graníticas</t>
  </si>
  <si>
    <t>V Concurso de creación artística do Día Internacional da Muller e a Nena na Ciencia</t>
  </si>
  <si>
    <t>As Mulleres que nos levaron a Lúa</t>
  </si>
  <si>
    <t>Exposicións</t>
  </si>
  <si>
    <t>AZTI - Ciencia y tecnología marina y alimentaria</t>
  </si>
  <si>
    <t>JORNADA -  Descifrando el futuro de los materiales biodegradables para aplicaciones marinas</t>
  </si>
  <si>
    <t>Equipo ECOTOX (EcoCost, CIM-UVIGO) / Promotor: asociación sen ánimo de lucro &amp;#039;amicos&amp;#039;</t>
  </si>
  <si>
    <t>Xornada de transferencia e boas prácticas do proxecto RE-MAR II</t>
  </si>
  <si>
    <t>Equipo ECOTOX (EcoCost, CIM-UVIGO) / Promotor- organizador: FVA, socio encargado da comunicación no proxecto europeo GLAUKOS (nr. acordo: No 887711)</t>
  </si>
  <si>
    <t xml:space="preserve">marine polymers design </t>
  </si>
  <si>
    <t>Equipo ECOTOX (EcoCost, CIM-UVIGO), coordinador do proxecto europeo LABPLAS (nr. acordo: 101003954)</t>
  </si>
  <si>
    <t>La UVigo lidera un proyecto para rastrear el origen del plástico presente en el medio ambiente</t>
  </si>
  <si>
    <t>O proxecto europeo LabPlas, liderado pola UVigo, rastrexará a procedencia do plástico presente no medio ambiente</t>
  </si>
  <si>
    <t>European Researchers? Night. Dissemination workshop about microplastics: &amp;quot;Searching microplastics + the air we breathe&amp;quot;</t>
  </si>
  <si>
    <t>Grupo de Innovación Docente en Educación Patrimonial-GIDEP</t>
  </si>
  <si>
    <t>¿QUIEN PARTE LA LANA?: LA INDUSTRIA TEXTIL DE HERVÁS Y PROCESOS DE RESISTENCIA EN EXTREMADURA</t>
  </si>
  <si>
    <t>Grupo de Estudos de Arqueoloxía, Antigüidade e Territorio, GEAAT</t>
  </si>
  <si>
    <t>THE PREMEDIA PROJECT: A CROSS-BORDER STRATEGY FOR ROCK ART PAINTINGS IN A CROSS-BORDER REGION (SPAIN-PORTUGAL). .</t>
  </si>
  <si>
    <t>Oficinas de Investigação do CITCEM/Alexandra Vieira</t>
  </si>
  <si>
    <t>Historias do Inframundo: o subsolo no imaxinario colectivo</t>
  </si>
  <si>
    <t>Grupo de Estudos de Arqueoloxía, Antigüidade e Territorio, GEAAT/Martiño Xosé Vázquez Mato</t>
  </si>
  <si>
    <t>A comarca de Monterrei: un novo destino rupestre</t>
  </si>
  <si>
    <t>Museo de Ribadavia/Felix Castro</t>
  </si>
  <si>
    <t xml:space="preserve">O Mapa mítico dos «haberes» da mourindade». Conferencia </t>
  </si>
  <si>
    <t xml:space="preserve">CIM </t>
  </si>
  <si>
    <t>Xornadas de portas abertas CIM</t>
  </si>
  <si>
    <t>Campus universitario</t>
  </si>
  <si>
    <t>Barco-aula, Toralla</t>
  </si>
  <si>
    <t>Campus de Ourense</t>
  </si>
  <si>
    <t>Charla presencial sobre a brecha de xénero e o teito de cristal na ciencia con Cristina Fernández, dirixida ao IES Beade</t>
  </si>
  <si>
    <t>(en blanco)</t>
  </si>
  <si>
    <t>Conto, charla e obradoiro macroalgas con Marina Gómez, dirixido a 1-4º primaria CEIP A Rúa de Cangas</t>
  </si>
  <si>
    <t xml:space="preserve"> Alba Aguión participó no día da muller na ciencia nun evento no CEIP Chans-Bembrive</t>
  </si>
  <si>
    <t xml:space="preserve"> HerScienceSparkledMine 2021</t>
  </si>
  <si>
    <t>Obradoiro sobre oceanografía biolóxica con Cecilia Costas e Esperanza Broullón, dirixido ao CEIP Plurilingüe A Pedra</t>
  </si>
  <si>
    <t>Organización do V Concurso escolar de debuxo e redaccion do dia Internacional da Muller e a Nena na Ciencia</t>
  </si>
  <si>
    <t>Participación de Alba Aguión no evento CEIP Chans-Bembrive- "As mulleres tamén poden ser científicas</t>
  </si>
  <si>
    <t>Serie de  15 vídeos sobre la influencia del trabajo de diferentes mujeres ecólogas en activo, en los investigadores e investigadoras actuales. </t>
  </si>
  <si>
    <t>Vídeo "as mulleres na criobioloxía" e xornada de preguntas do alumnado de 1º a 4º ESO do Colexio Plurilingüe Atlántida ás investigadoras Estefanía Paredes, Estefanía Pereira e Sara Campos</t>
  </si>
  <si>
    <t>Xornadas muller e Ciencia no IES Mossen Alcocer de las Islas Baleares, con Julia Puig</t>
  </si>
  <si>
    <t>As mulleres na ciencia</t>
  </si>
  <si>
    <t>Participación de Xochitl E. Elías Ilosvay en seminario “Ciencia, Género e Identidad: ¿Qué relación existe entre el Bicentenario de la Independencia de la Republica de El Salvador con las mujeres y las niñas salvadoreñas en la ciencia?” organizado por la Escuela Alemana San Salvador</t>
  </si>
  <si>
    <t>Xogo de preguntas sobre as mulleres na ciencia</t>
  </si>
  <si>
    <t>Xornada virtual 11F co CPR Alborada (1º e 2º ESO) E e o IES do Castro (2º ESO)</t>
  </si>
  <si>
    <t>Participación de Elena Ojea no evento "Mulleres na Ciencia" , organizado polo Concello de Nigrán</t>
  </si>
  <si>
    <t>Charla Colegio CEIP Fonte Escura “Como chegei a ser investigadora”</t>
  </si>
  <si>
    <t>Charla "La mujer en la meteorología"</t>
  </si>
  <si>
    <t>Ciencia en feminino: Unha carreira científica en desigualdade.</t>
  </si>
  <si>
    <t>Premio Muller Científica del IES Val Miñor</t>
  </si>
  <si>
    <t>Charla Colegio Santiago  Apóstol“¿Cómo llegué a ser investigadora?”</t>
  </si>
  <si>
    <t>Charla Colegio Santiago Apóstol  “Investigadoras vs cambio climático”</t>
  </si>
  <si>
    <t>Exposición "As mulleres que nos levaron á lúa" no  Edificio Diputación de Ourense</t>
  </si>
  <si>
    <t>Totais</t>
  </si>
  <si>
    <t>ACTIVIDADES DE DIVULGACIÓN DE CULTURA CIENTÍFICA ao longo do 2022</t>
  </si>
  <si>
    <t>Data de publicación: Xullo 2023</t>
  </si>
  <si>
    <t>Area de Captación de alumnado</t>
  </si>
  <si>
    <t>#cambioglobal</t>
  </si>
  <si>
    <t>Charlas/conferencias</t>
  </si>
  <si>
    <t>CPR Plurilingüe Losada</t>
  </si>
  <si>
    <t>-</t>
  </si>
  <si>
    <t>IES Sánchez Cantón</t>
  </si>
  <si>
    <t>A comunicación xestual e as linguas de signos</t>
  </si>
  <si>
    <t>Asociación Inventiva</t>
  </si>
  <si>
    <t>CPI Curros Enríquez</t>
  </si>
  <si>
    <t>A dama do pé de cabra: unha lenda popular</t>
  </si>
  <si>
    <t>IES Lagoa de Antela</t>
  </si>
  <si>
    <t>A innovación na empresa: os modelos de negocio na era dixita</t>
  </si>
  <si>
    <t>IES Eduardo Blanco Amor</t>
  </si>
  <si>
    <t>A innovación na empresa: os modelos de negocio na era dixital</t>
  </si>
  <si>
    <t>IES 1 de marzo</t>
  </si>
  <si>
    <t>IES Escolas Proval</t>
  </si>
  <si>
    <t>IES Mendiño</t>
  </si>
  <si>
    <t>A muller na antigüidade grega</t>
  </si>
  <si>
    <t>CPR Santiago Apóstol Soutomaior</t>
  </si>
  <si>
    <t>A telefonía móbil e o seu camiño cara ao 5G</t>
  </si>
  <si>
    <t>IES Coruxo</t>
  </si>
  <si>
    <t>As lampreas: aventuras e desventuras dunha viaxe de ida e volta</t>
  </si>
  <si>
    <t>CPR Malvedo</t>
  </si>
  <si>
    <t>As matemáticas da Covid-19</t>
  </si>
  <si>
    <t>IES LEIRAS PULPEIRO</t>
  </si>
  <si>
    <t>IES Monte da Vila</t>
  </si>
  <si>
    <t>IES Universidade Laboral</t>
  </si>
  <si>
    <t>Bocartes, frenesí e circulación oceánica</t>
  </si>
  <si>
    <t>Compañía de María de Ferrol</t>
  </si>
  <si>
    <t>Charlas  científico- divulgativas</t>
  </si>
  <si>
    <t>CPR Plurilingue Santa teresa de Jesús (Ourense)</t>
  </si>
  <si>
    <t>IES Carlos Casares (Vigo)</t>
  </si>
  <si>
    <t>IES Cidade de Antioquía (Ourense)</t>
  </si>
  <si>
    <t>IES San Mamede de Maceda (Ourense)</t>
  </si>
  <si>
    <t>IES Universidade Laboral (Ourense)</t>
  </si>
  <si>
    <t>Cinco claves para unha comunicación eficaz</t>
  </si>
  <si>
    <t>Como axudar a sustentabilidade global hackeando a sociedade?</t>
  </si>
  <si>
    <t>Concello de Ponteareas. Semana das Ciencias</t>
  </si>
  <si>
    <t>Como facer os medios audiovisuais accesibles para todas as persoas</t>
  </si>
  <si>
    <t>Como funciona un dron?</t>
  </si>
  <si>
    <t>Colegio Pablo VI</t>
  </si>
  <si>
    <t>IES Ribeira do Louro</t>
  </si>
  <si>
    <t>Conservación da arte urbana (street art)</t>
  </si>
  <si>
    <t>IES Antón Alonso Ríos</t>
  </si>
  <si>
    <t>Contaminación</t>
  </si>
  <si>
    <t>CPR Plurilingüe Possumus</t>
  </si>
  <si>
    <t>Da mente á pantalla ou como facer un videoxogo</t>
  </si>
  <si>
    <t>Deseñando iPlants</t>
  </si>
  <si>
    <t>Colegio Los Sauces Vigo Mos</t>
  </si>
  <si>
    <t>Detectives de imaxes: a ciencia forense de imaxes dixitais</t>
  </si>
  <si>
    <t>CPI As Revoltas</t>
  </si>
  <si>
    <t>Do literario ao visual: as  linguas estranxeiras para analizar a arte</t>
  </si>
  <si>
    <t>CPR Hnos Quiroga</t>
  </si>
  <si>
    <t>Economía circular e novos modelos de negocio</t>
  </si>
  <si>
    <t>EFA A Cancela</t>
  </si>
  <si>
    <t>IES Auga da laxe</t>
  </si>
  <si>
    <t>Éntrache nunha lingua e sáeche pola outra</t>
  </si>
  <si>
    <t>CPR Santa María Maristas</t>
  </si>
  <si>
    <t>IES de Soutomaior</t>
  </si>
  <si>
    <t>Evolución en directo: de como as microalgas mariñas se adaptan ao cambio climático</t>
  </si>
  <si>
    <t>IES Johan Carballeira, Bueu</t>
  </si>
  <si>
    <t>Física recreativa</t>
  </si>
  <si>
    <t>IES Laxeiro</t>
  </si>
  <si>
    <t>Física Re-Creativa</t>
  </si>
  <si>
    <t>IES Illa de Tambo</t>
  </si>
  <si>
    <t>Física Re-Creativa: luz e cor</t>
  </si>
  <si>
    <t/>
  </si>
  <si>
    <t>Incendios forestais de sexta xeración e as ferramentas tecnolóxicas para previlos</t>
  </si>
  <si>
    <t>IES Félix Muriel</t>
  </si>
  <si>
    <t>IES Terra Chá José Trapero Pardo</t>
  </si>
  <si>
    <t>Intelixencia artificial de peto</t>
  </si>
  <si>
    <t>IES Armando Cotarelo Valledor</t>
  </si>
  <si>
    <t>IES Macías o Namorado</t>
  </si>
  <si>
    <t>Intelixencia Artificial e as súas aplicacións</t>
  </si>
  <si>
    <t>IES Agra de Leborís</t>
  </si>
  <si>
    <t>Internet das cousas (IoT)</t>
  </si>
  <si>
    <t>CPR Plurilingüe San José</t>
  </si>
  <si>
    <t>IES A Sangriña</t>
  </si>
  <si>
    <t>IES da Cañiza</t>
  </si>
  <si>
    <t>IES de Chapela</t>
  </si>
  <si>
    <t>IES Espiñeira</t>
  </si>
  <si>
    <t>Manipulación e discurso. A lingüística axuda a ser unha persoa crítica</t>
  </si>
  <si>
    <t>Márketing 4.0: a mercadotecnia na era dixital</t>
  </si>
  <si>
    <t>IES A Guía</t>
  </si>
  <si>
    <t>IES Pedro Floriani</t>
  </si>
  <si>
    <t>IES Santa Irene</t>
  </si>
  <si>
    <t>Materiais intelixentes e outras aplicacións</t>
  </si>
  <si>
    <t>Nanociencia e Nanotecnoloxía</t>
  </si>
  <si>
    <t>IES de Allariz</t>
  </si>
  <si>
    <t>O biomaterial do futuro</t>
  </si>
  <si>
    <t>IES Salvaterra de Miño</t>
  </si>
  <si>
    <t>O culto na antiga Grecia: A polis de Atenas e o oráculo de Delfos</t>
  </si>
  <si>
    <t>CPR Plurilingüe Santo Ángel</t>
  </si>
  <si>
    <t>O fenómeno criminal desde o punto de vista do dereito penal e da criminoloxía</t>
  </si>
  <si>
    <t>Compañía de María Santiago</t>
  </si>
  <si>
    <t>O tictac da vida ou como funciona o teu reloxo biolóxico</t>
  </si>
  <si>
    <t>IES Virxe do Mar</t>
  </si>
  <si>
    <t>O uso de indicadores nos ríos</t>
  </si>
  <si>
    <t>Obtención de biodiésel a partir de algas</t>
  </si>
  <si>
    <t>Os delitos que se esconden nas redes sociais</t>
  </si>
  <si>
    <t>Paleontoloxía en e dende Galicia</t>
  </si>
  <si>
    <t>Patrimonio cultural e turismo</t>
  </si>
  <si>
    <t>Podo publicar unha foto dun amigo ou amiga en redes sociais?</t>
  </si>
  <si>
    <t>Proceso penal de menores</t>
  </si>
  <si>
    <t>Que debo saber se traballo no meu tempo libre, por exemplo, nunha pizzaría ou como repartidor/ora ou rider?</t>
  </si>
  <si>
    <t>Que é iso da crise de polinización?</t>
  </si>
  <si>
    <t>Que é iso do Big Data? Exemplos de uso</t>
  </si>
  <si>
    <t>Que estudan as/os economistas?</t>
  </si>
  <si>
    <t>Que me pode pasar se infrinxo a lei?</t>
  </si>
  <si>
    <t>Colexio Plurilingüe María Auxiluadora Salesianos Vigo</t>
  </si>
  <si>
    <t>IES Pazo da Mercé</t>
  </si>
  <si>
    <t>Que se fai na informática industrial?</t>
  </si>
  <si>
    <t>Química, zurda ou destra?</t>
  </si>
  <si>
    <t>IES ROSAIS 2</t>
  </si>
  <si>
    <t>Rompendo barreiras de comunicación coa intelixencia artificial!</t>
  </si>
  <si>
    <t>Seguridade en dispositivos móbiles</t>
  </si>
  <si>
    <t>Seguridade en dispositivos móviles</t>
  </si>
  <si>
    <t>IES Pazo da Merce</t>
  </si>
  <si>
    <t>Servizos ecosistémicos dos mexillóns de auga doce: para que serve un mexillón?</t>
  </si>
  <si>
    <t>Sexismo na publicidade e na comunicación audiovisual</t>
  </si>
  <si>
    <t>IES Álvaro Cunqueiro</t>
  </si>
  <si>
    <t>Tecnología e innovación en la era digital</t>
  </si>
  <si>
    <t>IES Becerrea</t>
  </si>
  <si>
    <t>Tecnoloxía e innovación na era dixital</t>
  </si>
  <si>
    <t>Teledetección: la Tierra desde el cielo</t>
  </si>
  <si>
    <t>Ti es único e irrepetible?: a diversidade como fortaleza e a tecnoloxía ao seu servizo</t>
  </si>
  <si>
    <t>Un día coa química</t>
  </si>
  <si>
    <t>Un percorrido pola historia dos sistemas de numeración</t>
  </si>
  <si>
    <t>IES San Mamede</t>
  </si>
  <si>
    <t>Un percorrido polos segredos da criptografía</t>
  </si>
  <si>
    <t>Xenética: mutación e diversidade</t>
  </si>
  <si>
    <t>IES Carlos Casares</t>
  </si>
  <si>
    <t>Sta Teresa de Jesús- Carmelitas</t>
  </si>
  <si>
    <t>Xogando a inventar palabras: os neoloxismos na lingua galega</t>
  </si>
  <si>
    <t>Zoonoses no medio rural e urbano de Galicia</t>
  </si>
  <si>
    <t>Asociación San Xerome Emiliani/Facultade de Bioloxía</t>
  </si>
  <si>
    <t>Plásticos e microplásticos, un problema real</t>
  </si>
  <si>
    <t>A través de Zoom</t>
  </si>
  <si>
    <t>Miniserie documental Desafíos do océano: científicas ao mando</t>
  </si>
  <si>
    <t>Presentación da miniserie documental Desafíos do océano: científicas al mando na V Mostra Internacional de Cine Documental Mares do fin do mundo</t>
  </si>
  <si>
    <t>Proxección da miniserie documental Desafíos do Océano: científias ao mando na V Mostra Internacional de Cine Documental Mares da fin do mundo</t>
  </si>
  <si>
    <t>Scientists meet Artists: Ocean Literacy</t>
  </si>
  <si>
    <t>Materiais educativos</t>
  </si>
  <si>
    <t>Proyecto SignaMed: diccionario colaborativo multiplataforma de términos médicos y de salud accesibles en lengua de signos española.</t>
  </si>
  <si>
    <t>Aplicacións para móbiles</t>
  </si>
  <si>
    <t>Centro de Investigación en tecnoloxías Enerxía e Procesos Industriais. CINTECX</t>
  </si>
  <si>
    <t>Centro de Investigación Mariña (CIM)</t>
  </si>
  <si>
    <t>Acción formativa Centinelas da Costa</t>
  </si>
  <si>
    <t>Taller</t>
  </si>
  <si>
    <t>Actividades divulgativas do proxecto Misión Azul</t>
  </si>
  <si>
    <t>Videoxogos</t>
  </si>
  <si>
    <t>Burbujas en el hielo y conchas fósiles: cómo entender el clima del pasado</t>
  </si>
  <si>
    <t>Charla en Pint of Science Vigo</t>
  </si>
  <si>
    <t>Concurso Marie Tharp</t>
  </si>
  <si>
    <t>Premios/Concursos</t>
  </si>
  <si>
    <t>Conferencia no Club de Opinión Portocelo</t>
  </si>
  <si>
    <t>Conferencia online sobre cambio climático e vida nos océanos no marco do proxecto Misión Azul</t>
  </si>
  <si>
    <t>Píldoras educativas do proxecto Remedios</t>
  </si>
  <si>
    <t>Serie de podcasts. Día Mundial de la Meteorología</t>
  </si>
  <si>
    <t>Unidades didácticas do Proxecto Misión Azul</t>
  </si>
  <si>
    <t>Visita colexio García Barbón á Ecimat</t>
  </si>
  <si>
    <t>Ecimat</t>
  </si>
  <si>
    <t>Visita de O Castro British School á Ecimat</t>
  </si>
  <si>
    <t>Visita Escuelas Nieto á Ecimat</t>
  </si>
  <si>
    <t>Xornada de presentación de resultados Proxecto Clock</t>
  </si>
  <si>
    <t>Xornadas de Portas Abertas ;Coñece o CIM na rúa; e ;Embárcate co CIM;</t>
  </si>
  <si>
    <t>CINBIO, Centro de investigación en Nanomateriais e Biomedicina</t>
  </si>
  <si>
    <t>Ciencia con C de CINBIO</t>
  </si>
  <si>
    <t>Ciencia con C de CINBIO para maiores de 65</t>
  </si>
  <si>
    <t>Conferencias impartidas</t>
  </si>
  <si>
    <t>Vídeos grupos de investigacións: TeamNanoTeach, SiDOR, LabEndo,</t>
  </si>
  <si>
    <t>Concello de Caldas/GIDEP Uvigo</t>
  </si>
  <si>
    <t>As Silgadas, Caldas de Reis. Memoria dun Tesouro Vivo.</t>
  </si>
  <si>
    <t>Departamento de Psicoloxía Evolutiva e da Comunicación</t>
  </si>
  <si>
    <t>Emociones en adolescencia</t>
  </si>
  <si>
    <t>Dpto Química Analítica y Alimentaria/Grupo promotor: Unidad de Cultura Científica y de Innovación de la Universidad de Vigo</t>
  </si>
  <si>
    <t>Averiguar características sensoriales a través de una cata de gominolas/chuches</t>
  </si>
  <si>
    <t>Libro Elas leváronnos ao Espazo</t>
  </si>
  <si>
    <t>Escola de Enxeñaría Aeronáutica e do Espazo, Facultade de Ciencias de Ourense, Escola superior de Enxeñaría Informática</t>
  </si>
  <si>
    <t>VI Concurso Escolar de creación artística do Día Internacional da Muller e a Nena na Ciencia</t>
  </si>
  <si>
    <t>Charlas de divulgación científica e tecnolóxica: Seguridad en dispositivos Móbiles</t>
  </si>
  <si>
    <t>Visita al laboratorio de acústica</t>
  </si>
  <si>
    <t>Escola de Minas</t>
  </si>
  <si>
    <t>A chispa azul</t>
  </si>
  <si>
    <t>IES Castelao</t>
  </si>
  <si>
    <t>IES Politéncico</t>
  </si>
  <si>
    <t>IES Urbano Lugrís</t>
  </si>
  <si>
    <t>A muller na enxeñaría</t>
  </si>
  <si>
    <t>A Pegada de Carbono e fontes renovables</t>
  </si>
  <si>
    <t>Arte e ciencia, un modelo de simbiose</t>
  </si>
  <si>
    <t>IES San Paio</t>
  </si>
  <si>
    <t>IES San Paio (Tui)</t>
  </si>
  <si>
    <t>Aspectos medioambientais na explotación de recursos mineiros</t>
  </si>
  <si>
    <t>IES Politécnico</t>
  </si>
  <si>
    <t>IES Rosales 2</t>
  </si>
  <si>
    <t>Aula Aberta á tecnociencia.  Enx. Química</t>
  </si>
  <si>
    <t>Aula Aberta á tecnociencia. Combustión</t>
  </si>
  <si>
    <t>Colexio María Auxiliadora Salesianos</t>
  </si>
  <si>
    <t>Aula Aberta á tecnociencia. Conservando o Street Art</t>
  </si>
  <si>
    <t>IES Malvedo</t>
  </si>
  <si>
    <t>Aula Aberta á tecnociencia. Física Re-Creativa</t>
  </si>
  <si>
    <t>IES de Brión</t>
  </si>
  <si>
    <t>IES Val do Tea</t>
  </si>
  <si>
    <t>Aula Aberta á tecnociencia. Intelixencia Artificial</t>
  </si>
  <si>
    <t>Colegio Vigo</t>
  </si>
  <si>
    <t>IES Illa de San Simón</t>
  </si>
  <si>
    <t>Aula Aberta á tecnociencia. MATERIAIS</t>
  </si>
  <si>
    <t>IES Beade</t>
  </si>
  <si>
    <t>Aula Aberta á tecnociencia. Termografía infravermella</t>
  </si>
  <si>
    <t>Compañía de María</t>
  </si>
  <si>
    <t>Aula Aberta á tecnociencia.Visión infravermella- Realidade Aumentada</t>
  </si>
  <si>
    <t>Aula Aberta. Combustión</t>
  </si>
  <si>
    <t>IES Luis Seoane</t>
  </si>
  <si>
    <t>Aula Aberta. Física Re-Creativa</t>
  </si>
  <si>
    <t>Charlas sobre os graos</t>
  </si>
  <si>
    <t>IES Concepción Arenal</t>
  </si>
  <si>
    <t>IES Pontedeume</t>
  </si>
  <si>
    <t>IES Rosais II</t>
  </si>
  <si>
    <t>Conservación do Street Arts</t>
  </si>
  <si>
    <t>Dia Da nena na Ciencia. Aula aberta á tecnociencia. Combustión</t>
  </si>
  <si>
    <t>IES O Castro</t>
  </si>
  <si>
    <t>Dia Da nena na Ciencia. Aula aberta á tecnociencia. Materiais</t>
  </si>
  <si>
    <t>Dia Da nena na Ciencia. Aula aberta á tecnociencia. Pinturas</t>
  </si>
  <si>
    <t>Dia Da nena na Ciencia. Aula aberta á tecnociencia. The Wall</t>
  </si>
  <si>
    <t>Explotación de recursos minerais en Galicia</t>
  </si>
  <si>
    <t>Exposición itinerante</t>
  </si>
  <si>
    <t>Colexio ALCA</t>
  </si>
  <si>
    <t>EPA Berbés,</t>
  </si>
  <si>
    <t>IES ANTONIO FRAGUAS</t>
  </si>
  <si>
    <t>IES Illa de San Simón, Redondela</t>
  </si>
  <si>
    <t>IES Maceda (OURENSE)</t>
  </si>
  <si>
    <t>IES Politecnico de Vigo</t>
  </si>
  <si>
    <t>IES San Clemente</t>
  </si>
  <si>
    <t>IES Urbano Lugrís da Coruña</t>
  </si>
  <si>
    <t>IES Xelmírez I en Santiago de Compostela.</t>
  </si>
  <si>
    <t>San José de Cluny (SANTIAGO)</t>
  </si>
  <si>
    <t>ES Sánchez Cantón</t>
  </si>
  <si>
    <t>IES A Basella</t>
  </si>
  <si>
    <t>IES A Pinguela</t>
  </si>
  <si>
    <t>IES A Xunqueira II</t>
  </si>
  <si>
    <t>IES Antón Losada Diéguez</t>
  </si>
  <si>
    <t>IES de Mos</t>
  </si>
  <si>
    <t>IES Floriani</t>
  </si>
  <si>
    <t>IES Johan Carballeira</t>
  </si>
  <si>
    <t>IES Plurilingüe Pintor Colmeiro</t>
  </si>
  <si>
    <t>IES Primeiro de Marzo</t>
  </si>
  <si>
    <t>IES Ramón Cabanillas</t>
  </si>
  <si>
    <t>IES Rosalía de Castro</t>
  </si>
  <si>
    <t>IES Salvaterra</t>
  </si>
  <si>
    <t>Física Re-Creativas</t>
  </si>
  <si>
    <t>Laboratorio de mecánica de rochas</t>
  </si>
  <si>
    <t>Laboratorio de Xeotecnoloxías</t>
  </si>
  <si>
    <t>Materiais intelixentes</t>
  </si>
  <si>
    <t>Minería Espacial</t>
  </si>
  <si>
    <t>Colegio Santiago Apóstol</t>
  </si>
  <si>
    <t>Muller e enxeñaría</t>
  </si>
  <si>
    <t>IES Plurilingüe Sestelo</t>
  </si>
  <si>
    <t>Muller en enxeñaría</t>
  </si>
  <si>
    <t>IES Pazo da Mercé (As Neves)</t>
  </si>
  <si>
    <t>Obradoiro de recoñecemento de minerais</t>
  </si>
  <si>
    <t>8º Feira de Minerais en Santiago de Compostela</t>
  </si>
  <si>
    <t>Colexio Juan Sebastián Elcano</t>
  </si>
  <si>
    <t>CPI de Vedra</t>
  </si>
  <si>
    <t>CPI Vedra</t>
  </si>
  <si>
    <t>FEIRA DE MINERALES DE GULÁNS</t>
  </si>
  <si>
    <t>GALICIENCIA</t>
  </si>
  <si>
    <t>IES do Castro</t>
  </si>
  <si>
    <t>IES Lamas de Abade</t>
  </si>
  <si>
    <t>IES Mondariz Balneario</t>
  </si>
  <si>
    <t>IES Monte Castelo</t>
  </si>
  <si>
    <t>IES San Rosende</t>
  </si>
  <si>
    <t>IES Val do Asma</t>
  </si>
  <si>
    <t>Qué fai un/ha enxeñeiro/a de minas  conservando patrimonio cultural?</t>
  </si>
  <si>
    <t>CPI TINO GRANDÍO</t>
  </si>
  <si>
    <t>Recursos minerais en Galicia</t>
  </si>
  <si>
    <t>IES Valadares</t>
  </si>
  <si>
    <t>IES Xelmírez I</t>
  </si>
  <si>
    <t>Restauración de espazos afectados por explotación mineiras</t>
  </si>
  <si>
    <t>Semana da Ciencia no IES Valadares. Actividade: Referentes de mulleres  no ámbito STEM</t>
  </si>
  <si>
    <t>Termografía Infravermella</t>
  </si>
  <si>
    <t>Xornada de portas Abertas. Laboratorio de Enx. Química</t>
  </si>
  <si>
    <t>Xornada de portas Abertas. Laboratorio de Mecánica de Rochas</t>
  </si>
  <si>
    <t>Xornada de Portas Abertas. Laboratorio de Motores</t>
  </si>
  <si>
    <t>Xornada de portas abertas. Laboratorio GESSMIN</t>
  </si>
  <si>
    <t>Colegio Miraflores</t>
  </si>
  <si>
    <t>Xornada de portas abertas. Laboratorio Rochas</t>
  </si>
  <si>
    <t>Xornada de Portas Abertas. Materiais</t>
  </si>
  <si>
    <t>Xornada de portas abertas. Obradoiro de  Intelixencia artificial- Olimpiada De Xeoloxía</t>
  </si>
  <si>
    <t>Olimpiada De Xeoloxía</t>
  </si>
  <si>
    <t>Xornada de portas abertas. Obradoiro de  Paleontoloxía 3D-  Olimpiada De Xeoloxía</t>
  </si>
  <si>
    <t>Xornada de portas abertas. Obradoiro de  Visión Infravermella- Olimpiada De Xeoloxía</t>
  </si>
  <si>
    <t>Xornada de portas abertas. Obradoiro de xeotecnia- Olimpiada De Xeoloxía</t>
  </si>
  <si>
    <t>Facultade de Educación e traballo social Ourense</t>
  </si>
  <si>
    <t>PROXECTO EDUCA PARA A DIVERSIDAQDE TRANSFORMA A SOCIEDADE</t>
  </si>
  <si>
    <t>Future Oceans Lab-CIM</t>
  </si>
  <si>
    <t>Articulo divulgativo en TheConversation: Informe IPCC: Restaurar y conservar los océanos es insuficiente si no frenamos el cambio climático</t>
  </si>
  <si>
    <t>Charla sobre la evidencia científica del impacto del cambio climático en los océanos</t>
  </si>
  <si>
    <t>Taller Formativo- Resultados proyecto CLOCK</t>
  </si>
  <si>
    <t>Taller Formativo- Resultados proyecto CLOCK caso estudio Nayarit(Mexico)</t>
  </si>
  <si>
    <t>Talleres sobre analisis de vulnerabilidad climática</t>
  </si>
  <si>
    <t>video Youthfor the Sea de ARVI</t>
  </si>
  <si>
    <t>Grupo Biomasa e Desenvolvemento Sostible (EQ-2)</t>
  </si>
  <si>
    <t>Encapsular compostos bioactivos de microalgas, imaxínalo?</t>
  </si>
  <si>
    <t>Macroalgas: fontes de compostos con actividade biolóxica</t>
  </si>
  <si>
    <t>Grupo de Ecoloxía Costeira</t>
  </si>
  <si>
    <t>«Riscos ambientais para as rías galegas de cara ao futuro próximo: feitos e mitos»</t>
  </si>
  <si>
    <t>A Pitch of Science summer edition. Algas da Costa Ibérica- da Conservaçao à Apliçasao. Conserving marine network in the seascape: Genetic connectivity and trophic interactions.</t>
  </si>
  <si>
    <t>Abriendo laboratorio</t>
  </si>
  <si>
    <t>Cambio climático, testimonios reales sobre un fenómeno global.</t>
  </si>
  <si>
    <t>Impacto de la contaminación por plásticos en la fauna marina: ingestión accidental y pesca fantasma</t>
  </si>
  <si>
    <t>Mini- serie documental: Desafíos del Océano: científicas al mando</t>
  </si>
  <si>
    <t>Océanos: el misterio del plástico perdido</t>
  </si>
  <si>
    <t>Pint of Science. ¡Extra, extra! Hemos hallado un molusco gigante en la Antártida: diversidad bentónica en un mar helado.</t>
  </si>
  <si>
    <t>Programa: ¡Qué animal!. Cap: Gourments</t>
  </si>
  <si>
    <t>Proxecto Ocimer+</t>
  </si>
  <si>
    <t>Visitas de centros escolares a ECIMAT</t>
  </si>
  <si>
    <t>Grupo de inmunología (IN1)</t>
  </si>
  <si>
    <t>Charla como ponente invitada</t>
  </si>
  <si>
    <t>ASEICA</t>
  </si>
  <si>
    <t>Catedra Jorge Juan</t>
  </si>
  <si>
    <t>GrupoEnvironmental Physics Laboratory</t>
  </si>
  <si>
    <t>Inequidades do cambio climático: por qué necesitamos un enfoque de xénero?</t>
  </si>
  <si>
    <t>Gustavo Rodríguez Fuentes</t>
  </si>
  <si>
    <t>Mucho más que temblores: los efectos secundarios del párkinson.</t>
  </si>
  <si>
    <t>Olalla Nieto Faza</t>
  </si>
  <si>
    <t>Taller de ciencia</t>
  </si>
  <si>
    <t>Post-growth Innovation Lab</t>
  </si>
  <si>
    <t>El Taller del Postcrecimiento</t>
  </si>
  <si>
    <t>Projecto CASUABIOTA - Grupo de Ecoloxía Animal</t>
  </si>
  <si>
    <t>Día do Solo Vivo</t>
  </si>
  <si>
    <t>O solo -  Mes da Ciencia en Galego</t>
  </si>
  <si>
    <t>Química Analítica - Ourense // Depto. Química Analítica e Alimentaria</t>
  </si>
  <si>
    <t>Peloides termales: composición, preparación y aplicaciones</t>
  </si>
  <si>
    <t>Termalismo: la diferencia está en el agua</t>
  </si>
  <si>
    <t>SiDOR-Cinbio</t>
  </si>
  <si>
    <t>Video promocional</t>
  </si>
  <si>
    <t>Unidade de Cultura Cientfífica e Facultade Fisioterapia</t>
  </si>
  <si>
    <t>Si se ha lesionado el tendón, probablemente no tenga una tendinitis</t>
  </si>
  <si>
    <t>Unidade de Cultura Científica e da Innovación</t>
  </si>
  <si>
    <t>11F na Uvigo</t>
  </si>
  <si>
    <t>Colegio Plurilingüe Mariano</t>
  </si>
  <si>
    <t>Elas fan Cientec</t>
  </si>
  <si>
    <t>EPAPU RÍO LÉREZ</t>
  </si>
  <si>
    <t>IES Germán Ancochea Quevedo</t>
  </si>
  <si>
    <t>11F na Uvigo -  Charla interxeracional</t>
  </si>
  <si>
    <t>11F na Uvigo - Charlas en centros</t>
  </si>
  <si>
    <t>CEIP Lope de Vega</t>
  </si>
  <si>
    <t>CEIP O Sello</t>
  </si>
  <si>
    <t>CEIP Os Tilos</t>
  </si>
  <si>
    <t>CEIP Pintor Laxeiro</t>
  </si>
  <si>
    <t>CEIP Plurilingüe Mestre Ramiro Sabell Mosquera</t>
  </si>
  <si>
    <t>CEP Santa Mariña</t>
  </si>
  <si>
    <t>CEP SEQUELO</t>
  </si>
  <si>
    <t>Colexio Montesol</t>
  </si>
  <si>
    <t>CPI Cova Terreña</t>
  </si>
  <si>
    <t>IES Curros Enríquez</t>
  </si>
  <si>
    <t>IES do Camiño</t>
  </si>
  <si>
    <t>IES FARO DAS LÚAS</t>
  </si>
  <si>
    <t>IES Illa de Arousa</t>
  </si>
  <si>
    <t>IES Julio Prieto Nespereira</t>
  </si>
  <si>
    <t>IES Mestre Valverde Mayo</t>
  </si>
  <si>
    <t>IES Monterroso</t>
  </si>
  <si>
    <t>IES Nosa Señora dos Ollos Grandes</t>
  </si>
  <si>
    <t>IES Plurilingüe Antón Losada Diéguez</t>
  </si>
  <si>
    <t>IES Plurilingüe Terra de Turonio</t>
  </si>
  <si>
    <t>IES Pontepedriña</t>
  </si>
  <si>
    <t>IES Santo Tomé</t>
  </si>
  <si>
    <t>IES Soutomaior</t>
  </si>
  <si>
    <t>A carreira científica na arqueoloxía</t>
  </si>
  <si>
    <t>IES 12 de outubro</t>
  </si>
  <si>
    <t>A combustión: moito máis que lume e gases</t>
  </si>
  <si>
    <t>Bar Gramola (Pontevedra)</t>
  </si>
  <si>
    <t>A Estatística e o azar nas probas da COVID-19</t>
  </si>
  <si>
    <t>Edificio Redeiras, Vigo</t>
  </si>
  <si>
    <t>A importancia da mosca da froita nos estudos xenéticos</t>
  </si>
  <si>
    <t>A intelixencia artificial que nos rodea</t>
  </si>
  <si>
    <t>A nosa contorna natural, mariña e terrestre, fonte inesgotable de compostos bioactivos</t>
  </si>
  <si>
    <t>CEIP Plurilingüe Frián</t>
  </si>
  <si>
    <t>A visión infravermella</t>
  </si>
  <si>
    <t>As matemáticas unha ferramenta para a loita contra os incendios forestais (Edificio Redeiras, Vigo)</t>
  </si>
  <si>
    <t>Atúns fantásticos e onde atopalos (Edificio Redeiras, Vigo)</t>
  </si>
  <si>
    <t>Aula Aberta á TecnoCiencia The Science Games: Catching Fire Intelixencia Artificial</t>
  </si>
  <si>
    <t>Buscando ás mulleres na prehistoria</t>
  </si>
  <si>
    <t>IES 12 de outub</t>
  </si>
  <si>
    <t>Cando interveñen as traballadoras sociais nas familias?</t>
  </si>
  <si>
    <t>Café Torgal (Ourense)</t>
  </si>
  <si>
    <t>Cantos buracos ten unha camiseta? (Edificio Redeiras, Vigo)</t>
  </si>
  <si>
    <t>Charla</t>
  </si>
  <si>
    <t>Conservando o street art</t>
  </si>
  <si>
    <t>Dende Marte ata as Dorsais Oceánicas</t>
  </si>
  <si>
    <t>IES Alexandre Bóveda</t>
  </si>
  <si>
    <t>Descubre características sensoriais catando gominolas</t>
  </si>
  <si>
    <t>Asociación de familias de persoas con parálise cerebral (APAMP)</t>
  </si>
  <si>
    <t>CEIP Curros Enríquez</t>
  </si>
  <si>
    <t>Deseño e sostenibilidade. Prácticas conscientes para o benestar común</t>
  </si>
  <si>
    <t>Discapacidade e dependencia, unha sociedade inclusiva?</t>
  </si>
  <si>
    <t>Ecodiseño/Diseño Sostenible. Presente y futuro</t>
  </si>
  <si>
    <t>Economía de "a cotío"</t>
  </si>
  <si>
    <t>CPR Plurilingüe Don Bosco</t>
  </si>
  <si>
    <t>Elas fan Cientec 2022- Xornadas na Escola de Enxeñaría de Minas e Enerxía</t>
  </si>
  <si>
    <t>IES do Castro (Vigo)</t>
  </si>
  <si>
    <t>Elas fan Cientec 2022- Xornadas na Escola de Enxeñaría de Telecomunicacións</t>
  </si>
  <si>
    <t>IES Antón Alonso Ríos (Tomiño)</t>
  </si>
  <si>
    <t>Elas fan Cientec 2022 -Xornadas na Escola de Enxeñaría Industrial</t>
  </si>
  <si>
    <t>IES Valdares (Vigo)</t>
  </si>
  <si>
    <t>Elas fan Cientec 2022- Xornadas no Centro de Investigacións Biomédicas (Cinbio)</t>
  </si>
  <si>
    <t>Embaixadores da Ciencia e do Coñecemento</t>
  </si>
  <si>
    <t>En busca de microorganismos degradadores de plásticos</t>
  </si>
  <si>
    <t>Café Vitruvia (Vigo)</t>
  </si>
  <si>
    <t>Encapsular compostos bioactivos de microalgas. Imaxínalo?</t>
  </si>
  <si>
    <t>PR Luis Vives</t>
  </si>
  <si>
    <t>Érase unha vez un mundo de datos</t>
  </si>
  <si>
    <t>Exposición itinerante 100 lúas cadradas</t>
  </si>
  <si>
    <t>EXXperimenta en Feminino 2022 -  V Xornada de Divulgación en Ciencia, Tecnoloxía, Enxeñaría e Matemáticas.</t>
  </si>
  <si>
    <t>Feiras</t>
  </si>
  <si>
    <t>V Xornada de Divulgación en Ciencia, Tecnoloxía, Enxeñaría e Matemáticas.</t>
  </si>
  <si>
    <t>Feira Científica: A ciencia que vén ten nome de muller</t>
  </si>
  <si>
    <t>Fluídos Divertidos</t>
  </si>
  <si>
    <t>G- Night: Expo- feira Ciencia na rúa</t>
  </si>
  <si>
    <t>G- Night: Paseos científicos en barco (Vigo)</t>
  </si>
  <si>
    <t>Investigando a evolución molecular e as súas consecuencias</t>
  </si>
  <si>
    <t>La vuelta del pirata de la pata de palo</t>
  </si>
  <si>
    <t>IES Val Miñor</t>
  </si>
  <si>
    <t>O fitoplacton que invade as rías</t>
  </si>
  <si>
    <t>CEIP Plurilingüe Domaio</t>
  </si>
  <si>
    <t>O papel dos recursos minerais na descarbonización e dixitalización da economía</t>
  </si>
  <si>
    <t>Podcast Día Mundial da Saúde</t>
  </si>
  <si>
    <t>Podcast Día Mundial dos Océanos</t>
  </si>
  <si>
    <t>PROTEXER A SAÚDE DO NOSO PLANETA A TRAVÉS DA CIENCIA //DÍA INTERNACIONAL DA MULLER E A NENA NA CIENCIA</t>
  </si>
  <si>
    <t>Ruído, Qué tontería!</t>
  </si>
  <si>
    <t>Ser escriba na Antigüidade: xeroglífico, micénico e latín (Ourense)</t>
  </si>
  <si>
    <t>Ti es único e irrepetible</t>
  </si>
  <si>
    <t>Traballo Social Dixital</t>
  </si>
  <si>
    <t>Xenética e enfermidades raras</t>
  </si>
  <si>
    <t>IES Francisco Asore</t>
  </si>
  <si>
    <t>Youtubers Científicos</t>
  </si>
  <si>
    <t>Unidade de Cultura Científica e da Innovación da Universidade de Vigo / Fac. CC del Mar / Bioloxía e Ecoloxía Animal / Grupo de Oceanografía Científica</t>
  </si>
  <si>
    <t>Ciencia no bar / En busca de microorganismos degradadores de plásticos</t>
  </si>
  <si>
    <t>RESEARCHERS AT SCHOOLS / El fitoplancton que invade las Rías</t>
  </si>
  <si>
    <t>Unidade de Cultura Científica e The Conversation España</t>
  </si>
  <si>
    <t>¿Por qué el cáncer de páncreas es todavía uno de los de peor pronóstico? e A la caza de KRAS, la proteína maldita del cáncer</t>
  </si>
  <si>
    <t>El verdadero poder de los masajes</t>
  </si>
  <si>
    <t>La propiocepción, su desconocido sexto sentido que puede ejercitar</t>
  </si>
  <si>
    <t>Xosé Manuel Cid Fernández</t>
  </si>
  <si>
    <t>AVE Pedagóxico. 100 anos que chegou a Ourense</t>
  </si>
  <si>
    <t>Conferencia sobre represión franquista do maxisterio</t>
  </si>
  <si>
    <t>Debate sobre nenos na guerrilla en Colombia</t>
  </si>
  <si>
    <t>Lembrando aos profesores da Escola Laica Neutral de Ourense</t>
  </si>
  <si>
    <t>ACTIVIDADES DE DIVULGACIÓN DE CULTURA CIENTÍFICA ao longo do 2023</t>
  </si>
  <si>
    <t>Data de publicación: Xullo 2024</t>
  </si>
  <si>
    <t>Gastos (en €) Fondos propios</t>
  </si>
  <si>
    <t>Gastos (en €)  Fondos alleos públicos</t>
  </si>
  <si>
    <t>Gastos (en €)  fondos alleos privados</t>
  </si>
  <si>
    <t>Nº de participantes</t>
  </si>
  <si>
    <t>Charlas do Catálogo Científico Divulgativo</t>
  </si>
  <si>
    <t>Charla/Conferencias</t>
  </si>
  <si>
    <t>Área de Captación de Alumnado (Total)</t>
  </si>
  <si>
    <t>Centro de Investigación en Tecnologías, Energía y Procesos Industriales. CINTECX</t>
  </si>
  <si>
    <t>Jornadas de puertas abiertas 2023</t>
  </si>
  <si>
    <t>CINTEX</t>
  </si>
  <si>
    <t>Centro de Investigación en Tecnologías, Energía y Procesos Industriales. CINTECX.</t>
  </si>
  <si>
    <t>Presentacion Guía Perspectiva de Género en el Ámbito Tecnológico e Industrial</t>
  </si>
  <si>
    <t>Centro de Investigación Mariña/Facultade de Bioloxía/ Departamento de Ecoloxía e Bioloxía Animal/Grupo TERRA</t>
  </si>
  <si>
    <t>Combining paleoclimate, paleogeography and time to understand the evolution of life on Earth</t>
  </si>
  <si>
    <t>Coñece o Centro de Investigación Mariña na rúa</t>
  </si>
  <si>
    <t>Centro Comercial A Laxe de Vigo</t>
  </si>
  <si>
    <t>Saída de campo ao xacemento paleontolóxico de Somosaguas (Madrid) .</t>
  </si>
  <si>
    <t>Somosaguas (Madrid)</t>
  </si>
  <si>
    <t>Visita á Escola  A Gándara</t>
  </si>
  <si>
    <t>Escola de Educación infantil A Gándara en A Guarda</t>
  </si>
  <si>
    <t>Centro Investigación Mariña (CIM)</t>
  </si>
  <si>
    <t>Actividades divulgativas en CEIP Ria de Vigo</t>
  </si>
  <si>
    <t>CEIP Ría de  Vigo</t>
  </si>
  <si>
    <t>Charlas Iniciativa 11F</t>
  </si>
  <si>
    <t>CEIP A Lomba (Vilagarcía de Arousa)</t>
  </si>
  <si>
    <t>CEIP Rubiáns de Vilagarcía de Arousa</t>
  </si>
  <si>
    <t>Escola Infantil San Paio de Vigo</t>
  </si>
  <si>
    <t>IES de Teis (Vigo)</t>
  </si>
  <si>
    <t>ciclo divulgativo “Desafíos do Océano: Científicas ao mando”</t>
  </si>
  <si>
    <t>Curso de formación. UCC+I</t>
  </si>
  <si>
    <t>eXXperimenta en feminino</t>
  </si>
  <si>
    <t>G-Night</t>
  </si>
  <si>
    <t>II Premio Marie Tharp</t>
  </si>
  <si>
    <t>Concurso</t>
  </si>
  <si>
    <t>Jornadas de Puertas Abiertas. Coñece o CIM na rúa</t>
  </si>
  <si>
    <t>Jornadas de Puertas Abiertas. Embárcate co CIM</t>
  </si>
  <si>
    <t>Pint of Science</t>
  </si>
  <si>
    <t>Podcast Día Mundial de los Océanos</t>
  </si>
  <si>
    <t>Podcast Quero ser investigadora</t>
  </si>
  <si>
    <t>Podcats Todas as correntes levan ao CIM</t>
  </si>
  <si>
    <t>Premios Marie Tharp</t>
  </si>
  <si>
    <t>Visita a la Ecimat</t>
  </si>
  <si>
    <t>CINBIO, Centro de Investigación en Nanomateriais e Biomedicina da Unversidade de Vigo</t>
  </si>
  <si>
    <t>“CinVigo. Ciencia na rúa”</t>
  </si>
  <si>
    <t>Praza da porta do Sol de Vigo</t>
  </si>
  <si>
    <t>CIENCIA CON C DE CINBIO</t>
  </si>
  <si>
    <t>Portas abertas CINBIO</t>
  </si>
  <si>
    <t>XORNADA DE CIENCIA INCLUSIVA CON APAMP</t>
  </si>
  <si>
    <t>Departamento de Bioquímica, xenética e inmunoloxía. Facultade de Biología. Grupo de investigación Xenómica e Biomedicina.</t>
  </si>
  <si>
    <t>Conócelas</t>
  </si>
  <si>
    <t>Departamento: Bioloxía funcional e ciencias da saúde. Facultade de Bioloxía. Grupo de investigación: NEUROLAM (Neurobiología de Lampreas).</t>
  </si>
  <si>
    <t>Conversa. Aves do litoral; Projeto Borrelho</t>
  </si>
  <si>
    <t xml:space="preserve"> Río Cábado en Esposende (Portugal)</t>
  </si>
  <si>
    <t>Conversas no Mosteiro. MESA DE DEBATE "A OIA DO FUTURO"</t>
  </si>
  <si>
    <t>I Simposio Serra da Groba e Argallo</t>
  </si>
  <si>
    <t>Casa Forestal da Comunidade de Montes en Man Común da parroquia de Oia (Pontevedra).</t>
  </si>
  <si>
    <t>Departamento: Historia, arte e xeografía. Centro: Facultade de Historia. Grupo de investigación: Grupo de Estudos de Arqueoloxía, Antigüidade e Territorio (GEAAT).</t>
  </si>
  <si>
    <t>5º Campamento galego de Veteráns da federación Galega de Espeleoloxía</t>
  </si>
  <si>
    <t>Casa da Cultura de Verín</t>
  </si>
  <si>
    <t>A Arte Prehistóirca das Fragas do Mourao no contexto do Noroeste Peninsular</t>
  </si>
  <si>
    <t>Museu Rural da Castanha</t>
  </si>
  <si>
    <t>El oro mitológico: Tesoros, encantos y topografías simbólicas en el noroeste de la Península Ibérica</t>
  </si>
  <si>
    <t>Na Web</t>
  </si>
  <si>
    <t>Departamento: Química analítica e alimentaria. Facultade de Ciencias. Grupo de investigación: Food and Health Omics.</t>
  </si>
  <si>
    <t>Charlas de divulgación científica para estudantes de bacharelato, ESO e ciclos superiores de formación profesional (curso 2023/24)</t>
  </si>
  <si>
    <t>CP Sagrado Corazón Placeres</t>
  </si>
  <si>
    <t>Elaboración de vídeos didácticos</t>
  </si>
  <si>
    <t>I Xornada anual sobre políticas alimentarias. A etiquetaxe de produtos alimentarios. Novas tendencias e control</t>
  </si>
  <si>
    <t>Facultade de Ciencias do Campus de Ourense</t>
  </si>
  <si>
    <t>Lendo etiquetas para coidar da miña saúde</t>
  </si>
  <si>
    <t>Economics for Business and Administration Society (ECOBAS)</t>
  </si>
  <si>
    <t>A paisaxe da investigación en Ciencias Sociais</t>
  </si>
  <si>
    <t>A resiliencia feminina no eido da investigación</t>
  </si>
  <si>
    <t>Libra de Oficio: A industria do cinema: unha fonte de riqueza visible e invisible</t>
  </si>
  <si>
    <t>Consello da Cultura Galega (Salón de Actos)</t>
  </si>
  <si>
    <t>Economics for Business and Administration Society (ECOBAS) e Observatorio AFFE</t>
  </si>
  <si>
    <t>Xornada informativa: Novos activos dixitais: aspectos básicos e impacto na actividade empresarial</t>
  </si>
  <si>
    <t>Facultade de CC. Económicas e Empresariais da USC</t>
  </si>
  <si>
    <t>Escola de Minas e Enerxía</t>
  </si>
  <si>
    <t>Aula Aberta á Tecnociencia. Enx. Química</t>
  </si>
  <si>
    <t>Aula Aberta á Tecnociencia. Física Re-creativa</t>
  </si>
  <si>
    <t>Aula Aberta á Tecnociencia. Intelixencia Artificial</t>
  </si>
  <si>
    <t>Aula Aberta á Tecnociencia. Termografía Infravermella</t>
  </si>
  <si>
    <t>Aula Aberta á Tecnociencia. The Wall</t>
  </si>
  <si>
    <t>Caixa para desenvolver ODS: Videos y charlas</t>
  </si>
  <si>
    <t>Charlas divulgativas e monográficas impartidas en centros de primaria, secundaria e bacharelato.  Materiais Intelixentes</t>
  </si>
  <si>
    <t>Charlas divulgativas e monográficas impartidas en centros de primaria, secundaria e bacharelato. A chispa azul</t>
  </si>
  <si>
    <t>Charlas divulgativas e monográficas impartidas en centros de primaria, secundaria e bacharelato. Física Re-Creativa</t>
  </si>
  <si>
    <t>Charlas divulgativas e monográficas impartidas en centros de primaria, secundaria e bacharelato. Intelixencia Artificial</t>
  </si>
  <si>
    <t>Charlas divulgativas e monográficas impartidas en centros de primaria, secundaria e bacharelato. Minería Espacial</t>
  </si>
  <si>
    <t>Charlas divulgativas e monográficas impartidas en centros de primaria, secundaria e bacharelato. Muller na Enxeñaría</t>
  </si>
  <si>
    <t>Charlas divulgativas e monográficas impartidas en centros de primaria, secundaria e bacharelato. Recursos minerais en Galicia</t>
  </si>
  <si>
    <t>Charlas divulgativas e monográficas impartidas en centros de primaria, secundaria e bacharelato.Charlas divulgativas sobre as titulacións impartidas na EME</t>
  </si>
  <si>
    <t>Charlas divulgativas e monográficas impartidas en centros de primaria, secundaria e bacharelato.Qué fai un/ha enxeñeiro/a de minas  conservando patrimonio cultural?</t>
  </si>
  <si>
    <t>Charlas divulgativas e monográficas. Aspectos medioambientais na explotación de recursos mineiros</t>
  </si>
  <si>
    <t>Charlas divulgativas e monográficas. Minería Espacial</t>
  </si>
  <si>
    <t>Charlas informativas sobre os graos</t>
  </si>
  <si>
    <t>Concurso de Contos_EME 2023</t>
  </si>
  <si>
    <t>Concurso ENFOCA.RME 2023</t>
  </si>
  <si>
    <t>Concurso Maketa.RME 2023</t>
  </si>
  <si>
    <t>Consurso Mulle.RME 2023</t>
  </si>
  <si>
    <t>Dia Da nena na Ciencia. Aula aberta á tecnociencia. Recoñecemento de minerais</t>
  </si>
  <si>
    <t>Día Mundial da Enerxía. Aula Aberta á Tecnociencia. Intelixencia Artificial</t>
  </si>
  <si>
    <t>Día Mundial da Enerxía. Aula Aberta á Tecnociencia. Materiais</t>
  </si>
  <si>
    <t>Día Mundial da Enerxía. Aula Aberta á Tecnociencia. Xeotecnoloxías</t>
  </si>
  <si>
    <t>Día Mundial da Enerxía: Recoñecemento de Minerais</t>
  </si>
  <si>
    <t>Exposición</t>
  </si>
  <si>
    <t>Feira de educación EDUGAL. Stand</t>
  </si>
  <si>
    <t>Material de difusión creado e repartido entre os centros. Anuncios no Faro de Vigo e na Voz de Galicia</t>
  </si>
  <si>
    <t>Material de difusión creado e repartido entre os centros. Calendarios</t>
  </si>
  <si>
    <t>Material de difusión creado e repartido entre os centros. Dípticos sobre os Graos e a Aula Aberta</t>
  </si>
  <si>
    <t>Material de difusión creado e repartido entre os centros. Material de obsequio (bolsas, caramelos, paraugas, tazas, bolígrafos...)</t>
  </si>
  <si>
    <t>Material de difusión creado enviado aos centros de ensino de Galicia. Comunicacións - oferta sobre as actividades de divulgación ofertadas dende a Escola</t>
  </si>
  <si>
    <t>Material de difusión para o alumnado dos centros de ensino secundario. Chalecos e cascos</t>
  </si>
  <si>
    <t>Obradoiro de Materiais</t>
  </si>
  <si>
    <t>Obradoiro de Termografía Infravermella</t>
  </si>
  <si>
    <t>Portas Abertas. Combustión</t>
  </si>
  <si>
    <t>Portas Abertas. Fabricación de pinturas prehistóricas</t>
  </si>
  <si>
    <t>Portas Abertas. Intelixencia Artificial</t>
  </si>
  <si>
    <t>Portas abertas. Laboratorio de Mecánica de Rochas</t>
  </si>
  <si>
    <t>Portas Abertas. Laboratorio GESSMin</t>
  </si>
  <si>
    <t>Portas Abertas. Laboratorio GTE</t>
  </si>
  <si>
    <t>Portas Abertas. Laboratorio Materiais</t>
  </si>
  <si>
    <t>Portas Abertas. Laboratorio Mecánica de Rochas</t>
  </si>
  <si>
    <t>Portas Abertas. Laboratorio Xeotecnoloxías</t>
  </si>
  <si>
    <t>Portas Abertas. Materiais</t>
  </si>
  <si>
    <t>Portas abertas. Obradoiro de Paleontoloxía 3D</t>
  </si>
  <si>
    <t>Portas Abertas. Termografía Infravermella</t>
  </si>
  <si>
    <t>Portas abertas. The Wall</t>
  </si>
  <si>
    <t>Semana da Ciencia en Galego. Obradoiro de Intelixencia Artificial</t>
  </si>
  <si>
    <t>Xornada de Mulleres na Ciencia (organizada polo IES)</t>
  </si>
  <si>
    <t>Xornada de portas abertas no IES. Charlas informativas sobre os graos</t>
  </si>
  <si>
    <t>Xornadas de intelixencia Artificial</t>
  </si>
  <si>
    <t>Facultad de Ciencias de Ourene</t>
  </si>
  <si>
    <t>Info-Tec-Al</t>
  </si>
  <si>
    <t>Facultad de Ciencias de Ourense</t>
  </si>
  <si>
    <t>Futuro Saludable: Alimentando un futuro saludable y sostenible</t>
  </si>
  <si>
    <t>Facultade de Económicas</t>
  </si>
  <si>
    <t>Orientación referente aos Graos de Economía e ADE</t>
  </si>
  <si>
    <t>Que é o que estudan os/as Economistas e que ferramentas empregan?</t>
  </si>
  <si>
    <t>Food and Health Omics</t>
  </si>
  <si>
    <t>Colorchem</t>
  </si>
  <si>
    <t>Praza Obispo Cesáreo de Ourense</t>
  </si>
  <si>
    <t>Espazo web do grupo de investigación Food and Health Omics</t>
  </si>
  <si>
    <t>GID Mentoría, Acción e Innovación Social (MAIS)</t>
  </si>
  <si>
    <t>Conversas #Emprender</t>
  </si>
  <si>
    <t>Facultade de CC. Empresarias e Turismo.</t>
  </si>
  <si>
    <t>Grupo de Ecología Costera-CIM</t>
  </si>
  <si>
    <t>Charla sobre el trabajo científico que desarrolla la investigadora Estefanía Paredes en el colegio de Reibon (Maoña)</t>
  </si>
  <si>
    <t>Colexio de Reibon (Maoña)</t>
  </si>
  <si>
    <t>Efectos de olas de calor y descenso de salinidad en el marisqueo a pie. IES Mendiño de Redondela, 1º Bachillerato. Día Internacional de la Mujer y la Niña en la Ciencia</t>
  </si>
  <si>
    <t>Fecundación, desarrollo embrionario y larvario del erizo de mar Paracentrotus lividus. Respuesta a diferentes salinidades y temperaturas.  Instituto de Enseñanza Secundaria Sampaio, Tui.</t>
  </si>
  <si>
    <t>G-Night: Escape room;Sobrevive al cambio climático;</t>
  </si>
  <si>
    <t>Jornada ?La transición energética de los puertos: mejora de su integración ambiental? OPEN PORTS ? 5 de junio, DÍA INTERNACIONAL DEL MEDIO AMBIENTE</t>
  </si>
  <si>
    <t>Ollando cara o Norte. Jornada de Ciencia Ciudadana Marina. Mesa redonda: Ciencia ciudadana marina para la investigación, la administración y la ciudadanía. Sinergias entre diferentes sectores.?</t>
  </si>
  <si>
    <t>Puertas abiertas CIM</t>
  </si>
  <si>
    <t>Grupo de Innovación Docente en EduAcción Patrimonial da Universidade de Vigo (GIDEP). Facultade de historia de Ourense.</t>
  </si>
  <si>
    <t>Café no museo: As louceiras de Bamio</t>
  </si>
  <si>
    <t>Grupo de Investigación MP1</t>
  </si>
  <si>
    <t>As rutas sagradas da Galicia Antiga e o Camiño de Santiago. Particularidades do Camiño Miñoto Ribeiro.</t>
  </si>
  <si>
    <t>Museo Etnolóxico de Ribadavia</t>
  </si>
  <si>
    <t>Laura Movilla Pateiro</t>
  </si>
  <si>
    <t>Programa Longitud de Onda (Radio Clásica)</t>
  </si>
  <si>
    <t>Programa Universitario de Maiores</t>
  </si>
  <si>
    <t>Mareas de coñecemento 2023 - Pilates sénior</t>
  </si>
  <si>
    <t>Covelo (Pontevedra)</t>
  </si>
  <si>
    <t>Lalín (Pontevedra)</t>
  </si>
  <si>
    <t>Moaña (Pontevedra)</t>
  </si>
  <si>
    <t>Unidade de Cultura Cientfífica/The Conversation</t>
  </si>
  <si>
    <t>¿Cómo y quién decide si una alumna o un alumno tiene altas capacidades?</t>
  </si>
  <si>
    <t>¿Cuáles son los factores que condicionan el buen aprendizaje a lo largo de la vida?</t>
  </si>
  <si>
    <t>¿De quién son los recursos naturales del espacio?</t>
  </si>
  <si>
    <t>¿Debemos dar paga a nuestros hijos?</t>
  </si>
  <si>
    <t>¿Es posible un avión supersónico silencioso? El X-59 de la NASA está en cocina</t>
  </si>
  <si>
    <t>Aplicaciones de geolocalización para niños y adolescentes: cómo usarlas adecuadamente</t>
  </si>
  <si>
    <t>Autopsia a una momia de sirena</t>
  </si>
  <si>
    <t>Cinco cosas que debería saber sobre el dolor de espalda</t>
  </si>
  <si>
    <t>Cómo descansar al máximo en vacaciones para volver con las pilas cargadas</t>
  </si>
  <si>
    <t>Cómo fomentar el juego al aire libre</t>
  </si>
  <si>
    <t>Cómo ganar músculo con un torniquete: ¿qué es el entrenamiento con restricción de flujo sanguíneo?</t>
  </si>
  <si>
    <t>El impacto de la inteligencia artificial en la educación sexual</t>
  </si>
  <si>
    <t>España y Marruecos: vecinos y mejores socios comerciales</t>
  </si>
  <si>
    <t>La celulosa de la ría de Pontevedra: cómo preservar el trabajo y el medioambiente</t>
  </si>
  <si>
    <t>La industria digital, los nuevos proxenetas del cibersexo</t>
  </si>
  <si>
    <t>La trastienda de las campañas electorales: estrategias antes de las elecciones</t>
  </si>
  <si>
    <t>Las claves de la Conferencia del Agua de la ONU</t>
  </si>
  <si>
    <t>Las dicusiones conyugales y su impacto en los hijos</t>
  </si>
  <si>
    <t>Las mujeres científicas siguen discriminadas 156 años después del nacimiento de Marie Curie</t>
  </si>
  <si>
    <t>Los estudiantes no pueden vivir sin música: cómo acercar la que enseñamos a la que escuchan</t>
  </si>
  <si>
    <t>Por qué es preocupante que los niños no jueguen tanto como antes</t>
  </si>
  <si>
    <t>Por qué nos mareamos en los coches (pero menos en los asientos delanteros)</t>
  </si>
  <si>
    <t>Restaurar los ecosistemas degradados para reconciliar nuestro progreso con la naturaleza</t>
  </si>
  <si>
    <t>Si tengo una lesión, ¿debo acudir al fisioterapeuta o al osteópata?</t>
  </si>
  <si>
    <t>Soledad no deseada: principales causas y coste social</t>
  </si>
  <si>
    <t>Sostenibilidad y democracia en el lugar de trabajo</t>
  </si>
  <si>
    <t>Why a holiday is good for you – even before you take time off</t>
  </si>
  <si>
    <t>11F - CEIP Balaídos (Vigo)</t>
  </si>
  <si>
    <t>CEIP Balaídos (Vigo)</t>
  </si>
  <si>
    <t>11F - CEIP Castelao (Rianxo)</t>
  </si>
  <si>
    <t>CEIP Castelao (Rianxo)</t>
  </si>
  <si>
    <t>11F - CEIP da Torrecela (Bueu)</t>
  </si>
  <si>
    <t>CEIP da Torrecela (Bueu)</t>
  </si>
  <si>
    <t>11F - CEIP Lope de Vega (Redondela)</t>
  </si>
  <si>
    <t>CEIP Lope de Vega (Redondela)</t>
  </si>
  <si>
    <t>11F - CEIP Lope de Vega (Vigo)</t>
  </si>
  <si>
    <t>CEIP Lope de Vega (Vigo)</t>
  </si>
  <si>
    <t>11F - CEIP Monte dos Postes (Santiago de Compostela)</t>
  </si>
  <si>
    <t>CEIP Monte dos Postes (Santiago de Compostela)</t>
  </si>
  <si>
    <t>11F - CEIP Plurilingüe Seis do Nadal (Vigo)</t>
  </si>
  <si>
    <t>CEIP Plurilingüe Seis do Nadal (Vigo)</t>
  </si>
  <si>
    <t>11F - Colegio Plurilingüe Compañía de María (Cangas)</t>
  </si>
  <si>
    <t>Colegio Plurilingüe Compañía de María (Cangas)</t>
  </si>
  <si>
    <t>11F - Colexio Concepción Arenal (Ourense)</t>
  </si>
  <si>
    <t>Colexio Concepción Arenal (Ourense)</t>
  </si>
  <si>
    <t>11F - Colexio Marista A Inmaculada (Lugo)</t>
  </si>
  <si>
    <t>Colexio Marista A Inmaculada (Lugo)</t>
  </si>
  <si>
    <t>11F - CPI Cova Terreña (Baiona)</t>
  </si>
  <si>
    <t>CPI Cova Terreña (Baiona)</t>
  </si>
  <si>
    <t>11F - CPI José García García (Ourense)</t>
  </si>
  <si>
    <t>CPI José García García (Ourense)</t>
  </si>
  <si>
    <t>11F - CPR Compañía de María (Ferrol)</t>
  </si>
  <si>
    <t>CPR Compañía de María (Ferrol)</t>
  </si>
  <si>
    <t>11F - CPR Compañía de María (Vigo)</t>
  </si>
  <si>
    <t>CPR Compañía de María (Vigo)</t>
  </si>
  <si>
    <t>11F - CPR Plurilingüe La Inmaculada (Marín)</t>
  </si>
  <si>
    <t>CPR Plurilingüe La Inmaculada (Marín)</t>
  </si>
  <si>
    <t>11F - CPR Plurilingüe Luís Vives (Ourense)</t>
  </si>
  <si>
    <t>CPR Plurilingüe Luís Vives (Ourense)</t>
  </si>
  <si>
    <t>11F - CPR Ramón Piñeiro (Ourense)</t>
  </si>
  <si>
    <t>CPR Ramón Piñeiro (Ourense)</t>
  </si>
  <si>
    <t>11F - CPR Santiago Apóstol (Narón)</t>
  </si>
  <si>
    <t>CPR Santiago Apóstol (Narón)</t>
  </si>
  <si>
    <t>11F - IES A Basella (Vilanova de Arousa)</t>
  </si>
  <si>
    <t>IES A Basella (Vilanova de Arousa)</t>
  </si>
  <si>
    <t>11F - IES A Pinguela (Monforte de Lemos)</t>
  </si>
  <si>
    <t>IES A Pinguela (Monforte de Lemos)</t>
  </si>
  <si>
    <t>11F - IES Agra do Orzán (A Coruña)</t>
  </si>
  <si>
    <t>IES Agra do Orzán (A Coruña)</t>
  </si>
  <si>
    <t>11F - IES Antonio Fraguas Fraguas (Santiago de Compostela)</t>
  </si>
  <si>
    <t>IES Antonio Fraguas Fraguas (Santiago de Compostela)</t>
  </si>
  <si>
    <t>11F - IES As Fontiñas (Santiago de Compostela)</t>
  </si>
  <si>
    <t>IES As Fontiñas (Santiago de Compostela)</t>
  </si>
  <si>
    <t>11F - IES Chamoso Lamas (O Carballiño)</t>
  </si>
  <si>
    <t>IES Chamoso Lamas (O Carballiño)</t>
  </si>
  <si>
    <t>11F - IES Coruxo (Vigo)</t>
  </si>
  <si>
    <t>IES Coruxo (Vigo)</t>
  </si>
  <si>
    <t>11F - IES de Cacheiras (Cacheiras)</t>
  </si>
  <si>
    <t>IES de Cacheiras (Cacheiras)</t>
  </si>
  <si>
    <t>11F - IES de Poio (Poio)</t>
  </si>
  <si>
    <t>IES de Poio (Poio)</t>
  </si>
  <si>
    <t>11F - IES de Teis (Vigo)</t>
  </si>
  <si>
    <t>11F - IES de Valga (Valga)</t>
  </si>
  <si>
    <t>IES de Valga (Valga)</t>
  </si>
  <si>
    <t>11F - IES de Vilalonga (Sanxenxo)</t>
  </si>
  <si>
    <t>IES de Vilalonga (Sanxenxo)</t>
  </si>
  <si>
    <t>11F - IES Espiñeira (Boiro)</t>
  </si>
  <si>
    <t>IES Espiñeira (Boiro)</t>
  </si>
  <si>
    <t>11F - IES Illa de Ons (Bueu)</t>
  </si>
  <si>
    <t>IES Illa de Ons (Bueu)</t>
  </si>
  <si>
    <t>11F - IES Leiras Pulpeiro (Lugo)</t>
  </si>
  <si>
    <t>IES Leiras Pulpeiro (Lugo)</t>
  </si>
  <si>
    <t>11F - IES Mendiño (Redondela)</t>
  </si>
  <si>
    <t>IES Mendiño (Redondela)</t>
  </si>
  <si>
    <t>11F - IES Menéndez Pidal Zalaeta (A Coruña)</t>
  </si>
  <si>
    <t>IES Menéndez Pidal Zalaeta (A Coruña)</t>
  </si>
  <si>
    <t>11F - IES Nº 1 (O Carballiño)</t>
  </si>
  <si>
    <t>IES Nº 1 (O Carballiño)</t>
  </si>
  <si>
    <t>11F - IES Pedrouro (Burela)</t>
  </si>
  <si>
    <t>IES Pedrouro (Burela)</t>
  </si>
  <si>
    <t>11F - IES Pontepedriña (Santiago de Compostela)</t>
  </si>
  <si>
    <t>IES Pontepedriña (Santiago de Compostela)</t>
  </si>
  <si>
    <t>11F - IES Ricardo Mella (Vigo)</t>
  </si>
  <si>
    <t>IES Ricardo Mella (Vigo)</t>
  </si>
  <si>
    <t>11F- actividade interxeracional</t>
  </si>
  <si>
    <t>Actividad formativa para Concurso Youtubers</t>
  </si>
  <si>
    <t>Astrofamilias: obradoiro  charla</t>
  </si>
  <si>
    <t>Bioblitz vídeo charla Pontevedra</t>
  </si>
  <si>
    <t>Pontevedra</t>
  </si>
  <si>
    <t>Bioblitz Vigo</t>
  </si>
  <si>
    <t>Vigo</t>
  </si>
  <si>
    <t>BioblitzOurense</t>
  </si>
  <si>
    <t>Ourense</t>
  </si>
  <si>
    <t>Ciclo conferencias. Día Mundial de la Creatividad y la Innovación</t>
  </si>
  <si>
    <t>Ciclo conferencias. Día Mundial de la Creatividad y la Innovación. Video</t>
  </si>
  <si>
    <t>Comunica a túa ciencia</t>
  </si>
  <si>
    <t>Concurso Youtubers</t>
  </si>
  <si>
    <t>Elas fan Cientec 2023-Xornadas na Escola de Enxeñaría de Minas e Enerxía - IES do Castro (Vigo)</t>
  </si>
  <si>
    <t>Elas fan Cientec 2023-Xornadas na Escola de Enxeñaría de Telecomunicacións - IES Antón Alonso Ríos (Tomiño)</t>
  </si>
  <si>
    <t>Elas fan Cientec 2023-Xornadas na Escola de Enxeñaría Industrial - IES Valdares (Vigo)</t>
  </si>
  <si>
    <t>Elas fan Cientec 2023-Xornadas no Centro de Investigacións Biomédicas (Cinbio) - IES Illa de Tambo</t>
  </si>
  <si>
    <t>Embaixadores do coñecemento. Ourense</t>
  </si>
  <si>
    <t>Embaixadores do coñecemento. Pontevedra</t>
  </si>
  <si>
    <t>Embaixadores do coñecemento. Vigo</t>
  </si>
  <si>
    <t>Feira Científica "A ciencia que vén"</t>
  </si>
  <si>
    <t>G-Night 2023 Expo-feira</t>
  </si>
  <si>
    <t>G-Night 2023 Expo-feira. Charlas no Bar: Ourense</t>
  </si>
  <si>
    <t>Charlas no Bar: Vitrubia</t>
  </si>
  <si>
    <t>G-Night 2023 Expo-feira. Charlas no Bar: Vitrubia</t>
  </si>
  <si>
    <t>G-Night 2023 Expo-feira. Paseo científico Pontevedra</t>
  </si>
  <si>
    <t>G-Night 2023 Expo-feira. Researchers at school</t>
  </si>
  <si>
    <t>Guía didáctica Quero Ser Investigadora III</t>
  </si>
  <si>
    <t>Libro Quero Ser Investigadora III</t>
  </si>
  <si>
    <t>Podcast Día Meteoroloxía: 01</t>
  </si>
  <si>
    <t>Podcast Día Meteoroloxía: 02</t>
  </si>
  <si>
    <t>Podcast Día Meteoroloxía: 03</t>
  </si>
  <si>
    <t>Podcast Día Meteoroloxía: 04</t>
  </si>
  <si>
    <t>Podcast Día Meteoroloxía: 05</t>
  </si>
  <si>
    <t>Podcast Día Meteoroloxía: intro</t>
  </si>
  <si>
    <t>Video divulgativo de grupos de investigación Attlantic</t>
  </si>
  <si>
    <t>Video divulgativo de grupos de investigación Cinbio</t>
  </si>
  <si>
    <t>Video divulgativo de grupos de investigación Cintecx</t>
  </si>
  <si>
    <t>Vídeo: Minutese</t>
  </si>
  <si>
    <t>web</t>
  </si>
  <si>
    <t>Xogo Quero Ser Investigadora III</t>
  </si>
  <si>
    <t>Unidade de análises e programas</t>
  </si>
  <si>
    <t>ACTIVIDADES DE DIVULGACIÓN DE CULTURA CIENTÍFICA ao longo do 2024</t>
  </si>
  <si>
    <t>Data de publicación: xullo 2025</t>
  </si>
  <si>
    <t>Unidade/Centro/Departamento</t>
  </si>
  <si>
    <t>Nome actividade</t>
  </si>
  <si>
    <t>Tipo de actividade</t>
  </si>
  <si>
    <t>Data</t>
  </si>
  <si>
    <t>Gastos propios</t>
  </si>
  <si>
    <t>Gastos alleos</t>
  </si>
  <si>
    <t>Gastos privado</t>
  </si>
  <si>
    <t>Asistencia</t>
  </si>
  <si>
    <t>Asistencia virtual</t>
  </si>
  <si>
    <t>Facultade de Relacións Internacionais/Facultade de Historia/HC1</t>
  </si>
  <si>
    <t>Integraciones de políticas económicas en el espacio hispanoamericano</t>
  </si>
  <si>
    <t>18-20/11/2024</t>
  </si>
  <si>
    <t>Taller de iniciación al protocolo y a la cultura china para españoles</t>
  </si>
  <si>
    <t>2-18/12/2024</t>
  </si>
  <si>
    <t>Congreso dos Deputados</t>
  </si>
  <si>
    <t>Presentación del informe C. Gestión sostenible de zonas costeras 2024</t>
  </si>
  <si>
    <t>Bioquímica, Xenética e Inmunoloxía/Facultade de Bioloxía/UCC+i da UVigo</t>
  </si>
  <si>
    <t>Researchers at Schools: Comprendiendo la evolución molecular y sus aplicaciones</t>
  </si>
  <si>
    <t>ROLANDO 2:15 2:45</t>
  </si>
  <si>
    <t>Seminario Permanente de Historia Transnacional: élites, actores y procesos</t>
  </si>
  <si>
    <t>8 e 9/11/2024</t>
  </si>
  <si>
    <t>Concurso de videos Marie Tharp</t>
  </si>
  <si>
    <t>Conexión desde a Antártida</t>
  </si>
  <si>
    <t>Asociación galega de comunicación de cultura científica e tecnolóxica (AGC CCT Divulgación)</t>
  </si>
  <si>
    <t>O impacto real dos microplásticos</t>
  </si>
  <si>
    <t>Charla con motivo do 8M</t>
  </si>
  <si>
    <t>Visita · ECIMAT</t>
  </si>
  <si>
    <t>Programa de alfabetización oceánica nas aulas</t>
  </si>
  <si>
    <t>novembro de 2024 - abril 2025</t>
  </si>
  <si>
    <t>Historia, Arte e Xeografía/GEAAT</t>
  </si>
  <si>
    <t>INOU24-08</t>
  </si>
  <si>
    <t>19/04/2024-31/10/2024</t>
  </si>
  <si>
    <t>Historia, Arte e Xeografía/GEAAT/Irea de Historia Antiga</t>
  </si>
  <si>
    <t>Obradoiro de escrita: a dieta na documentación do Mediterráneo antigo</t>
  </si>
  <si>
    <t>CPR PlurilÌng, La Grande Obra de Atocha (A Coruña).</t>
  </si>
  <si>
    <t>Que é o que estudan os Economistas?</t>
  </si>
  <si>
    <t>Visita do CEIP Ría de Vigo · ECIMAT</t>
  </si>
  <si>
    <t>IBERARENUM. Xornada de recollida de area co IES Félix Muriel de Rianxo</t>
  </si>
  <si>
    <t>Charla sobre proxecto Climarest en Colexio Divino Salvador</t>
  </si>
  <si>
    <t>Charla para pescadores e confrarías de Redondela</t>
  </si>
  <si>
    <t>Vídeo sobre 8M</t>
  </si>
  <si>
    <t>Charla no IES Valadares</t>
  </si>
  <si>
    <t>Charla en Pontenciencia</t>
  </si>
  <si>
    <t>Charla Algas mariñas, da praia ao papel</t>
  </si>
  <si>
    <t>Charla Xeodisea Cíeas: unha nova mirada</t>
  </si>
  <si>
    <t>Ola creativa: explorando o océano con arte</t>
  </si>
  <si>
    <t>Parroquia de Pedornes (Concello de Oia)</t>
  </si>
  <si>
    <t>A auga é vida</t>
  </si>
  <si>
    <t>Centro de saúde da Guarda</t>
  </si>
  <si>
    <t>A importancia da auga</t>
  </si>
  <si>
    <t>Asociación cultural San Mamed de Pedornes (Concello de Oia)</t>
  </si>
  <si>
    <t>Roteiro polo noso patrimonio</t>
  </si>
  <si>
    <t>Como realizar unha árbore xenealóxica familiar?</t>
  </si>
  <si>
    <t>Grupo de investigación MP1</t>
  </si>
  <si>
    <t>Saéde, sociedade e Camiño</t>
  </si>
  <si>
    <t>A cultura da saúde no entorno rural</t>
  </si>
  <si>
    <t>Post-Growth Innovation Lab</t>
  </si>
  <si>
    <t>Foro comunitario Eólica Marina</t>
  </si>
  <si>
    <t>6, 13 e 20/06/2024</t>
  </si>
  <si>
    <t>Ciencia ciudadana en Sibecol</t>
  </si>
  <si>
    <t>Feria de Sostenibilidad Luis Seoane</t>
  </si>
  <si>
    <t>24 e 25/04/2024</t>
  </si>
  <si>
    <t>Grupo EME</t>
  </si>
  <si>
    <t>Charla divulgativas sobre titulación</t>
  </si>
  <si>
    <t xml:space="preserve">Charla divulgativas sobre titulación </t>
  </si>
  <si>
    <t>Aula Aberta á Tecnociencia. Enx. Química- IES BEADE</t>
  </si>
  <si>
    <t>Aula Aberta á Tecnociencia. The Wall- IES BEADE</t>
  </si>
  <si>
    <t>Aula Aberta á Tecnociencia. COMBUSTIÓN</t>
  </si>
  <si>
    <t>Aula Aberta á Tecnociencia. IA</t>
  </si>
  <si>
    <t>Física Re-creativa</t>
  </si>
  <si>
    <t>IA</t>
  </si>
  <si>
    <t>A Chispa Azul</t>
  </si>
  <si>
    <t>Aula Aberta á Tecnociencia. Materiais intelixentes</t>
  </si>
  <si>
    <t>EXPOFEIRA INNOVAAMES-Stand titulacións da EEME</t>
  </si>
  <si>
    <t>Transición enerxética</t>
  </si>
  <si>
    <t>Charla divulgativas MULLERES STEAM</t>
  </si>
  <si>
    <t>CHARLAS MULLER E ENXEÑARÍA</t>
  </si>
  <si>
    <t xml:space="preserve"> Importancia de materias primas minerais na transición enerxética</t>
  </si>
  <si>
    <t>Óptica Xeométrica</t>
  </si>
  <si>
    <t>EXPOFEIRA ENERXÉTIKA SILLEDA</t>
  </si>
  <si>
    <t xml:space="preserve"> Intelixencia Artificial</t>
  </si>
  <si>
    <t>Intelixencia Artificial</t>
  </si>
  <si>
    <t>MULLER E ENXEÑARÍA</t>
  </si>
  <si>
    <t>Researchers at schools: Intelixencia Artificial</t>
  </si>
  <si>
    <t>Researchers at schools: O papel das materias primas na transición enerxética</t>
  </si>
  <si>
    <t>STAND EDUGAL</t>
  </si>
  <si>
    <t>Espectroscopía e Difracción</t>
  </si>
  <si>
    <t xml:space="preserve"> Minería Espacial</t>
  </si>
  <si>
    <t>Aula Aberta á Tecnociencia. Física Re-Creativa</t>
  </si>
  <si>
    <t>Charlas divulgativas e monográficas impartidas en centros de primaria, secundaria e bacharelato. Cambio Climático</t>
  </si>
  <si>
    <t>Aula Aberta á Tecnociencia. Difracción e Espectroscopía</t>
  </si>
  <si>
    <t>Xornada de Portas Abertas. Visita ao Laboratorio de Mecánica de Rochas</t>
  </si>
  <si>
    <t>FEIRA DE MINERAIS DE GULÁNS</t>
  </si>
  <si>
    <t>EXPO ITINERANTE REDONDELA</t>
  </si>
  <si>
    <t xml:space="preserve">EXPO ITINERANTE </t>
  </si>
  <si>
    <t>Concurso ENFOCA.RME 2024</t>
  </si>
  <si>
    <t>Concurso de Contos_EME 2024</t>
  </si>
  <si>
    <t>Concurso Mulle.RME 2024</t>
  </si>
  <si>
    <t>Material de difusión creado enviado aos centros de ensino de Galicia. Publicación "Las materias primas minerales en la transición energética y en la digitalización. El papel de la minería y la metalurgia"</t>
  </si>
  <si>
    <t>Pombal</t>
  </si>
  <si>
    <t>IES San paio_ As Lampreas: aventuras e desventuras dunha viaxe de ida e volta</t>
  </si>
  <si>
    <t>Charla en CEIP Chans-Bembrive</t>
  </si>
  <si>
    <t>Baile contemporáneo- Andreu</t>
  </si>
  <si>
    <t>Pint of Science, José Ramón Salguero</t>
  </si>
  <si>
    <t> Asociación de Divulgación Científica Pint of Science España</t>
  </si>
  <si>
    <t>Algario das rías - Andreu</t>
  </si>
  <si>
    <t>curso formación: comunica a túa ciencia</t>
  </si>
  <si>
    <t>MATERIAL DE DIFUSIÓN -CIENCIA EN GALEGO</t>
  </si>
  <si>
    <t>CIENCIA EN GALEGO</t>
  </si>
  <si>
    <t>curso formación: YOUTUBERS</t>
  </si>
  <si>
    <t>CONCURSO YOUTUBERS</t>
  </si>
  <si>
    <t>charla no bar _GNIGHt</t>
  </si>
  <si>
    <t>paseo literario Noite</t>
  </si>
  <si>
    <t>GNIGHt</t>
  </si>
  <si>
    <t>concurso hilotesis</t>
  </si>
  <si>
    <t>Publicación The Conversation</t>
  </si>
  <si>
    <t>Charlas coles</t>
  </si>
  <si>
    <t>Charlas coles -82</t>
  </si>
  <si>
    <t>Xornadas portas abertas Teleco</t>
  </si>
  <si>
    <t>Xornadas portas abertas CACTI</t>
  </si>
  <si>
    <t>Xornadas portas abertas CINBIO</t>
  </si>
  <si>
    <t>Debate interxeracional muller</t>
  </si>
  <si>
    <t>Xornadas portas abertas 4 Minas</t>
  </si>
  <si>
    <t>Publicación QSI 4</t>
  </si>
  <si>
    <t>Minidicionario Xustiza Social</t>
  </si>
  <si>
    <t>Xogo Trazos</t>
  </si>
  <si>
    <t xml:space="preserve">Conferencia “Xustiza social para combater a desigualdade no mercado laboral” e obradoiro de elaboración de videocurrículum. </t>
  </si>
  <si>
    <t>Febreiro 2024</t>
  </si>
  <si>
    <t>Video-podcast auga I</t>
  </si>
  <si>
    <t>Video-podcast auga II</t>
  </si>
  <si>
    <t>Video-podcast auga III</t>
  </si>
  <si>
    <t>Video-podcast auga IV</t>
  </si>
  <si>
    <t>Video-podcast saúde I</t>
  </si>
  <si>
    <t>Video-podcast saúde II</t>
  </si>
  <si>
    <t>Video-podcast saúde III</t>
  </si>
  <si>
    <t>Video-podcast saúde IV</t>
  </si>
  <si>
    <t>formación YOUTUBERS</t>
  </si>
  <si>
    <t>Feira científica a ciencia que vén</t>
  </si>
  <si>
    <t>Embaixadores da ciencia Pontevedra</t>
  </si>
  <si>
    <t>Embaixadores da ciencia Vigo</t>
  </si>
  <si>
    <t>Faladoiros no Berbés</t>
  </si>
  <si>
    <t>Minutese</t>
  </si>
  <si>
    <t>Folleto corporativo</t>
  </si>
  <si>
    <t>Ciencia con C de CINBIO - Portas abertas</t>
  </si>
  <si>
    <t>Caixa "Proxecto Nanotech"</t>
  </si>
  <si>
    <t>Vídeo promocional CINBIO</t>
  </si>
  <si>
    <t>Vídeo conmemorativo 8M</t>
  </si>
  <si>
    <t>Catálogo de charlas</t>
  </si>
  <si>
    <t>Visita de APAMP</t>
  </si>
  <si>
    <t>Visita al Plan Comunitario de Teis - nenos</t>
  </si>
  <si>
    <t>Visita al Plan Comunitario de Teis - mulleres</t>
  </si>
  <si>
    <t>Visita maiores de 65 (englobado no PUM)</t>
  </si>
  <si>
    <t>Visitas aos centros de ensino</t>
  </si>
  <si>
    <t>15/04/2024, 09/05/2024, 10/05/2024, 14/10/2024 e 28/11/2024</t>
  </si>
  <si>
    <t>Participación na Pint of Science</t>
  </si>
  <si>
    <t>13/05/2024 e 14/05/2024</t>
  </si>
  <si>
    <t>Participación na feira "A CiENCiA CERTA" de O Porriño</t>
  </si>
  <si>
    <t>CinVigo</t>
  </si>
  <si>
    <t>CinVigo - Feria</t>
  </si>
  <si>
    <t>CinVigo - Obradoiros infantís</t>
  </si>
  <si>
    <t>2004/2024</t>
  </si>
  <si>
    <t>CinVigo - Xincana</t>
  </si>
  <si>
    <t>CinVigo Votaciones</t>
  </si>
  <si>
    <t>CinVigo Vídeo resumo</t>
  </si>
  <si>
    <t>Museo Arqueolóxico Provincial de Ourense</t>
  </si>
  <si>
    <t>E ti que pintas aquí? A pintura rupestre esquemática e o seu lugar na paisaxe</t>
  </si>
  <si>
    <t>Museo Kaydeda, Concello de Oleiros</t>
  </si>
  <si>
    <t>As louceiras de Bamio</t>
  </si>
  <si>
    <t>Grupo de Estudos de Arqueoloxía, Antigüidade e territorio, Universidade de Vigo</t>
  </si>
  <si>
    <t>Xornada Arqueolóxica (Proxecto Lobarzán)</t>
  </si>
  <si>
    <t>Inmunología CINBIO</t>
  </si>
  <si>
    <t>Ciencia e Igualdad</t>
  </si>
  <si>
    <t>Programa de Maiores UVigo</t>
  </si>
  <si>
    <t>Eterna juventud y nanoterapia</t>
  </si>
  <si>
    <t>Olimpiada española de Bioloxía</t>
  </si>
  <si>
    <t>Conoce tu sistema inmunitario</t>
  </si>
  <si>
    <t>Wikimedia Wiki-Científicas Mexicanas</t>
  </si>
  <si>
    <t>Nosotras en la ciencia</t>
  </si>
  <si>
    <t>Colexio Don Bosco Salesianas</t>
  </si>
  <si>
    <t>Charla Día de la Niña y la Ciencia</t>
  </si>
  <si>
    <t>Colexio Montesol Vigo</t>
  </si>
  <si>
    <t>Asociación de Alumnos de la Universidad de Vigo</t>
  </si>
  <si>
    <t>¿Qué es la inmunoterapia?</t>
  </si>
  <si>
    <t>Instituto Otero Pedrayo Ourense</t>
  </si>
  <si>
    <t>Qué es la Inmunología</t>
  </si>
  <si>
    <t>Programa Scientists Meet Artists</t>
  </si>
  <si>
    <t>Serie Desafíos do océano: científicas al mando</t>
  </si>
  <si>
    <t>Charla "Ciencia e Igualdad"</t>
  </si>
  <si>
    <t>CONGRESO CIENTÍFICO IES ANTÓN ALONSO RÍOS (TOMIÑO)</t>
  </si>
  <si>
    <t>CEO-ABERTO e FECYT</t>
  </si>
  <si>
    <t>Juego de mesa Las Inmortales</t>
  </si>
  <si>
    <t>Casa de Cultura de Valdés</t>
  </si>
  <si>
    <t>XX SEMANA DE LA CIENCIA</t>
  </si>
  <si>
    <t>Colegio Quiñones de León, Vigo</t>
  </si>
  <si>
    <t>Aletheia</t>
  </si>
  <si>
    <t>A Eterna Xuventude</t>
  </si>
  <si>
    <t>Asociación Galega Fibrose Quística</t>
  </si>
  <si>
    <t>Conoce y mejora tu sistema inmunitario</t>
  </si>
  <si>
    <t>TEDx Tui</t>
  </si>
  <si>
    <t>Ponente África Gonzalez</t>
  </si>
  <si>
    <t>Asociación de alumnos Programa de Maiores UVigo</t>
  </si>
  <si>
    <t>Nanomedicina</t>
  </si>
  <si>
    <t>renovación web plan de ciencia de ida e volta</t>
  </si>
  <si>
    <t>Xornada de Portas Abertas CINTECX</t>
  </si>
  <si>
    <t>A ciencia que ven</t>
  </si>
  <si>
    <t>Cámara aberta CINTECX ás mulleres STEM</t>
  </si>
  <si>
    <t>Currunchos científicos 11F</t>
  </si>
  <si>
    <t>Calendario CINTECX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</si>
</sst>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164" formatCode="_-* #,##0.00\ _€_-;\-* #,##0.00\ _€_-;_-* &quot;-&quot;??\ _€_-;_-@_-"/>
    <numFmt numFmtId="165" formatCode="#,##0.00\ &quot;€&quot;"/>
    <numFmt numFmtId="166" formatCode="_-* #,##0\ &quot;€&quot;_-;\-* #,##0\ &quot;€&quot;_-;_-* &quot;-&quot;??\ &quot;€&quot;_-;_-@_-"/>
    <numFmt numFmtId="167" formatCode="_-* #,##0\ _€_-;\-* #,##0\ _€_-;_-* &quot;-&quot;??\ _€_-;_-@_-"/>
    <numFmt numFmtId="168" formatCode="#.##0.00"/>
    <numFmt numFmtId="169" formatCode="_-* #.##0.00\ &quot;€&quot;_-;\-* #.##0.00\ &quot;€&quot;_-;_-* &quot;-&quot;??\ &quot;€&quot;_-;_-@_-"/>
    <numFmt numFmtId="170" formatCode="#.##0.00\ &quot;€&quot;"/>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Arial"/>
      <family val="2"/>
    </font>
    <font>
      <sz val="12"/>
      <name val="Arial"/>
      <family val="2"/>
    </font>
    <font>
      <b/>
      <sz val="11"/>
      <name val="Arial"/>
      <family val="2"/>
    </font>
    <font>
      <i/>
      <sz val="11"/>
      <name val="Arial"/>
      <family val="2"/>
    </font>
    <font>
      <b/>
      <sz val="9"/>
      <color theme="1"/>
      <name val="Calibri"/>
      <family val="2"/>
      <scheme val="minor"/>
    </font>
    <font>
      <b/>
      <sz val="10"/>
      <color theme="1"/>
      <name val="Calibri"/>
      <family val="2"/>
      <scheme val="minor"/>
    </font>
    <font>
      <i/>
      <sz val="11"/>
      <color indexed="8"/>
      <name val="Calibri"/>
      <family val="2"/>
    </font>
    <font>
      <i/>
      <sz val="11"/>
      <color theme="1"/>
      <name val="Calibri"/>
      <family val="2"/>
      <scheme val="minor"/>
    </font>
    <font>
      <sz val="11"/>
      <color indexed="8"/>
      <name val="Calibri"/>
      <family val="2"/>
    </font>
    <font>
      <sz val="11"/>
      <color theme="1"/>
      <name val="Calibri"/>
      <family val="2"/>
    </font>
    <font>
      <sz val="11"/>
      <color rgb="FF000000"/>
      <name val="Calibri"/>
      <family val="2"/>
    </font>
    <font>
      <sz val="12"/>
      <color theme="1"/>
      <name val="Calibri"/>
      <family val="2"/>
      <scheme val="minor"/>
    </font>
    <font>
      <b/>
      <sz val="9"/>
      <color rgb="FF666666"/>
      <name val="Verdana"/>
      <family val="2"/>
    </font>
    <font>
      <sz val="12"/>
      <color rgb="FF000000"/>
      <name val="Calibri"/>
      <family val="2"/>
      <scheme val="minor"/>
    </font>
    <font>
      <b/>
      <sz val="12"/>
      <color theme="1"/>
      <name val="Calibri"/>
      <family val="2"/>
      <scheme val="minor"/>
    </font>
    <font>
      <u/>
      <sz val="11"/>
      <color theme="10"/>
      <name val="Calibri"/>
      <family val="2"/>
      <scheme val="minor"/>
    </font>
    <font>
      <sz val="11"/>
      <name val="Calibri"/>
      <family val="2"/>
      <scheme val="minor"/>
    </font>
    <font>
      <sz val="11"/>
      <name val="Calibri"/>
      <family val="2"/>
    </font>
    <font>
      <i/>
      <sz val="11"/>
      <name val="Calibri"/>
      <family val="2"/>
      <scheme val="minor"/>
    </font>
    <font>
      <b/>
      <sz val="14"/>
      <name val="Calibri"/>
      <family val="2"/>
      <scheme val="minor"/>
    </font>
    <font>
      <sz val="12"/>
      <name val="Calibri"/>
      <family val="2"/>
      <scheme val="minor"/>
    </font>
    <font>
      <sz val="10"/>
      <color rgb="FF000000"/>
      <name val="Calibri"/>
      <family val="2"/>
    </font>
    <font>
      <sz val="11"/>
      <color rgb="FFFF0000"/>
      <name val="Calibri"/>
      <family val="2"/>
      <scheme val="minor"/>
    </font>
    <font>
      <sz val="11"/>
      <color theme="1"/>
      <name val="Arial"/>
      <family val="2"/>
    </font>
    <font>
      <i/>
      <sz val="11"/>
      <color rgb="FF000000"/>
      <name val="Calibri"/>
      <family val="2"/>
    </font>
    <font>
      <i/>
      <sz val="10"/>
      <name val="Arial"/>
      <family val="2"/>
    </font>
    <font>
      <i/>
      <sz val="12"/>
      <name val="Arial"/>
      <family val="2"/>
    </font>
    <font>
      <u/>
      <sz val="12"/>
      <color theme="10"/>
      <name val="Calibri"/>
      <family val="2"/>
      <scheme val="minor"/>
    </font>
    <font>
      <sz val="11"/>
      <color rgb="FF000000"/>
      <name val="Calibri"/>
      <family val="2"/>
      <scheme val="minor"/>
    </font>
    <font>
      <sz val="12"/>
      <color indexed="8"/>
      <name val="Calibri"/>
      <family val="2"/>
      <scheme val="minor"/>
    </font>
    <font>
      <sz val="12"/>
      <color rgb="FFFF0000"/>
      <name val="Calibri"/>
      <family val="2"/>
      <scheme val="minor"/>
    </font>
    <font>
      <sz val="14"/>
      <name val="Calibri"/>
      <family val="2"/>
      <scheme val="minor"/>
    </font>
    <font>
      <i/>
      <sz val="12"/>
      <name val="Calibri"/>
      <family val="2"/>
      <scheme val="minor"/>
    </font>
    <font>
      <sz val="10"/>
      <color rgb="FF000000"/>
      <name val="Calibri"/>
      <family val="2"/>
      <scheme val="minor"/>
    </font>
    <font>
      <sz val="10"/>
      <color theme="1"/>
      <name val="Calibri"/>
      <family val="2"/>
      <scheme val="minor"/>
    </font>
    <font>
      <b/>
      <sz val="10"/>
      <color rgb="FF000000"/>
      <name val="Calibri"/>
      <family val="2"/>
      <scheme val="minor"/>
    </font>
    <font>
      <sz val="12"/>
      <color theme="1"/>
      <name val="Calibri"/>
      <family val="2"/>
    </font>
    <font>
      <sz val="16"/>
      <color theme="1"/>
      <name val="Calibri"/>
      <family val="2"/>
    </font>
    <font>
      <b/>
      <sz val="12"/>
      <color theme="1"/>
      <name val="Calibri"/>
      <family val="2"/>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4F81BD"/>
      </left>
      <right style="thin">
        <color rgb="FF4F81BD"/>
      </right>
      <top style="thin">
        <color rgb="FF4F81BD"/>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theme="2" tint="-0.249977111117893"/>
      </right>
      <top style="thin">
        <color theme="2" tint="-0.249977111117893"/>
      </top>
      <bottom style="thin">
        <color theme="2" tint="-0.249977111117893"/>
      </bottom>
      <diagonal/>
    </border>
    <border>
      <left/>
      <right style="thin">
        <color indexed="64"/>
      </right>
      <top style="thin">
        <color indexed="64"/>
      </top>
      <bottom/>
      <diagonal/>
    </border>
  </borders>
  <cellStyleXfs count="11">
    <xf numFmtId="0" fontId="0" fillId="0" borderId="0"/>
    <xf numFmtId="164" fontId="1" fillId="0" borderId="0" applyFont="0" applyFill="0" applyBorder="0" applyAlignment="0" applyProtection="0"/>
    <xf numFmtId="44" fontId="1" fillId="0" borderId="0" applyFont="0" applyFill="0" applyBorder="0" applyAlignment="0" applyProtection="0"/>
    <xf numFmtId="0" fontId="3" fillId="0" borderId="0"/>
    <xf numFmtId="0" fontId="19" fillId="0" borderId="0" applyNumberFormat="0" applyFill="0" applyBorder="0" applyAlignment="0" applyProtection="0"/>
    <xf numFmtId="0" fontId="27" fillId="0" borderId="0"/>
    <xf numFmtId="0" fontId="15" fillId="0" borderId="0"/>
    <xf numFmtId="0" fontId="31" fillId="0" borderId="0" applyNumberFormat="0" applyFill="0" applyBorder="0" applyAlignment="0" applyProtection="0"/>
    <xf numFmtId="0" fontId="31" fillId="0" borderId="0" applyNumberFormat="0" applyFill="0" applyBorder="0" applyAlignment="0" applyProtection="0"/>
    <xf numFmtId="0" fontId="37" fillId="0" borderId="0"/>
    <xf numFmtId="169" fontId="37" fillId="0" borderId="0" applyFont="0" applyFill="0" applyBorder="0" applyAlignment="0" applyProtection="0"/>
  </cellStyleXfs>
  <cellXfs count="270">
    <xf numFmtId="0" fontId="0" fillId="0" borderId="0" xfId="0"/>
    <xf numFmtId="0" fontId="4" fillId="0" borderId="1" xfId="3" applyFont="1" applyBorder="1" applyAlignment="1">
      <alignment vertical="center" wrapText="1"/>
    </xf>
    <xf numFmtId="0" fontId="3" fillId="0" borderId="1" xfId="3" applyBorder="1"/>
    <xf numFmtId="0" fontId="0" fillId="0" borderId="1" xfId="0" applyBorder="1"/>
    <xf numFmtId="0" fontId="3" fillId="0" borderId="1" xfId="3" applyBorder="1" applyAlignment="1">
      <alignment wrapText="1"/>
    </xf>
    <xf numFmtId="0" fontId="6" fillId="0" borderId="0" xfId="3" applyFont="1" applyAlignment="1">
      <alignment vertical="center"/>
    </xf>
    <xf numFmtId="0" fontId="3" fillId="0" borderId="0" xfId="3"/>
    <xf numFmtId="0" fontId="3" fillId="0" borderId="0" xfId="3" applyAlignment="1">
      <alignment wrapText="1"/>
    </xf>
    <xf numFmtId="0" fontId="5" fillId="0" borderId="0" xfId="3" applyFont="1" applyAlignment="1">
      <alignment horizontal="left" wrapText="1"/>
    </xf>
    <xf numFmtId="0" fontId="3" fillId="0" borderId="0" xfId="3" applyAlignment="1">
      <alignment horizontal="center" wrapText="1"/>
    </xf>
    <xf numFmtId="0" fontId="4" fillId="0" borderId="0" xfId="3" applyFont="1" applyAlignment="1">
      <alignment vertical="center" wrapText="1"/>
    </xf>
    <xf numFmtId="0" fontId="2" fillId="2" borderId="2" xfId="0" applyFont="1" applyFill="1" applyBorder="1"/>
    <xf numFmtId="0" fontId="2" fillId="2" borderId="2" xfId="0" applyFont="1" applyFill="1" applyBorder="1" applyAlignment="1">
      <alignment wrapText="1"/>
    </xf>
    <xf numFmtId="0" fontId="8" fillId="2" borderId="2" xfId="0" applyFont="1" applyFill="1" applyBorder="1" applyAlignment="1">
      <alignment wrapText="1"/>
    </xf>
    <xf numFmtId="0" fontId="9" fillId="2" borderId="2" xfId="0" applyFont="1" applyFill="1" applyBorder="1" applyAlignment="1">
      <alignment wrapText="1"/>
    </xf>
    <xf numFmtId="0" fontId="10" fillId="0" borderId="2" xfId="0" applyFont="1" applyBorder="1" applyAlignment="1">
      <alignment vertical="center"/>
    </xf>
    <xf numFmtId="0" fontId="0" fillId="0" borderId="2" xfId="0" applyBorder="1"/>
    <xf numFmtId="0" fontId="0" fillId="0" borderId="2" xfId="0" applyBorder="1" applyAlignment="1">
      <alignment vertical="center"/>
    </xf>
    <xf numFmtId="165" fontId="0" fillId="0" borderId="2" xfId="0" applyNumberFormat="1" applyBorder="1" applyAlignment="1">
      <alignment vertical="center"/>
    </xf>
    <xf numFmtId="165" fontId="0" fillId="0" borderId="2" xfId="0" applyNumberFormat="1" applyBorder="1"/>
    <xf numFmtId="0" fontId="0" fillId="0" borderId="3" xfId="0" applyBorder="1"/>
    <xf numFmtId="0" fontId="10" fillId="0" borderId="2" xfId="0" applyFont="1" applyBorder="1"/>
    <xf numFmtId="165" fontId="0" fillId="0" borderId="2" xfId="2" applyNumberFormat="1" applyFont="1" applyBorder="1"/>
    <xf numFmtId="0" fontId="12" fillId="0" borderId="2" xfId="0" applyFont="1" applyBorder="1" applyAlignment="1">
      <alignment vertical="center" wrapText="1"/>
    </xf>
    <xf numFmtId="0" fontId="13" fillId="0" borderId="2" xfId="0" applyFont="1" applyBorder="1" applyAlignment="1">
      <alignment horizontal="center" vertical="center" wrapText="1"/>
    </xf>
    <xf numFmtId="0" fontId="14" fillId="0" borderId="2" xfId="0" applyFont="1" applyBorder="1" applyAlignment="1">
      <alignment vertical="center" wrapText="1"/>
    </xf>
    <xf numFmtId="165" fontId="13" fillId="0" borderId="2" xfId="0" applyNumberFormat="1" applyFont="1" applyBorder="1" applyAlignment="1">
      <alignment wrapText="1"/>
    </xf>
    <xf numFmtId="0" fontId="13" fillId="0" borderId="2" xfId="0" applyFont="1" applyBorder="1" applyAlignment="1">
      <alignment wrapText="1"/>
    </xf>
    <xf numFmtId="0" fontId="2" fillId="0" borderId="0" xfId="0" applyFont="1"/>
    <xf numFmtId="165" fontId="0" fillId="0" borderId="0" xfId="0" applyNumberFormat="1"/>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0" fillId="0" borderId="2" xfId="0" applyBorder="1" applyAlignment="1">
      <alignment wrapText="1"/>
    </xf>
    <xf numFmtId="0" fontId="0" fillId="0" borderId="4" xfId="0" applyBorder="1"/>
    <xf numFmtId="0" fontId="12" fillId="0" borderId="2" xfId="0" applyFont="1" applyBorder="1"/>
    <xf numFmtId="165" fontId="12" fillId="0" borderId="2" xfId="0" applyNumberFormat="1" applyFont="1" applyBorder="1"/>
    <xf numFmtId="0" fontId="15" fillId="0" borderId="0" xfId="0" applyFont="1"/>
    <xf numFmtId="0" fontId="16" fillId="0" borderId="0" xfId="0" applyFont="1" applyAlignment="1">
      <alignment vertical="center"/>
    </xf>
    <xf numFmtId="0" fontId="0" fillId="0" borderId="0" xfId="0" applyAlignment="1">
      <alignment vertical="center"/>
    </xf>
    <xf numFmtId="0" fontId="12" fillId="0" borderId="2" xfId="0" applyFont="1" applyBorder="1" applyAlignment="1">
      <alignment wrapText="1"/>
    </xf>
    <xf numFmtId="44" fontId="0" fillId="0" borderId="2" xfId="2" applyFont="1" applyBorder="1"/>
    <xf numFmtId="44" fontId="0" fillId="0" borderId="0" xfId="2" applyFont="1"/>
    <xf numFmtId="166" fontId="0" fillId="0" borderId="2" xfId="2" applyNumberFormat="1" applyFont="1" applyBorder="1"/>
    <xf numFmtId="166" fontId="0" fillId="0" borderId="3" xfId="2" applyNumberFormat="1" applyFont="1" applyBorder="1"/>
    <xf numFmtId="0" fontId="0" fillId="3" borderId="2" xfId="0" applyFill="1" applyBorder="1"/>
    <xf numFmtId="44" fontId="0" fillId="3" borderId="2" xfId="2" applyFont="1" applyFill="1" applyBorder="1"/>
    <xf numFmtId="0" fontId="0" fillId="0" borderId="2" xfId="0" applyBorder="1" applyAlignment="1">
      <alignment vertical="center" wrapText="1"/>
    </xf>
    <xf numFmtId="44" fontId="2" fillId="0" borderId="2" xfId="2" applyFont="1" applyBorder="1"/>
    <xf numFmtId="0" fontId="0" fillId="3" borderId="2" xfId="0" applyFill="1" applyBorder="1" applyAlignment="1">
      <alignment wrapText="1"/>
    </xf>
    <xf numFmtId="167" fontId="0" fillId="0" borderId="2" xfId="1" applyNumberFormat="1" applyFont="1" applyBorder="1"/>
    <xf numFmtId="167" fontId="2" fillId="0" borderId="0" xfId="1" applyNumberFormat="1" applyFont="1"/>
    <xf numFmtId="167" fontId="0" fillId="0" borderId="4" xfId="1" applyNumberFormat="1" applyFont="1" applyBorder="1"/>
    <xf numFmtId="167" fontId="0" fillId="0" borderId="2" xfId="1" applyNumberFormat="1" applyFont="1" applyFill="1" applyBorder="1"/>
    <xf numFmtId="167" fontId="0" fillId="0" borderId="0" xfId="1" applyNumberFormat="1" applyFont="1"/>
    <xf numFmtId="167" fontId="12" fillId="0" borderId="2" xfId="1" applyNumberFormat="1" applyFont="1" applyBorder="1"/>
    <xf numFmtId="167" fontId="0" fillId="0" borderId="2" xfId="1" applyNumberFormat="1" applyFont="1" applyBorder="1" applyAlignment="1">
      <alignment vertical="center"/>
    </xf>
    <xf numFmtId="0" fontId="0" fillId="0" borderId="4" xfId="0" applyBorder="1" applyAlignment="1">
      <alignment wrapText="1"/>
    </xf>
    <xf numFmtId="0" fontId="0" fillId="0" borderId="2" xfId="0" quotePrefix="1" applyBorder="1" applyAlignment="1">
      <alignment horizontal="center"/>
    </xf>
    <xf numFmtId="44" fontId="0" fillId="0" borderId="4" xfId="2" applyFont="1" applyBorder="1"/>
    <xf numFmtId="0" fontId="0" fillId="0" borderId="5" xfId="0" applyBorder="1"/>
    <xf numFmtId="44" fontId="0" fillId="0" borderId="3" xfId="2" applyFont="1" applyBorder="1"/>
    <xf numFmtId="0" fontId="17" fillId="0" borderId="2" xfId="0" applyFont="1" applyBorder="1"/>
    <xf numFmtId="0" fontId="16" fillId="0" borderId="2" xfId="0" applyFont="1" applyBorder="1" applyAlignment="1">
      <alignment vertical="center"/>
    </xf>
    <xf numFmtId="3" fontId="0" fillId="0" borderId="2" xfId="0" applyNumberFormat="1" applyBorder="1"/>
    <xf numFmtId="0" fontId="18" fillId="0" borderId="0" xfId="0" applyFont="1"/>
    <xf numFmtId="44" fontId="16" fillId="0" borderId="0" xfId="0" applyNumberFormat="1" applyFont="1" applyAlignment="1">
      <alignment vertical="center"/>
    </xf>
    <xf numFmtId="0" fontId="0" fillId="0" borderId="0" xfId="0" applyAlignment="1">
      <alignment horizontal="right" vertical="center"/>
    </xf>
    <xf numFmtId="0" fontId="3" fillId="0" borderId="0" xfId="3" applyAlignment="1">
      <alignment horizontal="right" wrapText="1"/>
    </xf>
    <xf numFmtId="0" fontId="0" fillId="0" borderId="2" xfId="0" applyBorder="1" applyAlignment="1">
      <alignment horizontal="center" vertical="center"/>
    </xf>
    <xf numFmtId="165" fontId="0" fillId="0" borderId="2" xfId="0" quotePrefix="1" applyNumberFormat="1" applyBorder="1" applyAlignment="1">
      <alignment horizontal="right" vertical="center"/>
    </xf>
    <xf numFmtId="165" fontId="0" fillId="0" borderId="2" xfId="0" quotePrefix="1" applyNumberFormat="1" applyBorder="1" applyAlignment="1">
      <alignment horizontal="center" vertical="center"/>
    </xf>
    <xf numFmtId="0" fontId="0" fillId="0" borderId="2" xfId="0" quotePrefix="1" applyBorder="1" applyAlignment="1">
      <alignment horizontal="right" vertical="center"/>
    </xf>
    <xf numFmtId="0" fontId="20" fillId="0" borderId="2" xfId="4" applyFont="1" applyBorder="1" applyAlignment="1">
      <alignment horizontal="left" vertical="center"/>
    </xf>
    <xf numFmtId="165" fontId="0" fillId="0" borderId="2" xfId="0" applyNumberFormat="1" applyBorder="1" applyAlignment="1">
      <alignment horizontal="right" vertical="center"/>
    </xf>
    <xf numFmtId="0" fontId="0" fillId="0" borderId="2" xfId="0" applyBorder="1" applyAlignment="1">
      <alignment horizontal="right" vertical="center"/>
    </xf>
    <xf numFmtId="0" fontId="11" fillId="0" borderId="2" xfId="0" applyFont="1" applyBorder="1" applyAlignment="1">
      <alignment vertical="center"/>
    </xf>
    <xf numFmtId="0" fontId="0" fillId="0" borderId="6" xfId="0" applyBorder="1" applyAlignment="1">
      <alignment vertical="center"/>
    </xf>
    <xf numFmtId="165" fontId="0" fillId="0" borderId="2" xfId="1" applyNumberFormat="1" applyFont="1" applyBorder="1" applyAlignment="1">
      <alignment horizontal="right" vertical="center"/>
    </xf>
    <xf numFmtId="165" fontId="21" fillId="0" borderId="2" xfId="0" applyNumberFormat="1" applyFont="1" applyBorder="1" applyAlignment="1">
      <alignment horizontal="right" wrapText="1"/>
    </xf>
    <xf numFmtId="165" fontId="21" fillId="0" borderId="2" xfId="0" applyNumberFormat="1" applyFont="1" applyBorder="1" applyAlignment="1">
      <alignment wrapText="1"/>
    </xf>
    <xf numFmtId="0" fontId="14" fillId="0" borderId="2" xfId="0" applyFont="1" applyBorder="1" applyAlignment="1">
      <alignment horizontal="justify" vertical="center" wrapText="1"/>
    </xf>
    <xf numFmtId="0" fontId="13" fillId="0" borderId="2" xfId="0" applyFont="1" applyBorder="1" applyAlignment="1">
      <alignment vertical="center" wrapText="1"/>
    </xf>
    <xf numFmtId="0" fontId="21" fillId="0" borderId="2" xfId="0" applyFont="1" applyBorder="1" applyAlignment="1">
      <alignment vertical="center" wrapText="1"/>
    </xf>
    <xf numFmtId="0" fontId="20" fillId="3" borderId="2" xfId="0" applyFont="1" applyFill="1" applyBorder="1" applyAlignment="1">
      <alignment vertical="center"/>
    </xf>
    <xf numFmtId="0" fontId="20" fillId="0" borderId="3" xfId="0" applyFont="1" applyBorder="1" applyAlignment="1">
      <alignment horizontal="right" vertical="center"/>
    </xf>
    <xf numFmtId="165" fontId="0" fillId="3" borderId="2" xfId="0" applyNumberFormat="1" applyFill="1" applyBorder="1" applyAlignment="1">
      <alignment horizontal="right" vertical="center" wrapText="1"/>
    </xf>
    <xf numFmtId="165" fontId="0" fillId="0" borderId="2" xfId="0" applyNumberFormat="1" applyBorder="1" applyAlignment="1">
      <alignment vertical="center" wrapText="1"/>
    </xf>
    <xf numFmtId="0" fontId="14" fillId="0" borderId="0" xfId="0" applyFont="1" applyAlignment="1">
      <alignment vertical="center" wrapText="1"/>
    </xf>
    <xf numFmtId="0" fontId="0" fillId="0" borderId="7" xfId="0" applyBorder="1" applyAlignment="1">
      <alignment horizontal="right" vertical="center"/>
    </xf>
    <xf numFmtId="0" fontId="12" fillId="0" borderId="2" xfId="0" applyFont="1" applyBorder="1" applyAlignment="1">
      <alignment vertical="center"/>
    </xf>
    <xf numFmtId="165" fontId="0" fillId="0" borderId="2" xfId="0" applyNumberFormat="1" applyBorder="1" applyAlignment="1">
      <alignment horizontal="right"/>
    </xf>
    <xf numFmtId="0" fontId="0" fillId="0" borderId="0" xfId="0" applyAlignment="1">
      <alignment horizontal="right"/>
    </xf>
    <xf numFmtId="0" fontId="20" fillId="0" borderId="0" xfId="3" applyFont="1" applyAlignment="1">
      <alignment vertical="center" wrapText="1"/>
    </xf>
    <xf numFmtId="0" fontId="23" fillId="0" borderId="0" xfId="3" applyFont="1" applyAlignment="1">
      <alignment vertical="center"/>
    </xf>
    <xf numFmtId="0" fontId="1" fillId="0" borderId="2" xfId="0" applyFont="1" applyBorder="1" applyAlignment="1">
      <alignment vertical="center"/>
    </xf>
    <xf numFmtId="0" fontId="1" fillId="0" borderId="2" xfId="0" applyFont="1" applyBorder="1" applyAlignment="1">
      <alignment vertical="center" wrapText="1"/>
    </xf>
    <xf numFmtId="0" fontId="1" fillId="0" borderId="2" xfId="0" applyFont="1" applyBorder="1" applyAlignment="1">
      <alignment horizontal="left" vertical="top" wrapText="1"/>
    </xf>
    <xf numFmtId="0" fontId="1" fillId="0" borderId="2" xfId="0" applyFont="1" applyBorder="1"/>
    <xf numFmtId="0" fontId="21" fillId="0" borderId="0" xfId="0" applyFont="1" applyAlignment="1">
      <alignment horizontal="right" vertical="center" wrapText="1"/>
    </xf>
    <xf numFmtId="0" fontId="20" fillId="0" borderId="2" xfId="0" applyFont="1" applyBorder="1" applyAlignment="1">
      <alignment horizontal="right" vertical="center" wrapText="1"/>
    </xf>
    <xf numFmtId="0" fontId="25" fillId="0" borderId="8" xfId="0" applyFont="1" applyBorder="1" applyAlignment="1" applyProtection="1">
      <alignment horizontal="left" vertical="center" wrapText="1"/>
      <protection locked="0"/>
    </xf>
    <xf numFmtId="165" fontId="0" fillId="0" borderId="9" xfId="0" applyNumberFormat="1" applyBorder="1" applyAlignment="1">
      <alignment vertical="center"/>
    </xf>
    <xf numFmtId="0" fontId="0" fillId="0" borderId="9" xfId="0" applyBorder="1" applyAlignment="1">
      <alignment horizontal="right" vertical="center"/>
    </xf>
    <xf numFmtId="0" fontId="2" fillId="0" borderId="2" xfId="0" applyFont="1" applyBorder="1" applyAlignment="1">
      <alignment horizontal="right"/>
    </xf>
    <xf numFmtId="165" fontId="2" fillId="0" borderId="2" xfId="0" applyNumberFormat="1" applyFont="1" applyBorder="1" applyAlignment="1">
      <alignment horizontal="right"/>
    </xf>
    <xf numFmtId="0" fontId="2" fillId="0" borderId="2" xfId="0" applyFont="1" applyBorder="1" applyAlignment="1">
      <alignment horizontal="right" vertical="center"/>
    </xf>
    <xf numFmtId="0" fontId="1" fillId="0" borderId="0" xfId="0" applyFont="1"/>
    <xf numFmtId="0" fontId="10" fillId="0" borderId="0" xfId="0" applyFont="1" applyAlignment="1">
      <alignment vertical="center"/>
    </xf>
    <xf numFmtId="165" fontId="1" fillId="0" borderId="0" xfId="0" applyNumberFormat="1" applyFont="1"/>
    <xf numFmtId="165" fontId="1" fillId="0" borderId="10" xfId="0" applyNumberFormat="1" applyFont="1" applyBorder="1"/>
    <xf numFmtId="0" fontId="10" fillId="0" borderId="11" xfId="0" applyFont="1" applyBorder="1" applyAlignment="1">
      <alignment vertical="center"/>
    </xf>
    <xf numFmtId="0" fontId="1" fillId="0" borderId="11" xfId="0" applyFont="1" applyBorder="1"/>
    <xf numFmtId="0" fontId="2" fillId="0" borderId="6" xfId="0" applyFont="1" applyBorder="1"/>
    <xf numFmtId="165" fontId="2" fillId="0" borderId="12" xfId="0" applyNumberFormat="1" applyFont="1" applyBorder="1"/>
    <xf numFmtId="165" fontId="2" fillId="0" borderId="2" xfId="0" applyNumberFormat="1" applyFont="1" applyBorder="1"/>
    <xf numFmtId="0" fontId="1" fillId="0" borderId="6" xfId="0" applyFont="1" applyBorder="1"/>
    <xf numFmtId="165" fontId="1" fillId="0" borderId="12" xfId="0" applyNumberFormat="1" applyFont="1" applyBorder="1"/>
    <xf numFmtId="165" fontId="1" fillId="0" borderId="2" xfId="0" applyNumberFormat="1" applyFont="1" applyBorder="1"/>
    <xf numFmtId="0" fontId="0" fillId="0" borderId="2" xfId="0" applyBorder="1" applyAlignment="1">
      <alignment horizontal="left" vertical="center"/>
    </xf>
    <xf numFmtId="0" fontId="0" fillId="0" borderId="0" xfId="0" applyAlignment="1">
      <alignment vertical="center" wrapText="1"/>
    </xf>
    <xf numFmtId="0" fontId="0" fillId="0" borderId="3" xfId="0" applyBorder="1" applyAlignment="1">
      <alignment vertical="center" wrapText="1"/>
    </xf>
    <xf numFmtId="0" fontId="0" fillId="0" borderId="2" xfId="0" applyBorder="1" applyAlignment="1">
      <alignment horizontal="left" vertical="center" wrapText="1"/>
    </xf>
    <xf numFmtId="0" fontId="1" fillId="0" borderId="6" xfId="0" applyFont="1" applyBorder="1" applyAlignment="1">
      <alignment horizontal="right"/>
    </xf>
    <xf numFmtId="0" fontId="20" fillId="0" borderId="2" xfId="0" applyFont="1" applyBorder="1"/>
    <xf numFmtId="0" fontId="13" fillId="0" borderId="13" xfId="5" applyFont="1" applyBorder="1" applyAlignment="1">
      <alignment vertical="center"/>
    </xf>
    <xf numFmtId="0" fontId="28" fillId="0" borderId="13" xfId="5" applyFont="1" applyBorder="1" applyAlignment="1">
      <alignment vertical="center"/>
    </xf>
    <xf numFmtId="0" fontId="0" fillId="0" borderId="6" xfId="0" applyBorder="1" applyAlignment="1">
      <alignment horizontal="right"/>
    </xf>
    <xf numFmtId="0" fontId="2" fillId="2" borderId="6" xfId="0" applyFont="1" applyFill="1" applyBorder="1" applyAlignment="1">
      <alignment horizontal="center" vertical="center" wrapText="1"/>
    </xf>
    <xf numFmtId="0" fontId="2" fillId="2" borderId="2" xfId="0" applyFont="1" applyFill="1" applyBorder="1" applyAlignment="1">
      <alignment horizontal="left" vertical="center"/>
    </xf>
    <xf numFmtId="0" fontId="11" fillId="0" borderId="0" xfId="0" applyFont="1"/>
    <xf numFmtId="0" fontId="11" fillId="0" borderId="0" xfId="0" applyFont="1" applyAlignment="1">
      <alignment horizontal="right" vertical="center"/>
    </xf>
    <xf numFmtId="0" fontId="29" fillId="0" borderId="0" xfId="3" applyFont="1" applyAlignment="1">
      <alignment horizontal="center" wrapText="1"/>
    </xf>
    <xf numFmtId="0" fontId="30" fillId="0" borderId="0" xfId="3" applyFont="1" applyAlignment="1">
      <alignment horizontal="left" wrapText="1"/>
    </xf>
    <xf numFmtId="0" fontId="29" fillId="0" borderId="0" xfId="3" applyFont="1" applyAlignment="1">
      <alignment horizontal="right" wrapText="1"/>
    </xf>
    <xf numFmtId="0" fontId="22" fillId="0" borderId="0" xfId="3" applyFont="1" applyAlignment="1">
      <alignment horizontal="left" vertical="center" wrapText="1"/>
    </xf>
    <xf numFmtId="0" fontId="15" fillId="0" borderId="0" xfId="6"/>
    <xf numFmtId="0" fontId="15" fillId="0" borderId="0" xfId="6" applyAlignment="1">
      <alignment horizontal="right"/>
    </xf>
    <xf numFmtId="165" fontId="15" fillId="0" borderId="0" xfId="6" applyNumberFormat="1" applyAlignment="1">
      <alignment horizontal="right"/>
    </xf>
    <xf numFmtId="0" fontId="15" fillId="0" borderId="0" xfId="6" applyAlignment="1">
      <alignment vertical="center" wrapText="1"/>
    </xf>
    <xf numFmtId="0" fontId="15" fillId="0" borderId="0" xfId="6" applyAlignment="1">
      <alignment horizontal="left" wrapText="1"/>
    </xf>
    <xf numFmtId="0" fontId="15" fillId="0" borderId="0" xfId="6" applyAlignment="1">
      <alignment horizontal="center" vertical="center"/>
    </xf>
    <xf numFmtId="0" fontId="15" fillId="4" borderId="0" xfId="6" applyFill="1"/>
    <xf numFmtId="0" fontId="15" fillId="4" borderId="0" xfId="6" applyFill="1" applyAlignment="1">
      <alignment horizontal="left" vertical="center"/>
    </xf>
    <xf numFmtId="0" fontId="15" fillId="0" borderId="0" xfId="6" applyAlignment="1">
      <alignment horizontal="left" vertical="center"/>
    </xf>
    <xf numFmtId="0" fontId="1" fillId="0" borderId="0" xfId="6" applyFont="1"/>
    <xf numFmtId="0" fontId="18" fillId="2" borderId="9" xfId="6" applyFont="1" applyFill="1" applyBorder="1" applyAlignment="1">
      <alignment horizontal="left" vertical="center" wrapText="1"/>
    </xf>
    <xf numFmtId="0" fontId="18" fillId="2" borderId="9" xfId="6" applyFont="1" applyFill="1" applyBorder="1" applyAlignment="1">
      <alignment horizontal="center" vertical="center"/>
    </xf>
    <xf numFmtId="0" fontId="18" fillId="2" borderId="9" xfId="6" applyFont="1" applyFill="1" applyBorder="1" applyAlignment="1">
      <alignment vertical="center"/>
    </xf>
    <xf numFmtId="0" fontId="2" fillId="2" borderId="9" xfId="0" applyFont="1" applyFill="1" applyBorder="1" applyAlignment="1">
      <alignment horizontal="center" vertical="center" wrapText="1"/>
    </xf>
    <xf numFmtId="0" fontId="2" fillId="2" borderId="14" xfId="0" applyFont="1" applyFill="1" applyBorder="1" applyAlignment="1">
      <alignment horizontal="center" vertical="center" wrapText="1"/>
    </xf>
    <xf numFmtId="165" fontId="18" fillId="0" borderId="16" xfId="6" applyNumberFormat="1" applyFont="1" applyBorder="1" applyAlignment="1">
      <alignment horizontal="right"/>
    </xf>
    <xf numFmtId="1" fontId="18" fillId="0" borderId="16" xfId="6" applyNumberFormat="1" applyFont="1" applyBorder="1" applyAlignment="1">
      <alignment horizontal="right"/>
    </xf>
    <xf numFmtId="0" fontId="15" fillId="0" borderId="2" xfId="6" applyBorder="1" applyAlignment="1">
      <alignment wrapText="1"/>
    </xf>
    <xf numFmtId="165" fontId="15" fillId="0" borderId="2" xfId="6" applyNumberFormat="1" applyBorder="1" applyAlignment="1">
      <alignment horizontal="right" vertical="center" wrapText="1"/>
    </xf>
    <xf numFmtId="0" fontId="15" fillId="0" borderId="2" xfId="6" applyBorder="1" applyAlignment="1">
      <alignment horizontal="right" wrapText="1"/>
    </xf>
    <xf numFmtId="0" fontId="15" fillId="0" borderId="2" xfId="6" applyBorder="1"/>
    <xf numFmtId="165" fontId="15" fillId="0" borderId="2" xfId="6" applyNumberFormat="1" applyBorder="1" applyAlignment="1">
      <alignment horizontal="right"/>
    </xf>
    <xf numFmtId="0" fontId="15" fillId="0" borderId="2" xfId="6" applyBorder="1" applyAlignment="1">
      <alignment horizontal="right"/>
    </xf>
    <xf numFmtId="0" fontId="17" fillId="0" borderId="2" xfId="6" applyFont="1" applyBorder="1" applyAlignment="1">
      <alignment wrapText="1"/>
    </xf>
    <xf numFmtId="165" fontId="17" fillId="0" borderId="2" xfId="6" applyNumberFormat="1" applyFont="1" applyBorder="1" applyAlignment="1">
      <alignment horizontal="right"/>
    </xf>
    <xf numFmtId="0" fontId="17" fillId="0" borderId="2" xfId="6" applyFont="1" applyBorder="1" applyAlignment="1">
      <alignment horizontal="right"/>
    </xf>
    <xf numFmtId="0" fontId="31" fillId="0" borderId="2" xfId="8" applyFill="1" applyBorder="1" applyAlignment="1">
      <alignment horizontal="left"/>
    </xf>
    <xf numFmtId="0" fontId="15" fillId="0" borderId="2" xfId="6" applyBorder="1" applyAlignment="1">
      <alignment horizontal="left" wrapText="1"/>
    </xf>
    <xf numFmtId="165" fontId="15" fillId="0" borderId="2" xfId="6" applyNumberFormat="1" applyBorder="1" applyAlignment="1">
      <alignment horizontal="right" vertical="center"/>
    </xf>
    <xf numFmtId="0" fontId="24" fillId="0" borderId="2" xfId="6" applyFont="1" applyBorder="1" applyAlignment="1">
      <alignment horizontal="right"/>
    </xf>
    <xf numFmtId="0" fontId="15" fillId="0" borderId="2" xfId="6" applyBorder="1" applyAlignment="1">
      <alignment horizontal="left"/>
    </xf>
    <xf numFmtId="165" fontId="1" fillId="0" borderId="2" xfId="6" applyNumberFormat="1" applyFont="1" applyBorder="1" applyAlignment="1">
      <alignment horizontal="right"/>
    </xf>
    <xf numFmtId="0" fontId="20" fillId="0" borderId="2" xfId="6" applyFont="1" applyBorder="1" applyAlignment="1">
      <alignment horizontal="right"/>
    </xf>
    <xf numFmtId="165" fontId="20" fillId="0" borderId="2" xfId="6" applyNumberFormat="1" applyFont="1" applyBorder="1" applyAlignment="1">
      <alignment horizontal="right"/>
    </xf>
    <xf numFmtId="0" fontId="17" fillId="0" borderId="2" xfId="6" applyFont="1" applyBorder="1" applyAlignment="1">
      <alignment horizontal="left" wrapText="1"/>
    </xf>
    <xf numFmtId="165" fontId="26" fillId="0" borderId="2" xfId="6" applyNumberFormat="1" applyFont="1" applyBorder="1" applyAlignment="1">
      <alignment horizontal="right"/>
    </xf>
    <xf numFmtId="165" fontId="34" fillId="0" borderId="2" xfId="6" applyNumberFormat="1" applyFont="1" applyBorder="1" applyAlignment="1">
      <alignment horizontal="right"/>
    </xf>
    <xf numFmtId="0" fontId="1" fillId="0" borderId="2" xfId="6" applyFont="1" applyBorder="1" applyAlignment="1">
      <alignment wrapText="1"/>
    </xf>
    <xf numFmtId="165" fontId="1" fillId="0" borderId="2" xfId="6" applyNumberFormat="1" applyFont="1" applyBorder="1" applyAlignment="1">
      <alignment horizontal="right" vertical="center"/>
    </xf>
    <xf numFmtId="0" fontId="1" fillId="0" borderId="2" xfId="6" applyFont="1" applyBorder="1" applyAlignment="1">
      <alignment horizontal="right"/>
    </xf>
    <xf numFmtId="165" fontId="17" fillId="0" borderId="2" xfId="6" applyNumberFormat="1" applyFont="1" applyBorder="1" applyAlignment="1">
      <alignment horizontal="right" vertical="center" wrapText="1"/>
    </xf>
    <xf numFmtId="0" fontId="17" fillId="0" borderId="2" xfId="6" applyFont="1" applyBorder="1" applyAlignment="1">
      <alignment horizontal="right" wrapText="1"/>
    </xf>
    <xf numFmtId="0" fontId="33" fillId="0" borderId="2" xfId="6" applyFont="1" applyBorder="1"/>
    <xf numFmtId="165" fontId="33" fillId="0" borderId="2" xfId="6" applyNumberFormat="1" applyFont="1" applyBorder="1" applyAlignment="1">
      <alignment horizontal="right"/>
    </xf>
    <xf numFmtId="0" fontId="33" fillId="0" borderId="2" xfId="6" applyFont="1" applyBorder="1" applyAlignment="1">
      <alignment horizontal="right"/>
    </xf>
    <xf numFmtId="165" fontId="15" fillId="0" borderId="2" xfId="6" applyNumberFormat="1" applyBorder="1" applyAlignment="1">
      <alignment horizontal="right" wrapText="1"/>
    </xf>
    <xf numFmtId="0" fontId="15" fillId="0" borderId="2" xfId="6" applyBorder="1" applyAlignment="1">
      <alignment horizontal="left" vertical="center" wrapText="1"/>
    </xf>
    <xf numFmtId="0" fontId="18" fillId="0" borderId="15" xfId="6" applyFont="1" applyBorder="1" applyAlignment="1">
      <alignment horizontal="right" vertical="center" wrapText="1"/>
    </xf>
    <xf numFmtId="0" fontId="15" fillId="0" borderId="2" xfId="6" applyBorder="1" applyAlignment="1">
      <alignment horizontal="center" vertical="center" wrapText="1"/>
    </xf>
    <xf numFmtId="0" fontId="15" fillId="0" borderId="2" xfId="6" applyBorder="1" applyAlignment="1">
      <alignment horizontal="left" vertical="center"/>
    </xf>
    <xf numFmtId="0" fontId="1" fillId="0" borderId="2" xfId="6" applyFont="1" applyBorder="1" applyAlignment="1">
      <alignment horizontal="left" vertical="center"/>
    </xf>
    <xf numFmtId="0" fontId="32" fillId="0" borderId="2" xfId="6" applyFont="1" applyBorder="1"/>
    <xf numFmtId="0" fontId="17" fillId="0" borderId="2" xfId="6" applyFont="1" applyBorder="1" applyAlignment="1">
      <alignment horizontal="center" vertical="center" wrapText="1"/>
    </xf>
    <xf numFmtId="0" fontId="17" fillId="0" borderId="2" xfId="6" applyFont="1" applyBorder="1" applyAlignment="1">
      <alignment horizontal="left" vertical="center" wrapText="1"/>
    </xf>
    <xf numFmtId="0" fontId="33" fillId="0" borderId="2" xfId="6" applyFont="1" applyBorder="1" applyAlignment="1">
      <alignment horizontal="left"/>
    </xf>
    <xf numFmtId="0" fontId="17" fillId="0" borderId="2" xfId="6" applyFont="1" applyBorder="1" applyAlignment="1">
      <alignment horizontal="left"/>
    </xf>
    <xf numFmtId="0" fontId="15" fillId="0" borderId="0" xfId="6" applyAlignment="1">
      <alignment vertical="center"/>
    </xf>
    <xf numFmtId="0" fontId="18" fillId="2" borderId="2" xfId="6" applyFont="1" applyFill="1" applyBorder="1" applyAlignment="1">
      <alignment horizontal="left" vertical="center"/>
    </xf>
    <xf numFmtId="0" fontId="18" fillId="2" borderId="2" xfId="6" applyFont="1" applyFill="1" applyBorder="1" applyAlignment="1">
      <alignment horizontal="center" vertical="center" wrapText="1"/>
    </xf>
    <xf numFmtId="0" fontId="15" fillId="0" borderId="2" xfId="6" applyBorder="1" applyAlignment="1">
      <alignment vertical="center"/>
    </xf>
    <xf numFmtId="0" fontId="15" fillId="0" borderId="2" xfId="6" applyBorder="1" applyAlignment="1">
      <alignment horizontal="right" vertical="center"/>
    </xf>
    <xf numFmtId="0" fontId="15" fillId="0" borderId="17" xfId="6" applyBorder="1" applyAlignment="1">
      <alignment vertical="center"/>
    </xf>
    <xf numFmtId="0" fontId="15" fillId="0" borderId="2" xfId="6" applyBorder="1" applyAlignment="1">
      <alignment vertical="center" wrapText="1"/>
    </xf>
    <xf numFmtId="0" fontId="18" fillId="0" borderId="0" xfId="6" applyFont="1" applyAlignment="1">
      <alignment horizontal="left" vertical="center" wrapText="1"/>
    </xf>
    <xf numFmtId="0" fontId="15" fillId="0" borderId="0" xfId="6" applyAlignment="1">
      <alignment horizontal="left" vertical="center" wrapText="1"/>
    </xf>
    <xf numFmtId="0" fontId="15" fillId="0" borderId="1" xfId="6" applyBorder="1" applyAlignment="1">
      <alignment vertical="center"/>
    </xf>
    <xf numFmtId="0" fontId="15" fillId="0" borderId="2" xfId="6" applyBorder="1" applyAlignment="1">
      <alignment horizontal="right" vertical="center" wrapText="1"/>
    </xf>
    <xf numFmtId="165" fontId="17" fillId="0" borderId="2" xfId="6" applyNumberFormat="1" applyFont="1" applyBorder="1" applyAlignment="1" applyProtection="1">
      <alignment horizontal="right" vertical="center"/>
      <protection locked="0"/>
    </xf>
    <xf numFmtId="0" fontId="24" fillId="0" borderId="0" xfId="3" applyFont="1" applyAlignment="1">
      <alignment vertical="center" wrapText="1"/>
    </xf>
    <xf numFmtId="44" fontId="18" fillId="0" borderId="15" xfId="2" applyFont="1" applyBorder="1" applyAlignment="1">
      <alignment horizontal="right" vertical="center" wrapText="1"/>
    </xf>
    <xf numFmtId="3" fontId="18" fillId="0" borderId="15" xfId="6" applyNumberFormat="1" applyFont="1" applyBorder="1" applyAlignment="1">
      <alignment horizontal="right" vertical="center" wrapText="1"/>
    </xf>
    <xf numFmtId="0" fontId="15" fillId="0" borderId="2" xfId="0" applyFont="1" applyBorder="1" applyAlignment="1">
      <alignment horizontal="left"/>
    </xf>
    <xf numFmtId="0" fontId="15" fillId="0" borderId="9" xfId="0" applyFont="1" applyBorder="1" applyAlignment="1">
      <alignment horizontal="left"/>
    </xf>
    <xf numFmtId="0" fontId="15" fillId="0" borderId="2" xfId="0" applyFont="1" applyBorder="1" applyAlignment="1">
      <alignment horizontal="left" vertical="center"/>
    </xf>
    <xf numFmtId="165" fontId="15" fillId="0" borderId="2" xfId="0" applyNumberFormat="1" applyFont="1" applyBorder="1" applyAlignment="1">
      <alignment horizontal="right" vertical="center"/>
    </xf>
    <xf numFmtId="3" fontId="15" fillId="0" borderId="2" xfId="0" applyNumberFormat="1" applyFont="1" applyBorder="1" applyAlignment="1">
      <alignment horizontal="right" vertical="center"/>
    </xf>
    <xf numFmtId="0" fontId="15" fillId="0" borderId="9" xfId="0" applyFont="1" applyBorder="1" applyAlignment="1">
      <alignment horizontal="left" vertical="center"/>
    </xf>
    <xf numFmtId="165" fontId="15" fillId="0" borderId="9" xfId="0" applyNumberFormat="1" applyFont="1" applyBorder="1" applyAlignment="1">
      <alignment horizontal="right" vertical="center"/>
    </xf>
    <xf numFmtId="3" fontId="15" fillId="0" borderId="9" xfId="0" applyNumberFormat="1" applyFont="1" applyBorder="1" applyAlignment="1">
      <alignment horizontal="right" vertical="center"/>
    </xf>
    <xf numFmtId="0" fontId="15" fillId="0" borderId="2" xfId="0" applyFont="1" applyBorder="1" applyAlignment="1">
      <alignment vertical="center"/>
    </xf>
    <xf numFmtId="0" fontId="15" fillId="0" borderId="2" xfId="0" applyFont="1" applyBorder="1"/>
    <xf numFmtId="0" fontId="15" fillId="0" borderId="9" xfId="0" applyFont="1" applyBorder="1"/>
    <xf numFmtId="0" fontId="15" fillId="0" borderId="9" xfId="0" applyFont="1" applyBorder="1" applyAlignment="1">
      <alignment vertical="center"/>
    </xf>
    <xf numFmtId="0" fontId="15" fillId="0" borderId="2" xfId="0" applyFont="1" applyBorder="1" applyAlignment="1">
      <alignment horizontal="right" vertical="center"/>
    </xf>
    <xf numFmtId="0" fontId="15" fillId="0" borderId="0" xfId="0" applyFont="1" applyAlignment="1">
      <alignment vertical="center"/>
    </xf>
    <xf numFmtId="2" fontId="0" fillId="0" borderId="1" xfId="0" applyNumberFormat="1" applyBorder="1"/>
    <xf numFmtId="2" fontId="0" fillId="0" borderId="0" xfId="0" applyNumberFormat="1"/>
    <xf numFmtId="2" fontId="11" fillId="0" borderId="0" xfId="0" applyNumberFormat="1" applyFont="1"/>
    <xf numFmtId="2" fontId="18" fillId="2" borderId="2" xfId="6" applyNumberFormat="1" applyFont="1" applyFill="1" applyBorder="1" applyAlignment="1">
      <alignment horizontal="center" vertical="center" wrapText="1"/>
    </xf>
    <xf numFmtId="2" fontId="15" fillId="0" borderId="2" xfId="6" applyNumberFormat="1" applyBorder="1" applyAlignment="1">
      <alignment vertical="center"/>
    </xf>
    <xf numFmtId="8" fontId="15" fillId="0" borderId="2" xfId="0" applyNumberFormat="1" applyFont="1" applyBorder="1" applyAlignment="1">
      <alignment horizontal="right" vertical="center"/>
    </xf>
    <xf numFmtId="8" fontId="15" fillId="0" borderId="2" xfId="6" applyNumberFormat="1" applyBorder="1" applyAlignment="1">
      <alignment vertical="center"/>
    </xf>
    <xf numFmtId="3" fontId="15" fillId="0" borderId="2" xfId="6" applyNumberFormat="1" applyBorder="1" applyAlignment="1">
      <alignment vertical="center"/>
    </xf>
    <xf numFmtId="2" fontId="15" fillId="0" borderId="0" xfId="6" applyNumberFormat="1" applyAlignment="1">
      <alignment vertical="center"/>
    </xf>
    <xf numFmtId="0" fontId="37" fillId="0" borderId="1" xfId="9" applyBorder="1"/>
    <xf numFmtId="2" fontId="37" fillId="0" borderId="1" xfId="9" applyNumberFormat="1" applyBorder="1"/>
    <xf numFmtId="0" fontId="37" fillId="0" borderId="0" xfId="9"/>
    <xf numFmtId="2" fontId="37" fillId="0" borderId="0" xfId="9" applyNumberFormat="1"/>
    <xf numFmtId="0" fontId="11" fillId="0" borderId="0" xfId="9" applyFont="1" applyAlignment="1">
      <alignment horizontal="right" vertical="center"/>
    </xf>
    <xf numFmtId="2" fontId="11" fillId="0" borderId="0" xfId="9" applyNumberFormat="1" applyFont="1"/>
    <xf numFmtId="0" fontId="11" fillId="0" borderId="0" xfId="9" applyFont="1"/>
    <xf numFmtId="0" fontId="37" fillId="0" borderId="2" xfId="9" applyBorder="1"/>
    <xf numFmtId="0" fontId="37" fillId="0" borderId="2" xfId="9" applyBorder="1" applyAlignment="1">
      <alignment horizontal="right"/>
    </xf>
    <xf numFmtId="3" fontId="38" fillId="0" borderId="2" xfId="6" applyNumberFormat="1" applyFont="1" applyBorder="1" applyAlignment="1">
      <alignment vertical="center"/>
    </xf>
    <xf numFmtId="168" fontId="37" fillId="0" borderId="0" xfId="9" applyNumberFormat="1"/>
    <xf numFmtId="8" fontId="37" fillId="0" borderId="2" xfId="9" applyNumberFormat="1" applyBorder="1" applyAlignment="1">
      <alignment horizontal="right"/>
    </xf>
    <xf numFmtId="169" fontId="0" fillId="0" borderId="2" xfId="10" applyFont="1" applyBorder="1"/>
    <xf numFmtId="170" fontId="37" fillId="0" borderId="2" xfId="9" applyNumberFormat="1" applyBorder="1" applyAlignment="1">
      <alignment horizontal="right"/>
    </xf>
    <xf numFmtId="4" fontId="37" fillId="0" borderId="2" xfId="9" applyNumberFormat="1" applyBorder="1" applyAlignment="1">
      <alignment horizontal="right"/>
    </xf>
    <xf numFmtId="169" fontId="0" fillId="0" borderId="2" xfId="10" applyFont="1" applyBorder="1" applyAlignment="1">
      <alignment horizontal="right"/>
    </xf>
    <xf numFmtId="0" fontId="37" fillId="0" borderId="14" xfId="9" applyBorder="1"/>
    <xf numFmtId="0" fontId="37" fillId="0" borderId="10" xfId="9" applyBorder="1"/>
    <xf numFmtId="0" fontId="37" fillId="0" borderId="18" xfId="9" applyBorder="1"/>
    <xf numFmtId="0" fontId="39" fillId="0" borderId="2" xfId="9" applyFont="1" applyBorder="1"/>
    <xf numFmtId="169" fontId="39" fillId="0" borderId="2" xfId="10" applyFont="1" applyBorder="1" applyAlignment="1">
      <alignment horizontal="right"/>
    </xf>
    <xf numFmtId="169" fontId="39" fillId="0" borderId="2" xfId="10" applyFont="1" applyBorder="1"/>
    <xf numFmtId="3" fontId="9" fillId="0" borderId="2" xfId="6" applyNumberFormat="1" applyFont="1" applyBorder="1" applyAlignment="1">
      <alignment vertical="center"/>
    </xf>
    <xf numFmtId="0" fontId="37" fillId="0" borderId="0" xfId="9" applyAlignment="1">
      <alignment horizontal="right"/>
    </xf>
    <xf numFmtId="0" fontId="35" fillId="0" borderId="1" xfId="3" applyFont="1" applyBorder="1" applyAlignment="1">
      <alignment horizontal="center" vertical="center" wrapText="1"/>
    </xf>
    <xf numFmtId="0" fontId="37" fillId="0" borderId="0" xfId="9" applyAlignment="1">
      <alignment horizontal="center" vertical="center"/>
    </xf>
    <xf numFmtId="0" fontId="36" fillId="0" borderId="0" xfId="3" applyFont="1" applyAlignment="1">
      <alignment horizontal="left" vertical="center" wrapText="1"/>
    </xf>
    <xf numFmtId="0" fontId="0" fillId="0" borderId="0" xfId="0" applyAlignment="1">
      <alignment horizontal="center" vertical="center"/>
    </xf>
    <xf numFmtId="0" fontId="22" fillId="0" borderId="0" xfId="3" applyFont="1" applyAlignment="1">
      <alignment horizontal="left" vertical="center" wrapText="1"/>
    </xf>
    <xf numFmtId="0" fontId="3" fillId="0" borderId="1" xfId="3" applyBorder="1" applyAlignment="1">
      <alignment horizontal="center" wrapText="1"/>
    </xf>
    <xf numFmtId="0" fontId="24" fillId="0" borderId="1" xfId="3" applyFont="1" applyBorder="1" applyAlignment="1">
      <alignment horizontal="center" wrapText="1"/>
    </xf>
    <xf numFmtId="0" fontId="3" fillId="0" borderId="1" xfId="3" applyBorder="1" applyAlignment="1">
      <alignment horizontal="center" vertical="center" wrapText="1"/>
    </xf>
    <xf numFmtId="0" fontId="40" fillId="0" borderId="1" xfId="0" applyFont="1" applyBorder="1"/>
    <xf numFmtId="0" fontId="41" fillId="0" borderId="1" xfId="0" applyFont="1" applyBorder="1" applyAlignment="1">
      <alignment horizontal="center" vertical="center"/>
    </xf>
    <xf numFmtId="0" fontId="40" fillId="0" borderId="0" xfId="0" applyFont="1"/>
    <xf numFmtId="14" fontId="40" fillId="0" borderId="0" xfId="0" applyNumberFormat="1" applyFont="1"/>
    <xf numFmtId="165" fontId="40" fillId="0" borderId="0" xfId="0" applyNumberFormat="1" applyFont="1"/>
    <xf numFmtId="0" fontId="42" fillId="0" borderId="0" xfId="0" applyFont="1"/>
    <xf numFmtId="165" fontId="42" fillId="0" borderId="0" xfId="0" applyNumberFormat="1" applyFont="1"/>
  </cellXfs>
  <cellStyles count="11">
    <cellStyle name="Hipervínculo" xfId="4" builtinId="8"/>
    <cellStyle name="Hipervínculo 2" xfId="8" xr:uid="{00000000-0005-0000-0000-000001000000}"/>
    <cellStyle name="Hyperlink" xfId="7" xr:uid="{00000000-0005-0000-0000-000002000000}"/>
    <cellStyle name="Millares" xfId="1" builtinId="3"/>
    <cellStyle name="Moneda" xfId="2" builtinId="4"/>
    <cellStyle name="Moneda 2" xfId="10" xr:uid="{A2B365C7-8604-4FF0-9380-FCCA16198558}"/>
    <cellStyle name="Normal" xfId="0" builtinId="0"/>
    <cellStyle name="Normal 2" xfId="5" xr:uid="{00000000-0005-0000-0000-000006000000}"/>
    <cellStyle name="Normal 2 3" xfId="3" xr:uid="{00000000-0005-0000-0000-000007000000}"/>
    <cellStyle name="Normal 3" xfId="6" xr:uid="{00000000-0005-0000-0000-000008000000}"/>
    <cellStyle name="Normal 4" xfId="9" xr:uid="{24960F53-BC84-4D96-AC42-AEED668008DB}"/>
  </cellStyles>
  <dxfs count="11">
    <dxf>
      <font>
        <b val="0"/>
        <i val="0"/>
        <strike val="0"/>
        <condense val="0"/>
        <extend val="0"/>
        <outline val="0"/>
        <shadow val="0"/>
        <u val="none"/>
        <vertAlign val="baseline"/>
        <sz val="12"/>
        <color theme="1"/>
        <name val="Calibri"/>
        <family val="2"/>
        <scheme val="none"/>
      </font>
    </dxf>
    <dxf>
      <font>
        <b val="0"/>
        <i val="0"/>
        <strike val="0"/>
        <condense val="0"/>
        <extend val="0"/>
        <outline val="0"/>
        <shadow val="0"/>
        <u val="none"/>
        <vertAlign val="baseline"/>
        <sz val="12"/>
        <color theme="1"/>
        <name val="Calibri"/>
        <family val="2"/>
        <scheme val="none"/>
      </font>
    </dxf>
    <dxf>
      <font>
        <b val="0"/>
        <i val="0"/>
        <strike val="0"/>
        <condense val="0"/>
        <extend val="0"/>
        <outline val="0"/>
        <shadow val="0"/>
        <u val="none"/>
        <vertAlign val="baseline"/>
        <sz val="12"/>
        <color theme="1"/>
        <name val="Calibri"/>
        <family val="2"/>
        <scheme val="none"/>
      </font>
      <numFmt numFmtId="165" formatCode="#,##0.00\ &quot;€&quot;"/>
    </dxf>
    <dxf>
      <font>
        <b val="0"/>
        <i val="0"/>
        <strike val="0"/>
        <condense val="0"/>
        <extend val="0"/>
        <outline val="0"/>
        <shadow val="0"/>
        <u val="none"/>
        <vertAlign val="baseline"/>
        <sz val="12"/>
        <color theme="1"/>
        <name val="Calibri"/>
        <family val="2"/>
        <scheme val="none"/>
      </font>
      <numFmt numFmtId="165" formatCode="#,##0.00\ &quot;€&quot;"/>
    </dxf>
    <dxf>
      <font>
        <b val="0"/>
        <i val="0"/>
        <strike val="0"/>
        <condense val="0"/>
        <extend val="0"/>
        <outline val="0"/>
        <shadow val="0"/>
        <u val="none"/>
        <vertAlign val="baseline"/>
        <sz val="12"/>
        <color theme="1"/>
        <name val="Calibri"/>
        <family val="2"/>
        <scheme val="none"/>
      </font>
      <numFmt numFmtId="165" formatCode="#,##0.00\ &quot;€&quot;"/>
    </dxf>
    <dxf>
      <font>
        <b val="0"/>
        <i val="0"/>
        <strike val="0"/>
        <condense val="0"/>
        <extend val="0"/>
        <outline val="0"/>
        <shadow val="0"/>
        <u val="none"/>
        <vertAlign val="baseline"/>
        <sz val="12"/>
        <color theme="1"/>
        <name val="Calibri"/>
        <family val="2"/>
        <scheme val="none"/>
      </font>
    </dxf>
    <dxf>
      <font>
        <b val="0"/>
        <i val="0"/>
        <strike val="0"/>
        <condense val="0"/>
        <extend val="0"/>
        <outline val="0"/>
        <shadow val="0"/>
        <u val="none"/>
        <vertAlign val="baseline"/>
        <sz val="12"/>
        <color theme="1"/>
        <name val="Calibri"/>
        <family val="2"/>
        <scheme val="none"/>
      </font>
    </dxf>
    <dxf>
      <font>
        <b val="0"/>
        <i val="0"/>
        <strike val="0"/>
        <condense val="0"/>
        <extend val="0"/>
        <outline val="0"/>
        <shadow val="0"/>
        <u val="none"/>
        <vertAlign val="baseline"/>
        <sz val="12"/>
        <color theme="1"/>
        <name val="Calibri"/>
        <family val="2"/>
        <scheme val="none"/>
      </font>
    </dxf>
    <dxf>
      <font>
        <b val="0"/>
        <i val="0"/>
        <strike val="0"/>
        <condense val="0"/>
        <extend val="0"/>
        <outline val="0"/>
        <shadow val="0"/>
        <u val="none"/>
        <vertAlign val="baseline"/>
        <sz val="12"/>
        <color theme="1"/>
        <name val="Calibri"/>
        <family val="2"/>
        <scheme val="none"/>
      </font>
    </dxf>
    <dxf>
      <font>
        <b val="0"/>
        <i val="0"/>
        <strike val="0"/>
        <condense val="0"/>
        <extend val="0"/>
        <outline val="0"/>
        <shadow val="0"/>
        <u val="none"/>
        <vertAlign val="baseline"/>
        <sz val="12"/>
        <color theme="1"/>
        <name val="Calibri"/>
        <family val="2"/>
        <scheme val="none"/>
      </font>
    </dxf>
    <dxf>
      <font>
        <b val="0"/>
        <i val="0"/>
        <strike val="0"/>
        <condense val="0"/>
        <extend val="0"/>
        <outline val="0"/>
        <shadow val="0"/>
        <u val="none"/>
        <vertAlign val="baseline"/>
        <sz val="12"/>
        <color theme="1"/>
        <name val="Calibri"/>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38100</xdr:rowOff>
    </xdr:from>
    <xdr:to>
      <xdr:col>1</xdr:col>
      <xdr:colOff>542925</xdr:colOff>
      <xdr:row>0</xdr:row>
      <xdr:rowOff>581025</xdr:rowOff>
    </xdr:to>
    <xdr:pic>
      <xdr:nvPicPr>
        <xdr:cNvPr id="2" name="_x0037__x0020_Imagen" descr="Descripción: logotipo.jpg">
          <a:extLst>
            <a:ext uri="{FF2B5EF4-FFF2-40B4-BE49-F238E27FC236}">
              <a16:creationId xmlns:a16="http://schemas.microsoft.com/office/drawing/2014/main" id="{21A24156-DA1A-4670-BC05-DACAFA5505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27527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2590800</xdr:colOff>
      <xdr:row>0</xdr:row>
      <xdr:rowOff>447675</xdr:rowOff>
    </xdr:to>
    <xdr:pic>
      <xdr:nvPicPr>
        <xdr:cNvPr id="2" name="_x0037__x0020_Imagen" descr="Descripción: logotip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5431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2457450</xdr:colOff>
      <xdr:row>0</xdr:row>
      <xdr:rowOff>447675</xdr:rowOff>
    </xdr:to>
    <xdr:pic>
      <xdr:nvPicPr>
        <xdr:cNvPr id="2" name="_x0037__x0020_Imagen" descr="Descripción: logotipo.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409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2590800</xdr:colOff>
      <xdr:row>0</xdr:row>
      <xdr:rowOff>447675</xdr:rowOff>
    </xdr:to>
    <xdr:pic>
      <xdr:nvPicPr>
        <xdr:cNvPr id="2" name="_x0037__x0020_Imagen" descr="Descripción: logotipo.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5431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2457450</xdr:colOff>
      <xdr:row>0</xdr:row>
      <xdr:rowOff>447675</xdr:rowOff>
    </xdr:to>
    <xdr:pic>
      <xdr:nvPicPr>
        <xdr:cNvPr id="2" name="_x0037__x0020_Imagen" descr="Descripción: logotipo.jpg">
          <a:extLst>
            <a:ext uri="{FF2B5EF4-FFF2-40B4-BE49-F238E27FC236}">
              <a16:creationId xmlns:a16="http://schemas.microsoft.com/office/drawing/2014/main" id="{3B21F417-0C77-4494-8A63-8F5FAD5C7D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409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2457450</xdr:colOff>
      <xdr:row>0</xdr:row>
      <xdr:rowOff>447675</xdr:rowOff>
    </xdr:to>
    <xdr:pic>
      <xdr:nvPicPr>
        <xdr:cNvPr id="2" name="_x0037__x0020_Imagen" descr="Descripción: logotipo.jpg">
          <a:extLst>
            <a:ext uri="{FF2B5EF4-FFF2-40B4-BE49-F238E27FC236}">
              <a16:creationId xmlns:a16="http://schemas.microsoft.com/office/drawing/2014/main" id="{2E771B59-F86E-4F01-980A-B401E85AD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409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2457450</xdr:colOff>
      <xdr:row>0</xdr:row>
      <xdr:rowOff>447675</xdr:rowOff>
    </xdr:to>
    <xdr:pic>
      <xdr:nvPicPr>
        <xdr:cNvPr id="2" name="_x0037__x0020_Imagen" descr="Descripción: logotipo.jpg">
          <a:extLst>
            <a:ext uri="{FF2B5EF4-FFF2-40B4-BE49-F238E27FC236}">
              <a16:creationId xmlns:a16="http://schemas.microsoft.com/office/drawing/2014/main" id="{C48EB3AE-6F10-48C1-B930-905E9B334B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409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2457450</xdr:colOff>
      <xdr:row>0</xdr:row>
      <xdr:rowOff>447675</xdr:rowOff>
    </xdr:to>
    <xdr:pic>
      <xdr:nvPicPr>
        <xdr:cNvPr id="4" name="_x0037__x0020_Imagen" descr="Descripción: logotipo.jpg">
          <a:extLst>
            <a:ext uri="{FF2B5EF4-FFF2-40B4-BE49-F238E27FC236}">
              <a16:creationId xmlns:a16="http://schemas.microsoft.com/office/drawing/2014/main" id="{C94A1BB3-D210-4EE8-99B7-7556C24C3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409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2457450</xdr:colOff>
      <xdr:row>0</xdr:row>
      <xdr:rowOff>447675</xdr:rowOff>
    </xdr:to>
    <xdr:pic>
      <xdr:nvPicPr>
        <xdr:cNvPr id="2" name="_x0037__x0020_Imagen" descr="Descripción: logotip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409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2457450</xdr:colOff>
      <xdr:row>0</xdr:row>
      <xdr:rowOff>447675</xdr:rowOff>
    </xdr:to>
    <xdr:pic>
      <xdr:nvPicPr>
        <xdr:cNvPr id="2" name="_x0037__x0020_Imagen" descr="Descripción: logotip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7143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2457450</xdr:colOff>
      <xdr:row>0</xdr:row>
      <xdr:rowOff>447675</xdr:rowOff>
    </xdr:to>
    <xdr:pic>
      <xdr:nvPicPr>
        <xdr:cNvPr id="2" name="_x0037__x0020_Imagen" descr="Descripción: logotip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409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2457450</xdr:colOff>
      <xdr:row>0</xdr:row>
      <xdr:rowOff>447675</xdr:rowOff>
    </xdr:to>
    <xdr:pic>
      <xdr:nvPicPr>
        <xdr:cNvPr id="2" name="_x0037__x0020_Imagen" descr="Descripción: logotip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409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nidade%20de%20Estudos%20e%20Programas/INFORMES%20XERENCIA/FECYT/2022_Cultura%20cient&#237;fica/Divulgacion_21_propia%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ervacións"/>
      <sheetName val="Encuesta "/>
      <sheetName val="Total"/>
      <sheetName val="Copia total"/>
      <sheetName val="Copia total (2)"/>
      <sheetName val="Táboas dinámicas"/>
      <sheetName val="Recibidas sen procesar"/>
      <sheetName val="Tipos actividade"/>
    </sheetNames>
    <sheetDataSet>
      <sheetData sheetId="0"/>
      <sheetData sheetId="1">
        <row r="2">
          <cell r="I2" t="str">
            <v>Facultade de CC Empresariais e Turismo</v>
          </cell>
          <cell r="J2" t="str">
            <v>Conversas</v>
          </cell>
          <cell r="K2" t="str">
            <v>Ciclo de confrencias</v>
          </cell>
          <cell r="L2" t="str">
            <v>Ciclo de charlas/conferencias</v>
          </cell>
          <cell r="M2" t="str">
            <v>Varias datas. % conversas ao longo do ano</v>
          </cell>
          <cell r="N2">
            <v>1500</v>
          </cell>
          <cell r="O2">
            <v>0</v>
          </cell>
          <cell r="P2">
            <v>0</v>
          </cell>
          <cell r="Q2" t="str">
            <v>xeral</v>
          </cell>
          <cell r="R2">
            <v>200</v>
          </cell>
        </row>
        <row r="3">
          <cell r="I3" t="str">
            <v>Economía Financiera y Contabilidad</v>
          </cell>
          <cell r="J3" t="str">
            <v>Competición en bolsa 2021</v>
          </cell>
          <cell r="K3" t="str">
            <v>Tras una explicación online sobre el funcionamiento del programa del broker Interactive Brokers, cada participante trabajaba individualmente comprando y vendiendo para obtener una de las tres posiciones ganadoras</v>
          </cell>
          <cell r="L3" t="str">
            <v>Ciclo de charlas/conferencias</v>
          </cell>
          <cell r="M3" t="str">
            <v>27 al 31 de diciembre</v>
          </cell>
          <cell r="N3">
            <v>0</v>
          </cell>
          <cell r="O3">
            <v>0</v>
          </cell>
          <cell r="P3">
            <v>0</v>
          </cell>
          <cell r="Q3" t="str">
            <v>Interesados Uvigo, Eiside y público en general</v>
          </cell>
          <cell r="R3">
            <v>16</v>
          </cell>
        </row>
        <row r="4">
          <cell r="I4" t="str">
            <v>Economía Financiera y Contabilidad</v>
          </cell>
          <cell r="J4" t="str">
            <v>Advanced Trading 2021</v>
          </cell>
          <cell r="K4" t="str">
            <v xml:space="preserve">Curso de bolsa eminentemente práctico en la FCEE continuación del Introducción en Bolsa en la Facultad de Comercio </v>
          </cell>
          <cell r="L4" t="str">
            <v>Cursos</v>
          </cell>
          <cell r="M4" t="str">
            <v>24/02/2021 al 26/03/2021</v>
          </cell>
          <cell r="N4">
            <v>0</v>
          </cell>
          <cell r="O4">
            <v>0</v>
          </cell>
          <cell r="P4">
            <v>0</v>
          </cell>
          <cell r="Q4" t="str">
            <v>Uvigo y público en general</v>
          </cell>
          <cell r="R4">
            <v>29</v>
          </cell>
        </row>
        <row r="5">
          <cell r="I5" t="str">
            <v>Laboratorio ecofisioloxía vexetal - Dpto. Bioloxía Vexetal e Ciencia do Solo</v>
          </cell>
          <cell r="J5" t="str">
            <v>Carpoflor: plantas invasoras</v>
          </cell>
          <cell r="K5" t="str">
            <v>Actividade científica con estudantes de secundaria. Os estudantes investigan unha ou varias especies invasoras ao longo do ano e comparan os seus resultados cos alcanzados por estudantes doutros anos.</v>
          </cell>
          <cell r="L5" t="str">
            <v>Talleres</v>
          </cell>
          <cell r="M5" t="str">
            <v>De inicio a fin de curso</v>
          </cell>
          <cell r="N5" t="str">
            <v>250 ?</v>
          </cell>
          <cell r="O5" t="str">
            <v>300 ?</v>
          </cell>
          <cell r="P5">
            <v>0</v>
          </cell>
          <cell r="Q5" t="str">
            <v>Estudantes secundaria</v>
          </cell>
          <cell r="R5">
            <v>50</v>
          </cell>
        </row>
        <row r="6">
          <cell r="I6" t="str">
            <v>Grupo HC1 y Grupo I2DH</v>
          </cell>
          <cell r="J6" t="str">
            <v>Jornadas de Historia Contemporánea y del Tiempo Presente</v>
          </cell>
          <cell r="K6" t="str">
            <v>Actividade on line. Los objetivos esenciales de las Jornadas de Historia Contemporánea y del Tiempo Presente pasan por acercar al alumnado y al público interesado algunos de los principales debates historiográficos y las líneas de investigación relacionadas con la docencia de la Historia Contemporánea y el Mundo Actual, tanto a nivel general como de Galicia. En esta ocasión se centran en revisitar Falange, ofreciendo algunas aportaciones novedosas sobre el estudio del partido fascista español por antonomasia y su trayectoria durante la primera mitad del régimen franquista. Para ello cuenta con la participación de destacados expertos nacionales e internacionales que ofrecerán el resultado de sus recientes investigaciones.</v>
          </cell>
          <cell r="L6" t="str">
            <v>Ciclo de charlas/conferencias</v>
          </cell>
          <cell r="M6" t="str">
            <v>7-8 de marzo de 2022</v>
          </cell>
          <cell r="N6">
            <v>0</v>
          </cell>
          <cell r="O6">
            <v>600</v>
          </cell>
          <cell r="P6">
            <v>0</v>
          </cell>
          <cell r="Q6" t="str">
            <v>Universitarios e interesados en general</v>
          </cell>
          <cell r="R6">
            <v>198</v>
          </cell>
        </row>
        <row r="7">
          <cell r="I7" t="str">
            <v>VICERREITORA DE CAPTACIÓN DE ALUMNADO, ESTUDANTES E EXTENSIÓN UNIVERSITARIA FAI CONSTAR:</v>
          </cell>
          <cell r="J7" t="str">
            <v>charla de orientación universitaria dos estudos impartidos na Facultade de Fisioterapia da Universidade de Vigo- PREVENCIÓN DE LESIÓNS DEPORTIVAS</v>
          </cell>
          <cell r="K7" t="str">
            <v>Edugal- Pabellón municipal de PONTEVEDRA</v>
          </cell>
          <cell r="L7" t="str">
            <v>Feiras</v>
          </cell>
          <cell r="M7" t="str">
            <v>Novembro de 2021</v>
          </cell>
          <cell r="N7" t="str">
            <v>0 euros</v>
          </cell>
          <cell r="O7" t="str">
            <v>descoñecido</v>
          </cell>
          <cell r="P7" t="str">
            <v>descoñecido</v>
          </cell>
          <cell r="Q7" t="str">
            <v>Alumnado preuniversitarios e público xeral</v>
          </cell>
          <cell r="R7">
            <v>20</v>
          </cell>
        </row>
        <row r="8">
          <cell r="I8" t="str">
            <v>Projecto CASUABIOTA, Grupo de Ecoloxía Animal, Dpto. Ecoloxía e Bioloxía Animal</v>
          </cell>
          <cell r="J8" t="str">
            <v>Dia do Solo Vivo 2021</v>
          </cell>
          <cell r="K8" t="str">
            <v xml:space="preserve">Obradoiro sobre a biodiversidade do solo realizado no CPI de Mosteiro Meis com alunado de 1º da ESO. O obradoiro incluiu pequena apresentaçom sobre o solo, saida e recolha do solo do pátio e captura de fauna do solo e a sua observaçom baixo a lupa. </v>
          </cell>
          <cell r="L8" t="str">
            <v>Talleres</v>
          </cell>
          <cell r="M8" t="str">
            <v>13 de dezembro de 2021</v>
          </cell>
          <cell r="N8">
            <v>0</v>
          </cell>
          <cell r="O8">
            <v>0</v>
          </cell>
          <cell r="P8">
            <v>60</v>
          </cell>
          <cell r="Q8" t="str">
            <v>Alunado da ESO</v>
          </cell>
          <cell r="R8" t="str">
            <v>Arredor de 50 pessoas</v>
          </cell>
        </row>
        <row r="9">
          <cell r="I9" t="str">
            <v>Grupo de Ecoloxía Animal, Dpto. Ecoloxía e Bioloxía Animal</v>
          </cell>
          <cell r="J9" t="str">
            <v>Science is Wonderful 2021</v>
          </cell>
          <cell r="K9" t="str">
            <v>Actividade organizada pola Comissom Europeia, consistiu em sessons em linha de 1 hora com aulas de primário e secundário de Galiza, Portugal e Espanha. A minha interaçom com as alunas foi umha apresentaçom sobre o solo e umha sessom de perguntas/respostas a questons que as crianças tinham sobre os solos.</v>
          </cell>
          <cell r="L9" t="str">
            <v>Ciclo de charlas/conferencias</v>
          </cell>
          <cell r="M9" t="str">
            <v>22 a 26 de novembro de 2021</v>
          </cell>
          <cell r="N9">
            <v>0</v>
          </cell>
          <cell r="O9">
            <v>0</v>
          </cell>
          <cell r="P9">
            <v>0</v>
          </cell>
          <cell r="Q9" t="str">
            <v>Estudantes de primário e secundário</v>
          </cell>
          <cell r="R9">
            <v>200</v>
          </cell>
        </row>
        <row r="10">
          <cell r="I10" t="str">
            <v>Projecto CASUABIOTA, Grupo de Ecoloxía Animal, Dpto. Ecoloxía e Bioloxía Animal</v>
          </cell>
          <cell r="J10" t="str">
            <v>De pintura, vulcans e árvores!</v>
          </cell>
          <cell r="K10" t="str">
            <v>Apresentaçom sobre as Casuarináceas, os seus usos em restauraçom mineira e o projecto CASUABIOTA desenvolvida na Escola de Capatazes Florestais de Louriçám (Ponte Vedra), seguida de visita/observaçom de vários exemplares de /Casuarina equisetifolia/ e /C. cunninghamiana/ do jardim histórico do Paço de Louriçám.</v>
          </cell>
          <cell r="L10" t="str">
            <v>Ciclo de charlas/conferencias</v>
          </cell>
          <cell r="M10" t="str">
            <v>24 de novembro de 2021</v>
          </cell>
          <cell r="N10">
            <v>0</v>
          </cell>
          <cell r="O10">
            <v>0</v>
          </cell>
          <cell r="P10">
            <v>20</v>
          </cell>
          <cell r="Q10" t="str">
            <v>Estudantes do ciclo de FP de capataz florestal</v>
          </cell>
          <cell r="R10">
            <v>20</v>
          </cell>
        </row>
        <row r="11">
          <cell r="I11" t="str">
            <v>FOROACUI</v>
          </cell>
          <cell r="J11" t="str">
            <v>EFICIENCIA ENERGÉTICA EN LA ACUICULTURA</v>
          </cell>
          <cell r="K11" t="str">
            <v>XXIII Foro dos Recursos Mariños e da Acuicultura das Rías Galegas, O Grove</v>
          </cell>
          <cell r="L11" t="str">
            <v>Ciclo de charlas/conferencias</v>
          </cell>
          <cell r="M11" t="str">
            <v xml:space="preserve"> 8/X/2021</v>
          </cell>
          <cell r="N11">
            <v>0</v>
          </cell>
          <cell r="O11">
            <v>0</v>
          </cell>
          <cell r="P11">
            <v>0</v>
          </cell>
          <cell r="Q11" t="str">
            <v>Profesional y estudiantes</v>
          </cell>
          <cell r="R11">
            <v>40</v>
          </cell>
        </row>
        <row r="12">
          <cell r="I12" t="str">
            <v>CINTECX. Centro de Investigación en Tecnologías, Energía y Procesos Industriales</v>
          </cell>
          <cell r="J12" t="str">
            <v>Jornada de Puertas abiertas Cintecx</v>
          </cell>
          <cell r="K12" t="str">
            <v>En estas visitas pudieron participar en diversos talleres muy prácticos diseñados específicamente para ellos y que les permitieron acercarse a la importante labor llevada a cabo por las investigadoras y por los investigadores del centro y entender como la tecnología ayuda a lograr una sociedad industrial y sostenible comprometida con la conservación del planeta. Se celebró en el CINTECX</v>
          </cell>
          <cell r="L12" t="str">
            <v>Xornadas de portas abertas</v>
          </cell>
          <cell r="M12">
            <v>44497</v>
          </cell>
          <cell r="N12">
            <v>1500</v>
          </cell>
          <cell r="O12">
            <v>0</v>
          </cell>
          <cell r="P12">
            <v>0</v>
          </cell>
          <cell r="Q12" t="str">
            <v>Estudiantes Bacharelato-Colegio Compañía de María</v>
          </cell>
          <cell r="R12">
            <v>25</v>
          </cell>
        </row>
        <row r="13">
          <cell r="I13" t="str">
            <v>CINTECX. Centro de Investigación en Tecnologías, Energía y Procesos Industriales</v>
          </cell>
          <cell r="J13" t="str">
            <v>Jornada de Puertas abiertas Cintecx</v>
          </cell>
          <cell r="K13" t="str">
            <v>En estas visitas pudieron participar en diversos talleres muy prácticos diseñados específicamente para ellos y que les permitieron acercarse a la importante labor llevada a cabo por las investigadoras y por los investigadores del centro y entender como la tecnología ayuda a lograr una sociedad industrial y sostenible comprometida con la conservación del planeta. Se celebró en el CINTECX</v>
          </cell>
          <cell r="L13" t="str">
            <v>Xornadas de portas abertas</v>
          </cell>
          <cell r="M13">
            <v>44540</v>
          </cell>
          <cell r="N13">
            <v>1500</v>
          </cell>
          <cell r="O13">
            <v>0</v>
          </cell>
          <cell r="P13">
            <v>0</v>
          </cell>
          <cell r="Q13" t="str">
            <v>Estudiantes Bacharelato-CASTRO BRITISH SCHOOL?</v>
          </cell>
          <cell r="R13">
            <v>25</v>
          </cell>
        </row>
        <row r="14">
          <cell r="I14" t="str">
            <v>Foro para el conocimiento y la Investigación</v>
          </cell>
          <cell r="J14" t="str">
            <v>Observatorio de la Publicidad 2021</v>
          </cell>
          <cell r="K14" t="str">
            <v xml:space="preserve">Realización de un Informe sobre el Estado de la Publicidad en España dentro del proyecto Observatorio de la Publicidad 2021 </v>
          </cell>
          <cell r="L14" t="str">
            <v>Estudos/informes</v>
          </cell>
          <cell r="M14">
            <v>2021</v>
          </cell>
          <cell r="N14">
            <v>0</v>
          </cell>
          <cell r="O14">
            <v>0</v>
          </cell>
          <cell r="P14">
            <v>1400</v>
          </cell>
          <cell r="Q14" t="str">
            <v xml:space="preserve">profesionales del sector </v>
          </cell>
          <cell r="R14">
            <v>0</v>
          </cell>
        </row>
        <row r="15">
          <cell r="I15" t="str">
            <v>Grupo CI5 Gessmin CINTECX</v>
          </cell>
          <cell r="J15" t="str">
            <v>CURSO DE INGENIERÍA DE TALUDES EN MACIZOS ROCOSOS</v>
          </cell>
          <cell r="K15" t="str">
            <v>En este curso, enfocado para recién titulados y profesionales del ámbito de la ingeniería de minas y civil, se revisarán aspectos básicos y se presentarán algunas técnicas avanzadas de la ingeniería de taludes rocosos. Los participantes deberán estar familiarizados con aspectos básicos de la geomecánica incluyendo caracterización, comportamiento de rocas y macizos rocosos, comportamiento de discontinuidades en roca y criterios de falla, etc? En el curso se presentarán algunas técnicas novedosas de caracterización de discontinuidades en macizos rocosos, se revisarán brevemente las técnicas de análisis de estabilidad de frente a los diferentes mecanismos sencillos de rotura de taludes rocosos (plano, cuña, circular y se presentarán algunos conceptos básicos sobre roturas complejas (roturas por vuelco, de muro, mixtas y fenómenos de desprendimiento). Se hará especial hincapié en el uso de técnicas estadísticas y numéricas para el cálculo de taludes y se presentarán algunos casos prácticos. Lima, Perú Telemático</v>
          </cell>
          <cell r="L15" t="str">
            <v>Cursos</v>
          </cell>
          <cell r="M15" t="str">
            <v>18 y 19 de octubre</v>
          </cell>
          <cell r="N15">
            <v>0</v>
          </cell>
          <cell r="O15">
            <v>0</v>
          </cell>
          <cell r="P15">
            <v>0</v>
          </cell>
          <cell r="Q15" t="str">
            <v>Ingenieros civiles y d eminas</v>
          </cell>
          <cell r="R15">
            <v>20</v>
          </cell>
        </row>
        <row r="16">
          <cell r="I16" t="str">
            <v>Facultade Filoloxía e Tradución</v>
          </cell>
          <cell r="J16" t="str">
            <v>Mesas Redondas: Creación, investigación e tradución en literatura infantil e xuvenil: tendencias actuais</v>
          </cell>
          <cell r="K16" t="str">
            <v>os participantes presentaron achegas das súas investigacións en Literatura infantil e xuvenil, concretamente nos campos da creación, da investigación e da tradución</v>
          </cell>
          <cell r="L16" t="str">
            <v>Ciclo de charlas/conferencias</v>
          </cell>
          <cell r="M16" t="str">
            <v>3, 10 maio 2021</v>
          </cell>
          <cell r="N16" t="str">
            <v>Fondos da FFT; non lembro a cantidade concedida</v>
          </cell>
          <cell r="O16">
            <v>0</v>
          </cell>
          <cell r="P16">
            <v>0</v>
          </cell>
          <cell r="Q16" t="str">
            <v>alumnado e profesorado FFT, tamén aberto a público xeral</v>
          </cell>
          <cell r="R16">
            <v>80</v>
          </cell>
        </row>
        <row r="17">
          <cell r="I17" t="str">
            <v>Mª de las Nieves Lorenzo González</v>
          </cell>
          <cell r="J17" t="str">
            <v>VI Concurso de creación artística do Día Internacional da Muller e a Nena na Ciencia</v>
          </cell>
          <cell r="K17" t="str">
            <v>Este certame organízase cada ano co gallo da celebración o día 11 de febreiro do Día Internacional da Muller e a Nena na Ciencia. Conta co apoio da Facultade de Ciencias, a Escola de Enxeñaría Aeronáutica e do Espazo, a Escola Superior de Enxeñaría Informática do campus de Ourense e a Unidade de Igualdade da UVigo.</v>
          </cell>
          <cell r="L17" t="str">
            <v>Premios/concursos</v>
          </cell>
          <cell r="M17" t="str">
            <v>a entrega de premios fixose o 18 febreiro 2022 convócouse en novembro. 2021</v>
          </cell>
          <cell r="N17" t="str">
            <v>650 euros aproximadamente a pagar entre os tres centros e a Unidade de Igualdade</v>
          </cell>
          <cell r="O17">
            <v>0</v>
          </cell>
          <cell r="P17">
            <v>0</v>
          </cell>
          <cell r="Q17" t="str">
            <v>Estudiantes primaria y secundaria centros educativos de Ourense</v>
          </cell>
          <cell r="R17">
            <v>130</v>
          </cell>
        </row>
        <row r="18">
          <cell r="I18" t="str">
            <v>Vicerreitoría de Captación de Alumnado, Estudantes e Extensión Universitaria</v>
          </cell>
          <cell r="J18" t="str">
            <v>Charlas de divulgación científica para estudantes de bacharelato, ESO e ciclos superiores de formación profesional</v>
          </cell>
          <cell r="K18" t="str">
            <v>Intelixencia artificial de peto. IES Terra Cha Jose Trapero Pardo (Castro Riberas, Lugo)</v>
          </cell>
          <cell r="L18" t="str">
            <v>Ciclo de charlas/conferencias</v>
          </cell>
          <cell r="M18">
            <v>44685</v>
          </cell>
          <cell r="N18">
            <v>55.86</v>
          </cell>
          <cell r="O18">
            <v>0</v>
          </cell>
          <cell r="P18">
            <v>0</v>
          </cell>
          <cell r="Q18" t="str">
            <v>Alumnos bacharelato</v>
          </cell>
          <cell r="R18">
            <v>30</v>
          </cell>
        </row>
        <row r="19">
          <cell r="I19" t="str">
            <v>Vicerreitoría de Captación de Alumnado, Estudantes e Extensión Universitaria</v>
          </cell>
          <cell r="J19" t="str">
            <v>Charlas de divulgación científica para estudantes de bacharelato, ESO e ciclos superiores de formación profesional</v>
          </cell>
          <cell r="K19" t="str">
            <v>Intelixencia artificial de peto. IES Felix Muriel de Rianxoo</v>
          </cell>
          <cell r="L19" t="str">
            <v>Ciclo de charlas/conferencias</v>
          </cell>
          <cell r="M19">
            <v>44693</v>
          </cell>
          <cell r="N19">
            <v>30.02</v>
          </cell>
          <cell r="O19">
            <v>0</v>
          </cell>
          <cell r="P19">
            <v>0</v>
          </cell>
          <cell r="Q19">
            <v>0</v>
          </cell>
          <cell r="R19">
            <v>60</v>
          </cell>
        </row>
        <row r="20">
          <cell r="I20" t="str">
            <v>Vicerreitoría de Captación de Alumnado, Estudantes e Extensión Universitaria</v>
          </cell>
          <cell r="J20" t="str">
            <v>Charlas de divulgación científica para estudantes de bacharelato, ESO e ciclos superiores de formación profesional</v>
          </cell>
          <cell r="K20" t="str">
            <v>Intelixencia artificial de peto. IES Coruxo (Vigo)</v>
          </cell>
          <cell r="L20" t="str">
            <v>Ciclo de charlas/conferencias</v>
          </cell>
          <cell r="M20">
            <v>44702</v>
          </cell>
          <cell r="N20">
            <v>37.619999999999997</v>
          </cell>
          <cell r="O20">
            <v>0</v>
          </cell>
          <cell r="P20">
            <v>0</v>
          </cell>
          <cell r="Q20">
            <v>0</v>
          </cell>
          <cell r="R20">
            <v>20</v>
          </cell>
        </row>
        <row r="21">
          <cell r="I21" t="str">
            <v>Vicerreitoría de Captación de Alumnado, Estudantes e Extensión Universitaria</v>
          </cell>
          <cell r="J21" t="str">
            <v>Charlas de divulgación científica para estudantes de bacharelato, ESO e ciclos superiores de formación profesional</v>
          </cell>
          <cell r="K21" t="str">
            <v>Intelixencia artificial de peto. IES Armando Cotarelo (Vilagarcía de Arousa)</v>
          </cell>
          <cell r="L21" t="str">
            <v>Ciclo de charlas/conferencias</v>
          </cell>
          <cell r="M21">
            <v>44657</v>
          </cell>
          <cell r="N21">
            <v>55.86</v>
          </cell>
          <cell r="O21">
            <v>0</v>
          </cell>
          <cell r="P21">
            <v>0</v>
          </cell>
          <cell r="Q21" t="str">
            <v>Alumnos bacharelato</v>
          </cell>
          <cell r="R21">
            <v>30</v>
          </cell>
        </row>
        <row r="22">
          <cell r="I22" t="str">
            <v>Vicerreitoría de Captación de Alumnado, Estudantes e Extensión Universitaria</v>
          </cell>
          <cell r="J22" t="str">
            <v>Charlas de divulgación científica para estudantes de bacharelato, ESO e ciclos superiores de formación profesional</v>
          </cell>
          <cell r="K22" t="str">
            <v>Intelixencia artificial de peto. Edificio Miralles. Campus Univ. de Vigo</v>
          </cell>
          <cell r="L22" t="str">
            <v>Ciclo de charlas/conferencias</v>
          </cell>
          <cell r="M22">
            <v>44701</v>
          </cell>
          <cell r="N22">
            <v>37.619999999999997</v>
          </cell>
          <cell r="O22">
            <v>0</v>
          </cell>
          <cell r="P22">
            <v>0</v>
          </cell>
          <cell r="Q22">
            <v>0</v>
          </cell>
          <cell r="R22">
            <v>25</v>
          </cell>
        </row>
        <row r="23">
          <cell r="I23" t="str">
            <v>Departamento de Ingeniería Eléctrica/Manuel Pérez Donsión</v>
          </cell>
          <cell r="J23" t="str">
            <v>ICREPQ&amp;#039;21</v>
          </cell>
          <cell r="K23" t="str">
            <v>International Conference on Renewable Energy and Power Quality, conferencia anual cuya edición de 2021 se ha celebrado en Almería.</v>
          </cell>
          <cell r="L23" t="str">
            <v>Ciclo de charlas/conferencias</v>
          </cell>
          <cell r="M23" t="str">
            <v>28 a 30 de julio de 2021</v>
          </cell>
          <cell r="N23" t="str">
            <v>52.800 Euros</v>
          </cell>
          <cell r="O23" t="str">
            <v>0 Euros</v>
          </cell>
          <cell r="P23" t="str">
            <v>1.600 Euros</v>
          </cell>
          <cell r="Q23" t="str">
            <v>Estudiante, profesores y técnicos de empresas.</v>
          </cell>
          <cell r="R23">
            <v>125</v>
          </cell>
        </row>
        <row r="24">
          <cell r="I24" t="str">
            <v>Facultade de Química</v>
          </cell>
          <cell r="J24" t="str">
            <v>Salón de oferta de Educación e Formación de Galicia (EDUGAL)</v>
          </cell>
          <cell r="K24" t="str">
            <v>Atención al público asistente en el stand que esta Facultad tenía en el certamen y colaboración en la realización del taller - seminario Gústanos a Química, que se impartió a las 12:00 h.</v>
          </cell>
          <cell r="L24" t="str">
            <v>Feiras</v>
          </cell>
          <cell r="M24">
            <v>44489</v>
          </cell>
          <cell r="N24">
            <v>10</v>
          </cell>
          <cell r="O24">
            <v>14.64</v>
          </cell>
          <cell r="P24">
            <v>0</v>
          </cell>
          <cell r="Q24" t="str">
            <v>Alumnado de educación secundaria</v>
          </cell>
          <cell r="R24">
            <v>100</v>
          </cell>
        </row>
        <row r="25">
          <cell r="I25" t="str">
            <v>Laboratorio ecofisioloxía vexetal - Dpto. Bioloxía Vexetal e Ciencia do Solo</v>
          </cell>
          <cell r="J25" t="str">
            <v>Carpoflor: plantas invasoras</v>
          </cell>
          <cell r="K25" t="str">
            <v>Actividade científica con estudantes de secundaria. Os estudantes investigan unha ou varias especies invasoras ao longo do ano e comparan os seus resultados cos alcanzados por estudantes doutros anos.</v>
          </cell>
          <cell r="L25" t="str">
            <v>Talleres</v>
          </cell>
          <cell r="M25" t="str">
            <v>De inicio a fin de curso</v>
          </cell>
          <cell r="N25" t="str">
            <v>250 ?</v>
          </cell>
          <cell r="O25">
            <v>0</v>
          </cell>
          <cell r="P25">
            <v>0</v>
          </cell>
          <cell r="Q25" t="str">
            <v>Estudantes secundaria</v>
          </cell>
          <cell r="R25">
            <v>50</v>
          </cell>
        </row>
        <row r="26">
          <cell r="I26" t="str">
            <v>Escola de Enxeñaría de Telecomunicación</v>
          </cell>
          <cell r="J26" t="str">
            <v>Curso para presentadores de la titulación en institutos y colegios</v>
          </cell>
          <cell r="K26" t="str">
            <v>Formación para estudiantes de máster y de cursos finales de grado, incluyendo consejos, guionización, técnicas de storytelling y prácticas</v>
          </cell>
          <cell r="L26" t="str">
            <v>Talleres</v>
          </cell>
          <cell r="M26">
            <v>44334</v>
          </cell>
          <cell r="N26">
            <v>0</v>
          </cell>
          <cell r="O26">
            <v>0</v>
          </cell>
          <cell r="P26">
            <v>0</v>
          </cell>
          <cell r="Q26" t="str">
            <v>Estudiantes de máster y grado de la EE Telecomunicación</v>
          </cell>
          <cell r="R26">
            <v>25</v>
          </cell>
        </row>
        <row r="27">
          <cell r="I27" t="str">
            <v>Escola de Enxeñaría de Telecomunicación</v>
          </cell>
          <cell r="J27" t="str">
            <v>Curso para presentadores de la titulación en institutos y colegios</v>
          </cell>
          <cell r="K27" t="str">
            <v>Impartí (Iñigo Cuiñas) un taller de dos horas para formación para estudiantes de máster y de cursos finales de grado, incluyendo consejos, guionización, técnicas de storytelling y prácticas</v>
          </cell>
          <cell r="L27" t="str">
            <v>Talleres</v>
          </cell>
          <cell r="M27">
            <v>44334</v>
          </cell>
          <cell r="N27">
            <v>0</v>
          </cell>
          <cell r="O27">
            <v>0</v>
          </cell>
          <cell r="P27">
            <v>0</v>
          </cell>
          <cell r="Q27" t="str">
            <v>Estudiantes de máster y grado de la EE Telecomunicación</v>
          </cell>
          <cell r="R27">
            <v>25</v>
          </cell>
        </row>
        <row r="28">
          <cell r="I28" t="str">
            <v>Facultade de Educación e Traballo Social</v>
          </cell>
          <cell r="J28" t="str">
            <v>publicación revista Cabás, numero 25</v>
          </cell>
          <cell r="K28" t="str">
            <v>Difusión do labor realizado no Museo pedagóxico da facultade, e a investigación histórico-pedagóxica derivada</v>
          </cell>
          <cell r="L28" t="str">
            <v>Estudos/informes</v>
          </cell>
          <cell r="M28">
            <v>2021</v>
          </cell>
          <cell r="N28">
            <v>0</v>
          </cell>
          <cell r="O28">
            <v>0</v>
          </cell>
          <cell r="P28">
            <v>0</v>
          </cell>
          <cell r="Q28" t="str">
            <v>interesados en historia da educación</v>
          </cell>
          <cell r="R28" t="str">
            <v>non computados</v>
          </cell>
        </row>
        <row r="29">
          <cell r="I29" t="str">
            <v>Facultade de Educación e Traballo Social</v>
          </cell>
          <cell r="J29" t="str">
            <v>publicación revista  Patrimonio Histórico da Junta de Andalucía</v>
          </cell>
          <cell r="K29" t="str">
            <v>Difusión do labor realizado en colaboración coa Asociación Ponte nas Ondas, candidata a &amp;quot;Boas practicas educativas co patrimonio&amp;quot; da Unesco,  e a investigación derivada</v>
          </cell>
          <cell r="L29" t="str">
            <v>Estudos/informes</v>
          </cell>
          <cell r="M29">
            <v>2021</v>
          </cell>
          <cell r="N29">
            <v>0</v>
          </cell>
          <cell r="O29">
            <v>0</v>
          </cell>
          <cell r="P29">
            <v>0</v>
          </cell>
          <cell r="Q29" t="str">
            <v xml:space="preserve">interesados en Patrimonio cultural galegho-portugués </v>
          </cell>
          <cell r="R29" t="str">
            <v>non computados</v>
          </cell>
        </row>
        <row r="30">
          <cell r="I30" t="str">
            <v>Oficina I+D - Universidade de Vigo</v>
          </cell>
          <cell r="J30" t="str">
            <v>Reunión da rede de OTRIS das universidades públicas galegas</v>
          </cell>
          <cell r="K30" t="str">
            <v xml:space="preserve">Punto de encontro para o intercambio de experiencias entre as OTRIS galegas celebrado en Santiago de Compostela (edificio FEUGA) </v>
          </cell>
          <cell r="L30" t="str">
            <v>Ciclo de charlas/conferencias</v>
          </cell>
          <cell r="M30" t="str">
            <v>21 - 22 outubro 2021</v>
          </cell>
          <cell r="N30">
            <v>1500</v>
          </cell>
          <cell r="O30">
            <v>0</v>
          </cell>
          <cell r="P30">
            <v>0</v>
          </cell>
          <cell r="Q30" t="str">
            <v>Persoal das OTRI das universidades galegas</v>
          </cell>
          <cell r="R30">
            <v>60</v>
          </cell>
        </row>
        <row r="31">
          <cell r="I31" t="str">
            <v>Oficina I+D - Universidade de Vigo</v>
          </cell>
          <cell r="J31" t="str">
            <v>BioSpain 2021</v>
          </cell>
          <cell r="K31" t="str">
            <v>10º Encontro Internacional de Biotecnoloxía celebrado en Pamplona (Navarra)</v>
          </cell>
          <cell r="L31" t="str">
            <v>Feiras</v>
          </cell>
          <cell r="M31" t="str">
            <v>27 setembro - 1 outubro 2021</v>
          </cell>
          <cell r="N31">
            <v>3500</v>
          </cell>
          <cell r="O31">
            <v>0</v>
          </cell>
          <cell r="P31">
            <v>0</v>
          </cell>
          <cell r="Q31" t="str">
            <v>Profesionais do sector biotecnolóxico</v>
          </cell>
          <cell r="R31">
            <v>1500</v>
          </cell>
        </row>
        <row r="32">
          <cell r="I32" t="str">
            <v>Oficina I+D - Universidade de Vigo</v>
          </cell>
          <cell r="J32" t="str">
            <v>MINDTECH 2021</v>
          </cell>
          <cell r="K32" t="str">
            <v>Feira referente do sector industrial do Polo Ibérico celebrada en Vigo (IFEVI)</v>
          </cell>
          <cell r="L32" t="str">
            <v>Feiras</v>
          </cell>
          <cell r="M32" t="str">
            <v>14 - 16 setembro 2021</v>
          </cell>
          <cell r="N32">
            <v>2300</v>
          </cell>
          <cell r="O32">
            <v>0</v>
          </cell>
          <cell r="P32">
            <v>0</v>
          </cell>
          <cell r="Q32" t="str">
            <v>Profesionais do sector industrial do metal e as súas tecnoloxías asociadas</v>
          </cell>
          <cell r="R32">
            <v>20000</v>
          </cell>
        </row>
        <row r="33">
          <cell r="I33" t="str">
            <v>Oficina I+D - Universidade de Vigo</v>
          </cell>
          <cell r="J33" t="str">
            <v>Fórum RIES 21</v>
          </cell>
          <cell r="K33" t="str">
            <v>Punto de encontro para o intercambio de coñecemento do Ecosistema da Saúde celebrado en Mondariz (Pontevedra)</v>
          </cell>
          <cell r="L33" t="str">
            <v>Feiras</v>
          </cell>
          <cell r="M33" t="str">
            <v>10 - 11 novembro 2021</v>
          </cell>
          <cell r="N33">
            <v>3000</v>
          </cell>
          <cell r="O33">
            <v>0</v>
          </cell>
          <cell r="P33">
            <v>0</v>
          </cell>
          <cell r="Q33" t="str">
            <v>Principais axentes dos sectores sanitario e socio sanitario do ámbito público e privado a nivel europeo</v>
          </cell>
          <cell r="R33">
            <v>300</v>
          </cell>
        </row>
        <row r="34">
          <cell r="I34" t="str">
            <v>Escola de Enxeñaría de Telecomunicación</v>
          </cell>
          <cell r="J34" t="str">
            <v>Internet das cousas</v>
          </cell>
          <cell r="K34" t="str">
            <v>CPR Plurilingüe San José (Pontedeume) Nesta charla trátase a interconexión de pequenos dispositivos que traballan de maneira cooperativa para proporcionar solucións en diferentes ámbitos, desde o sector industrial ao agrícola/gandeiro; as súas implicacións para a transformación de sectores tradicionais, os retos de investigación tratados e o futuro desta tecnoloxía. IoT conecta os teus dispositivos a internet ou a outros aparellos para que poidan realizar novas funcións.</v>
          </cell>
          <cell r="L34" t="str">
            <v>Ciclo de charlas/conferencias</v>
          </cell>
          <cell r="M34">
            <v>44509</v>
          </cell>
          <cell r="N34">
            <v>0</v>
          </cell>
          <cell r="O34">
            <v>0</v>
          </cell>
          <cell r="P34">
            <v>0</v>
          </cell>
          <cell r="Q34" t="str">
            <v>Estudantes ESO</v>
          </cell>
          <cell r="R34" t="str">
            <v>25 aprox</v>
          </cell>
        </row>
        <row r="35">
          <cell r="I35" t="str">
            <v>Escola de Enxeñaría de Telecomunicación</v>
          </cell>
          <cell r="J35" t="str">
            <v>Internet das cousas</v>
          </cell>
          <cell r="K35" t="str">
            <v>IES A Cañiza. Nesta charla trátase a interconexión de pequenos dispositivos que traballan de maneira cooperativa para proporcionar solucións en diferentes ámbitos, desde o sector industrial ao agrícola/gandeiro; as súas implicacións para a transformación de sectores tradicionais, os retos de investigación tratados e o futuro desta tecnoloxía. IoT conecta os teus dispositivos a internet ou a outros aparellos para que poidan realizar novas funcións.</v>
          </cell>
          <cell r="L35" t="str">
            <v>Ciclo de charlas/conferencias</v>
          </cell>
          <cell r="M35">
            <v>44511</v>
          </cell>
          <cell r="N35">
            <v>0</v>
          </cell>
          <cell r="O35">
            <v>0</v>
          </cell>
          <cell r="P35">
            <v>0</v>
          </cell>
          <cell r="Q35" t="str">
            <v>Estudantes ESO/Bacharelato</v>
          </cell>
          <cell r="R35" t="str">
            <v>25 aprox</v>
          </cell>
        </row>
        <row r="36">
          <cell r="I36" t="str">
            <v>Escola de Enxeñaría de Telecomunicación</v>
          </cell>
          <cell r="J36" t="str">
            <v>Internet das cousas</v>
          </cell>
          <cell r="K36" t="str">
            <v>IES Monte das Moas. Nesta charla trátase a interconexión de pequenos dispositivos que traballan de maneira cooperativa para proporcionar solucións en diferentes ámbitos, desde o sector industrial ao agrícola/gandeiro; as súas implicacións para a transformación de sectores tradicionais, os retos de investigación tratados e o futuro desta tecnoloxía. IoT conecta os teus dispositivos a internet ou a outros aparellos para que poidan realizar novas funcións.</v>
          </cell>
          <cell r="L36" t="str">
            <v>Ciclo de charlas/conferencias</v>
          </cell>
          <cell r="M36">
            <v>44512</v>
          </cell>
          <cell r="N36">
            <v>0</v>
          </cell>
          <cell r="O36">
            <v>0</v>
          </cell>
          <cell r="P36">
            <v>0</v>
          </cell>
          <cell r="Q36" t="str">
            <v>Estudantes ESO/Bacharelato</v>
          </cell>
          <cell r="R36" t="str">
            <v>25 aprox</v>
          </cell>
        </row>
        <row r="37">
          <cell r="I37" t="str">
            <v>Escola de Enxeñaría de Telecomunicación</v>
          </cell>
          <cell r="J37" t="str">
            <v>Internet das cousas</v>
          </cell>
          <cell r="K37" t="str">
            <v>IES Pintor Colmeiro, Silleda. Nesta charla trátase a interconexión de pequenos dispositivos que traballan de maneira cooperativa para proporcionar solucións en diferentes ámbitos, desde o sector industrial ao agrícola/gandeiro; as súas implicacións para a transformación de sectores tradicionais, os retos de investigación tratados e o futuro desta tecnoloxía. IoT conecta os teus dispositivos a internet ou a outros aparellos para que poidan realizar novas funcións.</v>
          </cell>
          <cell r="L37" t="str">
            <v>Ciclo de charlas/conferencias</v>
          </cell>
          <cell r="M37">
            <v>44635</v>
          </cell>
          <cell r="N37" t="str">
            <v>53,90</v>
          </cell>
          <cell r="O37">
            <v>0</v>
          </cell>
          <cell r="P37">
            <v>0</v>
          </cell>
          <cell r="Q37" t="str">
            <v>Estudantes ESO/Bacharelato</v>
          </cell>
          <cell r="R37" t="str">
            <v>25 aprox</v>
          </cell>
        </row>
        <row r="38">
          <cell r="I38" t="str">
            <v>Escola de Enxeñaría de Telecomunicación</v>
          </cell>
          <cell r="J38" t="str">
            <v>Internet das cousas</v>
          </cell>
          <cell r="K38" t="str">
            <v>IES A Paralaia, Moaña. Nesta charla trátase a interconexión de pequenos dispositivos que traballan de maneira cooperativa para proporcionar solucións en diferentes ámbitos, desde o sector industrial ao agrícola/gandeiro; as súas implicacións para a transformación de sectores tradicionais, os retos de investigación tratados e o futuro desta tecnoloxía. IoT conecta os teus dispositivos a internet ou a outros aparellos para que poidan realizar novas funcións.</v>
          </cell>
          <cell r="L38" t="str">
            <v>Ciclo de charlas/conferencias</v>
          </cell>
          <cell r="M38">
            <v>44642</v>
          </cell>
          <cell r="N38">
            <v>0</v>
          </cell>
          <cell r="O38">
            <v>0</v>
          </cell>
          <cell r="P38">
            <v>0</v>
          </cell>
          <cell r="Q38" t="str">
            <v>Estudantes ESO/Bacharelato</v>
          </cell>
          <cell r="R38" t="str">
            <v>25 aprox</v>
          </cell>
        </row>
        <row r="39">
          <cell r="I39" t="str">
            <v>Escola de Enxeñaría de Telecomunicación</v>
          </cell>
          <cell r="J39" t="str">
            <v>Internet das cousas</v>
          </cell>
          <cell r="K39" t="str">
            <v>Colexio San Fernando, Vigo. Nesta charla trátase a interconexión de pequenos dispositivos que traballan de maneira cooperativa para proporcionar solucións en diferentes ámbitos, desde o sector industrial ao agrícola/gandeiro; as súas implicacións para a transformación de sectores tradicionais, os retos de investigación tratados e o futuro desta tecnoloxía. IoT conecta os teus dispositivos a internet ou a outros aparellos para que poidan realizar novas funcións.</v>
          </cell>
          <cell r="L39" t="str">
            <v>Ciclo de charlas/conferencias</v>
          </cell>
          <cell r="M39">
            <v>44642</v>
          </cell>
          <cell r="N39">
            <v>0</v>
          </cell>
          <cell r="O39">
            <v>0</v>
          </cell>
          <cell r="P39">
            <v>0</v>
          </cell>
          <cell r="Q39" t="str">
            <v>Estudantes ESO</v>
          </cell>
          <cell r="R39" t="str">
            <v>25 aprox</v>
          </cell>
        </row>
        <row r="40">
          <cell r="I40" t="str">
            <v>Escola de Enxeñaría de Telecomunicación</v>
          </cell>
          <cell r="J40" t="str">
            <v>Internet das cousas</v>
          </cell>
          <cell r="K40" t="str">
            <v>CPR Plurilingüe Eduardo Pondal, Cangas. Nesta charla trátase a interconexión de pequenos dispositivos que traballan de maneira cooperativa para proporcionar solucións en diferentes ámbitos, desde o sector industrial ao agrícola/gandeiro; as súas implicacións para a transformación de sectores tradicionais, os retos de investigación tratados e o futuro desta tecnoloxía. IoT conecta os teus dispositivos a internet ou a outros aparellos para que poidan realizar novas funcións.</v>
          </cell>
          <cell r="L40" t="str">
            <v>Ciclo de charlas/conferencias</v>
          </cell>
          <cell r="M40">
            <v>44656</v>
          </cell>
          <cell r="N40" t="str">
            <v>10,26</v>
          </cell>
          <cell r="O40">
            <v>0</v>
          </cell>
          <cell r="P40">
            <v>0</v>
          </cell>
          <cell r="Q40" t="str">
            <v>Estudantes ESO</v>
          </cell>
          <cell r="R40" t="str">
            <v>25 aprox</v>
          </cell>
        </row>
        <row r="41">
          <cell r="I41" t="str">
            <v>Escola de Enxeñaría de Telecomunicación</v>
          </cell>
          <cell r="J41" t="str">
            <v>Internet das cousas</v>
          </cell>
          <cell r="K41" t="str">
            <v>CPI Uxio Novoneira (Pedrafita do Cebreiro) Nesta charla trátase a interconexión de pequenos dispositivos que traballan de maneira cooperativa para proporcionar solucións en diferentes ámbitos, desde o sector industrial ao agrícola/gandeiro; as súas implicacións para a transformación de sectores tradicionais, os retos de investigación tratados e o futuro desta tecnoloxía. IoT conecta os teus dispositivos a internet ou a outros aparellos para que poidan realizar novas funcións.</v>
          </cell>
          <cell r="L41" t="str">
            <v>Ciclo de charlas/conferencias</v>
          </cell>
          <cell r="M41">
            <v>44690</v>
          </cell>
          <cell r="N41">
            <v>0</v>
          </cell>
          <cell r="O41">
            <v>0</v>
          </cell>
          <cell r="P41">
            <v>0</v>
          </cell>
          <cell r="Q41" t="str">
            <v>Estudantes ESO</v>
          </cell>
          <cell r="R41" t="str">
            <v>25 aprox</v>
          </cell>
        </row>
        <row r="42">
          <cell r="I42" t="str">
            <v>Escola de Enxeñaría de Telecomunicación</v>
          </cell>
          <cell r="J42" t="str">
            <v>Matemáticas de moitas revolucións!</v>
          </cell>
          <cell r="K42" t="str">
            <v>IES Monte Carrasco, Cangas. Repasamos como a resonancia magnética, as comunicacións por satélite ou os vídeos de TikTok comparten unha transformación matemática que é central na Enxeñaría de Telecomunicación.</v>
          </cell>
          <cell r="L42" t="str">
            <v>Ciclo de charlas/conferencias</v>
          </cell>
          <cell r="M42">
            <v>44530</v>
          </cell>
          <cell r="N42">
            <v>0</v>
          </cell>
          <cell r="O42">
            <v>0</v>
          </cell>
          <cell r="P42">
            <v>0</v>
          </cell>
          <cell r="Q42" t="str">
            <v>Estudantes ESO/Bacharelato</v>
          </cell>
          <cell r="R42" t="str">
            <v>25 aprox</v>
          </cell>
        </row>
        <row r="43">
          <cell r="I43" t="str">
            <v>Escola de Enxeñaría de Telecomunicación</v>
          </cell>
          <cell r="J43" t="str">
            <v>Matemáticas de moitas revolucións!</v>
          </cell>
          <cell r="K43" t="str">
            <v>CPR Plurilingüe San José, Pontedeume. Repasamos como a resonancia magnética, as comunicacións por satélite ou os vídeos de TikTok comparten unha transformación matemática que é central na Enxeñaría de Telecomunicación.</v>
          </cell>
          <cell r="L43" t="str">
            <v>Ciclo de charlas/conferencias</v>
          </cell>
          <cell r="M43">
            <v>44526</v>
          </cell>
          <cell r="N43" t="str">
            <v>101,95</v>
          </cell>
          <cell r="O43">
            <v>0</v>
          </cell>
          <cell r="P43">
            <v>0</v>
          </cell>
          <cell r="Q43" t="str">
            <v>Estudantes ESO</v>
          </cell>
          <cell r="R43" t="str">
            <v>25 aprox</v>
          </cell>
        </row>
        <row r="44">
          <cell r="I44" t="str">
            <v>Escola de Enxeñaría de Telecomunicación</v>
          </cell>
          <cell r="J44" t="str">
            <v>Matemáticas de moitas revolucións!</v>
          </cell>
          <cell r="K44" t="str">
            <v>CPR Divina Pastora Salesianos, Lugo. Repasamos como a resonancia magnética, as comunicacións por satélite ou os vídeos de TikTok comparten unha transformación matemática que é central na Enxeñaría de Telecomunicación.</v>
          </cell>
          <cell r="L44" t="str">
            <v>Ciclo de charlas/conferencias</v>
          </cell>
          <cell r="M44">
            <v>44615</v>
          </cell>
          <cell r="N44" t="str">
            <v>112,73</v>
          </cell>
          <cell r="O44">
            <v>0</v>
          </cell>
          <cell r="P44">
            <v>0</v>
          </cell>
          <cell r="Q44" t="str">
            <v>Estudantes ESO</v>
          </cell>
          <cell r="R44" t="str">
            <v>25 aprox</v>
          </cell>
        </row>
        <row r="45">
          <cell r="I45" t="str">
            <v>Escola de Enxeñaría de Telecomunicación</v>
          </cell>
          <cell r="J45" t="str">
            <v>Matemáticas de moitas revolucións!</v>
          </cell>
          <cell r="K45" t="str">
            <v>IES de Barro. Repasamos como a resonancia magnética, as comunicacións por satélite ou os vídeos de TikTok comparten unha transformación matemática que é central na Enxeñaría de Telecomunicación.</v>
          </cell>
          <cell r="L45" t="str">
            <v>Ciclo de charlas/conferencias</v>
          </cell>
          <cell r="M45">
            <v>44631</v>
          </cell>
          <cell r="N45" t="str">
            <v>21,94</v>
          </cell>
          <cell r="O45">
            <v>0</v>
          </cell>
          <cell r="P45">
            <v>0</v>
          </cell>
          <cell r="Q45" t="str">
            <v>Estudantes ESO/Bacharelato</v>
          </cell>
          <cell r="R45" t="str">
            <v>25 aprox</v>
          </cell>
        </row>
        <row r="46">
          <cell r="I46" t="str">
            <v>Escola de Enxeñaría de Telecomunicación</v>
          </cell>
          <cell r="J46" t="str">
            <v>Matemáticas de moitas revolucións!</v>
          </cell>
          <cell r="K46" t="str">
            <v>CPR Quiñones de León, Vigo. Repasamos como a resonancia magnética, as comunicacións por satélite ou os vídeos de TikTok comparten unha transformación matemática que é central na Enxeñaría de Telecomunicación.</v>
          </cell>
          <cell r="L46" t="str">
            <v>Ciclo de charlas/conferencias</v>
          </cell>
          <cell r="M46">
            <v>44645</v>
          </cell>
          <cell r="N46">
            <v>0</v>
          </cell>
          <cell r="O46">
            <v>0</v>
          </cell>
          <cell r="P46">
            <v>0</v>
          </cell>
          <cell r="Q46" t="str">
            <v>Estudantes ESO</v>
          </cell>
          <cell r="R46" t="str">
            <v>25 aprox</v>
          </cell>
        </row>
        <row r="47">
          <cell r="I47" t="str">
            <v>Escola de Enxeñaría de Telecomunicación</v>
          </cell>
          <cell r="J47" t="str">
            <v>Matemáticas de moitas revolucións!</v>
          </cell>
          <cell r="K47" t="str">
            <v>CPI Antonio Failde, Cambeo-Coles (Ourense). Repasamos como a resonancia magnética, as comunicacións por satélite ou os vídeos de TikTok comparten unha transformación matemática que é central na Enxeñaría de Telecomunicación.</v>
          </cell>
          <cell r="L47" t="str">
            <v>Ciclo de charlas/conferencias</v>
          </cell>
          <cell r="M47">
            <v>44671</v>
          </cell>
          <cell r="N47" t="str">
            <v>39,90</v>
          </cell>
          <cell r="O47">
            <v>0</v>
          </cell>
          <cell r="P47">
            <v>0</v>
          </cell>
          <cell r="Q47" t="str">
            <v>Estudantes ESO</v>
          </cell>
          <cell r="R47" t="str">
            <v>25 aprox</v>
          </cell>
        </row>
        <row r="48">
          <cell r="I48" t="str">
            <v>Escola de Enxeñaría de Telecomunicación</v>
          </cell>
          <cell r="J48" t="str">
            <v>Matemáticas de moitas revolucións!</v>
          </cell>
          <cell r="K48" t="str">
            <v>Colexio San Fernando, Vigo. Repasamos como a resonancia magnética, as comunicacións por satélite ou os vídeos de TikTok comparten unha transformación matemática que é central na Enxeñaría de Telecomunicación.</v>
          </cell>
          <cell r="L48" t="str">
            <v>Ciclo de charlas/conferencias</v>
          </cell>
          <cell r="M48">
            <v>44677</v>
          </cell>
          <cell r="N48">
            <v>0</v>
          </cell>
          <cell r="O48">
            <v>0</v>
          </cell>
          <cell r="P48">
            <v>0</v>
          </cell>
          <cell r="Q48" t="str">
            <v>Estudantes ESO</v>
          </cell>
          <cell r="R48" t="str">
            <v>25 aprox</v>
          </cell>
        </row>
        <row r="49">
          <cell r="I49" t="str">
            <v>Escola de Enxeñaría de Telecomunicación</v>
          </cell>
          <cell r="J49" t="str">
            <v>Matemáticas de moitas revolucións!</v>
          </cell>
          <cell r="K49" t="str">
            <v>CPI de Vedra. Repasamos como a resonancia magnética, as comunicacións por satélite ou os vídeos de TikTok comparten unha transformación matemática que é central na Enxeñaría de Telecomunicación.</v>
          </cell>
          <cell r="L49" t="str">
            <v>Ciclo de charlas/conferencias</v>
          </cell>
          <cell r="M49">
            <v>44685</v>
          </cell>
          <cell r="N49" t="str">
            <v>40,50</v>
          </cell>
          <cell r="O49">
            <v>0</v>
          </cell>
          <cell r="P49">
            <v>0</v>
          </cell>
          <cell r="Q49" t="str">
            <v>Estudantes ESO</v>
          </cell>
          <cell r="R49" t="str">
            <v>25 aprox</v>
          </cell>
        </row>
        <row r="50">
          <cell r="I50" t="str">
            <v>Escola de Enxeñaría de Telecomunicación</v>
          </cell>
          <cell r="J50" t="str">
            <v>Matemáticas de moitas revolucións!</v>
          </cell>
          <cell r="K50" t="str">
            <v>CPI Ponte Carreira, Frades (A Coruña). Repasamos como a resonancia magnética, as comunicacións por satélite ou os vídeos de TikTok comparten unha transformación matemática que é central na Enxeñaría de Telecomunicación.</v>
          </cell>
          <cell r="L50" t="str">
            <v>Ciclo de charlas/conferencias</v>
          </cell>
          <cell r="M50">
            <v>44700</v>
          </cell>
          <cell r="N50">
            <v>0</v>
          </cell>
          <cell r="O50">
            <v>0</v>
          </cell>
          <cell r="P50">
            <v>0</v>
          </cell>
          <cell r="Q50" t="str">
            <v>Estudantes ESO</v>
          </cell>
          <cell r="R50" t="str">
            <v>25 aprox</v>
          </cell>
        </row>
        <row r="51">
          <cell r="I51" t="str">
            <v>Grupo CI5 Gessmin CINTECX</v>
          </cell>
          <cell r="J51" t="str">
            <v>Conferencia</v>
          </cell>
          <cell r="K51" t="str">
            <v>Universidad de Arequipa (Perú), telemática</v>
          </cell>
          <cell r="L51" t="str">
            <v>Ciclo de charlas/conferencias</v>
          </cell>
          <cell r="M51">
            <v>44316</v>
          </cell>
          <cell r="N51">
            <v>0</v>
          </cell>
          <cell r="O51">
            <v>0</v>
          </cell>
          <cell r="P51">
            <v>0</v>
          </cell>
          <cell r="Q51" t="str">
            <v>Estudiantes</v>
          </cell>
          <cell r="R51">
            <v>100</v>
          </cell>
        </row>
        <row r="52">
          <cell r="I52" t="str">
            <v>Grupo CI5 Gessmin CINTECX</v>
          </cell>
          <cell r="J52" t="str">
            <v xml:space="preserve">Conferencia telemática: ?Estudio de estabilidad frente a desprendimientos en rocas graníticas?. </v>
          </cell>
          <cell r="K52" t="str">
            <v xml:space="preserve">Foro: Webinar: Plataforma de Traballadores Mineros de Touro e O Pino, A Coruña.  Lugar de celebración: Impartición telemática.  </v>
          </cell>
          <cell r="L52" t="str">
            <v>Ciclo de charlas/conferencias</v>
          </cell>
          <cell r="M52">
            <v>44314</v>
          </cell>
          <cell r="N52" t="str">
            <v>trabajo</v>
          </cell>
          <cell r="O52">
            <v>0</v>
          </cell>
          <cell r="P52">
            <v>0</v>
          </cell>
          <cell r="Q52" t="str">
            <v xml:space="preserve">O pobo galego </v>
          </cell>
          <cell r="R52">
            <v>30</v>
          </cell>
        </row>
        <row r="53">
          <cell r="I53" t="str">
            <v>Mª de las Nieves Lorenzo González</v>
          </cell>
          <cell r="J53" t="str">
            <v>V Concurso de creación artística do Día Internacional da Muller e a Nena na Ciencia</v>
          </cell>
          <cell r="K53" t="str">
            <v>Este certame organízase cada ano co gallo da celebración o día 11 de febreiro do Día Internacional da Muller e a Nena na Ciencia. Conta co apoio da Facultade de Ciencias, a Escola de Enxeñaría Aeronáutica e do Espazo, a Escola Superior de Enxeñaría Informática do campus de Ourense e a Unidade de Igualdade da UVigo.</v>
          </cell>
          <cell r="L53" t="str">
            <v>Premios/concursos</v>
          </cell>
          <cell r="M53" t="str">
            <v xml:space="preserve"> 12 de marzo, https://www.uvigo.gal/es/universidad/comunicacion/duvi/concurso-escolar-creacion-artistica-dia-internacional-muller-nena-ciencia-entrega-os-seus-galardons</v>
          </cell>
          <cell r="N53" t="str">
            <v>650 euros aproximadamente a pagar entre os tres centros e a Unidade de Igualdade</v>
          </cell>
          <cell r="O53">
            <v>0</v>
          </cell>
          <cell r="P53">
            <v>0</v>
          </cell>
          <cell r="Q53" t="str">
            <v>Estudiantes primaria y secundaria centros educativos de Ourense</v>
          </cell>
          <cell r="R53">
            <v>200</v>
          </cell>
        </row>
        <row r="54">
          <cell r="I54" t="str">
            <v>Mª de las Nieves Lorenzo González</v>
          </cell>
          <cell r="J54" t="str">
            <v>Exposición &amp;quot;As Mulleres que nos levaron a Lúa&amp;quot;</v>
          </cell>
          <cell r="K54" t="str">
            <v>Elaboración dunha exposición itinerante sobre as mulleres que axudaron a que a misión Apollo XI alcanzase a Lúa. https://www.uvigo.gal/es/universidad/comunicacion/duvi/exposicion-visibiliza-mulleres-que-levaron-lua</v>
          </cell>
          <cell r="L54" t="str">
            <v>Exposicións</v>
          </cell>
          <cell r="M54" t="str">
            <v>A exposición inagurouse o 28 de octubre de 2021 no centro cultural Marcos Valcárcel de Ourense</v>
          </cell>
          <cell r="N54" t="str">
            <v>1400 Unidade de Igualdade</v>
          </cell>
          <cell r="O54" t="str">
            <v>686,07 Deputación de Ourense</v>
          </cell>
          <cell r="P54">
            <v>0</v>
          </cell>
          <cell r="Q54" t="str">
            <v>Estudiantes primaria y secundaria centros educativos de Ourense</v>
          </cell>
          <cell r="R54" t="str">
            <v>indeterminado</v>
          </cell>
        </row>
        <row r="55">
          <cell r="I55" t="str">
            <v>AZTI - Ciencia y tecnología marina y alimentaria</v>
          </cell>
          <cell r="J55" t="str">
            <v>JORNADA -  Descifrando el futuro de los materiales biodegradables para aplicaciones marinas</v>
          </cell>
          <cell r="K55" t="str">
            <v>Evento divulgativo organizado por el proyecto de investigación SAREBIO. Lugar: virtual (streaming en directo e logo queda na canle en YouTube de AZTI).</v>
          </cell>
          <cell r="L55" t="str">
            <v>Ciclo de charlas/conferencias</v>
          </cell>
          <cell r="M55">
            <v>44278</v>
          </cell>
          <cell r="N55">
            <v>0</v>
          </cell>
          <cell r="O55">
            <v>0</v>
          </cell>
          <cell r="P55">
            <v>0</v>
          </cell>
          <cell r="Q55" t="str">
            <v>industria, investigación e académico, público en xeral</v>
          </cell>
          <cell r="R55" t="str">
            <v>N/A</v>
          </cell>
        </row>
        <row r="56">
          <cell r="I56" t="str">
            <v>Equipo ECOTOX (EcoCost, CIM-UVIGO) / Promotor: asociación sen ánimo de lucro &amp;#039;amicos&amp;#039;</v>
          </cell>
          <cell r="J56" t="str">
            <v>?Xornada de transferencia e boas prácticas do proxecto RE-MAR II&amp;quot;</v>
          </cell>
          <cell r="K56" t="str">
            <v>Membros de Ecotox-UVigo deron unha visión xeral do noso equipo e dos proxectos en curso relacionados co lixo e a contaminación mariña. Lugar: sede en Vigo do &amp;quot;Parque Nacional das Illas Atlánticas de Galicia&amp;quot; e (sólo a sesión da mañán) transmitido en directo</v>
          </cell>
          <cell r="L56" t="str">
            <v>Outros</v>
          </cell>
          <cell r="M56">
            <v>44525</v>
          </cell>
          <cell r="N56">
            <v>0</v>
          </cell>
          <cell r="O56">
            <v>0</v>
          </cell>
          <cell r="P56" t="str">
            <v>N/A</v>
          </cell>
          <cell r="Q56" t="str">
            <v>administración pública (Xunta, consellería de Medioambiente), membros de amicos implicados no RE-MAR II (voluntarios, traballadores e persoas con &amp;quot;capacidades diversas&amp;quot;)</v>
          </cell>
          <cell r="R56" t="str">
            <v>N/A</v>
          </cell>
        </row>
        <row r="57">
          <cell r="I57" t="str">
            <v>Equipo ECOTOX (EcoCost, CIM-UVIGO) / Promotor- organizador: FVA, socio encargado da comunicación no proxecto europeo GLAUKOS (nr. acordo: No 887711)</v>
          </cell>
          <cell r="J57" t="str">
            <v xml:space="preserve">marine polymers design </v>
          </cell>
          <cell r="K57" t="str">
            <v>Infografía en inglés condensando os retos no deseño de polímeros &amp;#039;eco-friendly&amp;#039; e as solucións nas que se traballa en Glaukos. Publicado en redes sociais (Linkedin e twitter)</v>
          </cell>
          <cell r="L57" t="str">
            <v>Outros</v>
          </cell>
          <cell r="M57">
            <v>44441</v>
          </cell>
          <cell r="N57">
            <v>0</v>
          </cell>
          <cell r="O57" t="str">
            <v>N/A</v>
          </cell>
          <cell r="P57">
            <v>0</v>
          </cell>
          <cell r="Q57" t="str">
            <v>administracións públicas, industria, investigación e académico, público en xeral</v>
          </cell>
          <cell r="R57" t="str">
            <v>N/A</v>
          </cell>
        </row>
        <row r="58">
          <cell r="I58" t="str">
            <v>Equipo ECOTOX (EcoCost, CIM-UVIGO), coordinador do proxecto europeo LABPLAS (nr. acordo: 101003954)</v>
          </cell>
          <cell r="J58" t="str">
            <v>La UVigo lidera un proyecto para rastrear el origen del plástico presente en el medio ambiente</v>
          </cell>
          <cell r="K58" t="str">
            <v>Artigo en prensa (Faro de Vigo)</v>
          </cell>
          <cell r="L58" t="str">
            <v>Ciclo de charlas/conferencias</v>
          </cell>
          <cell r="M58">
            <v>44369</v>
          </cell>
          <cell r="N58">
            <v>0</v>
          </cell>
          <cell r="O58">
            <v>0</v>
          </cell>
          <cell r="P58" t="str">
            <v>N/A</v>
          </cell>
          <cell r="Q58" t="str">
            <v>público en xeral</v>
          </cell>
          <cell r="R58" t="str">
            <v>N/A</v>
          </cell>
        </row>
        <row r="59">
          <cell r="I59" t="str">
            <v>Equipo ECOTOX (EcoCost, CIM-UVIGO), coordinador do proxecto europeo LABPLAS (nr. acordo: 101003954)</v>
          </cell>
          <cell r="J59" t="str">
            <v>O proxecto europeo LabPlas, liderado pola UVigo, rastrexará a procedencia do plástico presente no medio ambiente</v>
          </cell>
          <cell r="K59" t="str">
            <v>Artigo na web do CIM-UVIGO</v>
          </cell>
          <cell r="L59" t="str">
            <v>Páxina web</v>
          </cell>
          <cell r="M59">
            <v>44377</v>
          </cell>
          <cell r="N59" t="str">
            <v>N/A</v>
          </cell>
          <cell r="O59" t="str">
            <v>N/A</v>
          </cell>
          <cell r="P59">
            <v>0</v>
          </cell>
          <cell r="Q59" t="str">
            <v>comunidade académico- científica e público en xeral</v>
          </cell>
          <cell r="R59" t="str">
            <v>N/A</v>
          </cell>
        </row>
        <row r="60">
          <cell r="I60" t="str">
            <v>Equipo ECOTOX (EcoCost, CIM-UVIGO), coordinador do proxecto europeo LABPLAS (nr. acordo: 101003954)</v>
          </cell>
          <cell r="J60" t="str">
            <v>European Researchers? Night. Dissemination workshop about microplastics: &amp;quot;Searching microplastics + the air we breathe&amp;quot;</v>
          </cell>
          <cell r="K60" t="str">
            <v>Noite europea dos investigadores (en Galicia)</v>
          </cell>
          <cell r="L60" t="str">
            <v>Talleres</v>
          </cell>
          <cell r="M60">
            <v>44463</v>
          </cell>
          <cell r="N60">
            <v>0</v>
          </cell>
          <cell r="O60" t="str">
            <v>N/A</v>
          </cell>
          <cell r="P60" t="str">
            <v>N/A</v>
          </cell>
          <cell r="Q60" t="str">
            <v>comunidade científica, industria, público en xeral (particularmente infantil e xuvenil)</v>
          </cell>
          <cell r="R60" t="str">
            <v>N/A</v>
          </cell>
        </row>
        <row r="61">
          <cell r="I61" t="str">
            <v>Grupo de Innovación Docente en Educación Patrimonial-GIDEP</v>
          </cell>
          <cell r="J61" t="str">
            <v>¿QUIEN PARTE LA LANA?: LA INDUSTRIA TEXTIL DE HERVÁS Y PROCESOS DE RESISTENCIA EN EXTREMADURA</v>
          </cell>
          <cell r="K61" t="str">
            <v>SOPA Congreso Internacional de Socialización del Patrimonio en el Medio Rural. Ávila, Centro Municipal de Usos Múltiples de Solana de Rioalmar Presentamos un traballo sobre a socialización do coñecemento do proceso produtivo da elaboración da lana meiriña como recurso de desenvolvemento, no marco do Congreso de Socialización do Patrimonio no Medio Rural, celebrado entre o 13-19 de setembro en Ávila e diversas localidades da contorna. Foi presentada na sesión: Seminario NOS QUEDAMOS!!! [procesos de resistencia cultural frente a la despoblación]Beatriz Comendador/Almudena Sánchez</v>
          </cell>
          <cell r="L61" t="str">
            <v>Ciclo de charlas/conferencias</v>
          </cell>
          <cell r="M61">
            <v>44449</v>
          </cell>
          <cell r="N61" t="str">
            <v>300 euros</v>
          </cell>
          <cell r="O61">
            <v>0</v>
          </cell>
          <cell r="P61">
            <v>0</v>
          </cell>
          <cell r="Q61" t="str">
            <v>Asistentes congreso y público en general</v>
          </cell>
          <cell r="R61">
            <v>50</v>
          </cell>
        </row>
        <row r="62">
          <cell r="I62" t="str">
            <v>Grupo de Estudos de Arqueoloxía, Antigüidade e Territorio, GEAAT</v>
          </cell>
          <cell r="J62" t="str">
            <v>THE PREMEDIA PROJECT: A CROSS-BORDER STRATEGY FOR ROCK ART PAINTINGS IN A CROSS-BORDER REGION (SPAIN-PORTUGAL). .</v>
          </cell>
          <cell r="K62" t="str">
            <v>Comunicación sobre a experiencia de xeración de visitas virtuais para sitios con arte rupestre pintado da comarca de Monterrei, no marco da 27th Annual Meeting of the European Association of Archaeologists (EAA) in Kiel, held virtually on 6-11 September 2021. comunicación social da ciencia. Presentado na sesión  #503. Towards an Inclusive Future: A Strategy for Rock Art Research, Management and Social Value.</v>
          </cell>
          <cell r="L62" t="str">
            <v>Ciclo de charlas/conferencias</v>
          </cell>
          <cell r="M62" t="str">
            <v>2021-16/09/2021</v>
          </cell>
          <cell r="N62">
            <v>250</v>
          </cell>
          <cell r="O62" t="str">
            <v>?</v>
          </cell>
          <cell r="P62" t="str">
            <v>?</v>
          </cell>
          <cell r="Q62" t="str">
            <v>Asistentes sesión sobre comunicación social do patrimonio arqueolóxico</v>
          </cell>
          <cell r="R62">
            <v>50</v>
          </cell>
        </row>
        <row r="63">
          <cell r="I63" t="str">
            <v>Oficinas de Investigação do CITCEM/Alexandra Vieira</v>
          </cell>
          <cell r="J63" t="str">
            <v>Historias do Inframundo: o subsolo no imaxinario colectivo</v>
          </cell>
          <cell r="K63" t="str">
            <v>Conferencia no marco de Oficinas de Investigação do CITCEM 2020/21, subordinada ao tema Tradição oral e Arqueologia, realizada online e transmitida em direto no canal YouTube ?CITCEM FLUP?, no dia 19 de março de 2021 (14h30-18h00) https://youtu.be/VcoKScn2WWk</v>
          </cell>
          <cell r="L63" t="str">
            <v>Ciclo de charlas/conferencias</v>
          </cell>
          <cell r="M63">
            <v>44274</v>
          </cell>
          <cell r="N63">
            <v>50</v>
          </cell>
          <cell r="O63" t="str">
            <v>?</v>
          </cell>
          <cell r="P63" t="str">
            <v>?</v>
          </cell>
          <cell r="Q63" t="str">
            <v>Público xeral (online)</v>
          </cell>
          <cell r="R63" t="str">
            <v>25 (online) + reproducións</v>
          </cell>
        </row>
        <row r="64">
          <cell r="I64" t="str">
            <v>Grupo de Estudos de Arqueoloxía, Antigüidade e Territorio, GEAAT/Martiño Xosé Vázquez Mato</v>
          </cell>
          <cell r="J64" t="str">
            <v>A comarca de Monterrei: un novo destino rupestre</v>
          </cell>
          <cell r="K64" t="str">
            <v>Ponencia convidada no marco do curso de extensión Arqueoloxía, Prehistoria e Historia nas Terras de Monterrei (Uvigo-Ourense)</v>
          </cell>
          <cell r="L64" t="str">
            <v>Ciclo de charlas/conferencias</v>
          </cell>
          <cell r="M64">
            <v>44492</v>
          </cell>
          <cell r="N64">
            <v>50</v>
          </cell>
          <cell r="O64" t="str">
            <v>?</v>
          </cell>
          <cell r="P64" t="str">
            <v>?</v>
          </cell>
          <cell r="Q64" t="str">
            <v>Público Xeral (asistentes ao curso de extensión + repoducións gravación)</v>
          </cell>
          <cell r="R64">
            <v>25</v>
          </cell>
        </row>
        <row r="65">
          <cell r="I65" t="str">
            <v>Museo de Ribadavia/Felix Castro</v>
          </cell>
          <cell r="J65" t="str">
            <v xml:space="preserve">O Mapa mítico dos «haberes» da mourindade». Conferencia </v>
          </cell>
          <cell r="K65" t="str">
            <v>Participación no ciclo de conferencias entorno a exposición «San Cipriano o Mago: de oracións, ciprianillos e tesouros» organizada por Félix Castro e o Museo Etnolóxico de Ribadavia. https://museos.xunta.gal/es/actividade/san-cipriano-o-mago-oracions-ciprianillos-e-tesouros-2  «El mapa mítico de los «haberes» de la mourindade»</v>
          </cell>
          <cell r="L65" t="str">
            <v>Ciclo de charlas/conferencias</v>
          </cell>
          <cell r="M65">
            <v>44512</v>
          </cell>
          <cell r="N65">
            <v>20</v>
          </cell>
          <cell r="O65" t="str">
            <v>?</v>
          </cell>
          <cell r="P65" t="str">
            <v>?</v>
          </cell>
          <cell r="Q65" t="str">
            <v>Público xeral</v>
          </cell>
          <cell r="R65">
            <v>35</v>
          </cell>
        </row>
        <row r="66">
          <cell r="I66" t="str">
            <v>EXARC</v>
          </cell>
          <cell r="J66" t="str">
            <v>Experimental casting  of  high- leaded  bronze  palstaves  in  the  ATLANTAXES Project</v>
          </cell>
          <cell r="K66" t="str">
            <v>Vídeo presentado por B.  Comendador, A.  Lackinger, M. G. Faro, N.Silva,  P. Sureda e L.Armada, no marco da #EAC12, World Tour, organizada polo EXARC https://www.youtube.com/watch?v=YfnLc1fr1rs</v>
          </cell>
          <cell r="L66" t="str">
            <v>Audiovisuais</v>
          </cell>
          <cell r="M66">
            <v>44287</v>
          </cell>
          <cell r="N66">
            <v>500</v>
          </cell>
          <cell r="O66" t="str">
            <v>?</v>
          </cell>
          <cell r="P66" t="str">
            <v>?</v>
          </cell>
          <cell r="Q66" t="str">
            <v>Realizado para público xeral</v>
          </cell>
          <cell r="R66" t="str">
            <v>339 descargas</v>
          </cell>
        </row>
        <row r="67">
          <cell r="I67" t="str">
            <v>Museo Pontevedra/Grupo Roda USC</v>
          </cell>
          <cell r="J67" t="str">
            <v>Presentación convidada: Patrimonio e comunidades</v>
          </cell>
          <cell r="K67" t="str">
            <v>Presentación convidada na mesa Os museos e a dimensión social do patrimonio nas I Xornadas sobre museos e educación patrimonial: Patrimonio e e comunidade. Celebradas no Museo de Pontevedra, as Xornadas foron patrocinadas pola Exma. Deputación Provincial de Pontevedra e organizadas polo Museo de Pontevedra e mais o Grupo de Investigación RODA, da Universidade de Santiago de Compostela</v>
          </cell>
          <cell r="L67" t="str">
            <v>Ciclo de charlas/conferencias</v>
          </cell>
          <cell r="M67">
            <v>44504</v>
          </cell>
          <cell r="N67">
            <v>100</v>
          </cell>
          <cell r="O67" t="str">
            <v>?</v>
          </cell>
          <cell r="P67" t="str">
            <v>?</v>
          </cell>
          <cell r="Q67" t="str">
            <v>Público xeral asistente</v>
          </cell>
          <cell r="R67">
            <v>50</v>
          </cell>
        </row>
        <row r="68">
          <cell r="I68" t="str">
            <v>Programa Monumenta Xunta de Galicia</v>
          </cell>
          <cell r="J68" t="str">
            <v>Arqueoloxía na Vía da Prata: o castelo de Lobarzán.</v>
          </cell>
          <cell r="K68" t="str">
            <v xml:space="preserve">Visita comentada no marco do programa Monumenta. https://monumentagalicia.com/2021/destacado/monumenta-2021/ </v>
          </cell>
          <cell r="L68" t="str">
            <v>Outros</v>
          </cell>
          <cell r="M68">
            <v>44453</v>
          </cell>
          <cell r="N68">
            <v>0</v>
          </cell>
          <cell r="O68">
            <v>90</v>
          </cell>
          <cell r="P68" t="str">
            <v>?</v>
          </cell>
          <cell r="Q68" t="str">
            <v>Publico xeral asistente</v>
          </cell>
          <cell r="R68">
            <v>25</v>
          </cell>
        </row>
        <row r="69">
          <cell r="I69" t="str">
            <v>TVGA</v>
          </cell>
          <cell r="J69" t="str">
            <v>Colaboración co programa A Revista da TVGA</v>
          </cell>
          <cell r="K69" t="str">
            <v>Colaboración en plató co programa A Revista da TVGA, falando unha vez mais das riquezas da comarca de Monterrei, das visitas virtuais ás#pinturasrupestres do proxecto PreMedia e do FestivaldeSaberes PeDra organizado en colaboración con A Bela Auria (dendeo minuto 36) https://www.crtvg.es/tvg/a-carta/a-revista-5246012?fbclid=IwAR3sscq1P5OL1dj7u1gGG41shy3PLzEhEWVL01cb1PlQKxcvaMhtAX8iRZA</v>
          </cell>
          <cell r="L69" t="str">
            <v>Outros</v>
          </cell>
          <cell r="M69">
            <v>44411</v>
          </cell>
          <cell r="N69">
            <v>50</v>
          </cell>
          <cell r="O69" t="str">
            <v>?</v>
          </cell>
          <cell r="P69" t="str">
            <v>?</v>
          </cell>
          <cell r="Q69" t="str">
            <v>Xeral</v>
          </cell>
          <cell r="R69" t="str">
            <v>Indeterminado</v>
          </cell>
        </row>
        <row r="70">
          <cell r="I70" t="str">
            <v>Grupo de Ecología Costera (Ecocost)- Dpto de Ecología y Biología Animal</v>
          </cell>
          <cell r="J70" t="str">
            <v>Semana Cine submarino 2021</v>
          </cell>
          <cell r="K70" t="str">
            <v>Invitado del día</v>
          </cell>
          <cell r="L70" t="str">
            <v>Ciclo de charlas/conferencias</v>
          </cell>
          <cell r="M70">
            <v>44519</v>
          </cell>
          <cell r="N70">
            <v>0</v>
          </cell>
          <cell r="O70" t="str">
            <v>-</v>
          </cell>
          <cell r="P70" t="str">
            <v>-</v>
          </cell>
          <cell r="Q70" t="str">
            <v xml:space="preserve">Público general </v>
          </cell>
          <cell r="R70">
            <v>100</v>
          </cell>
        </row>
        <row r="71">
          <cell r="I71" t="str">
            <v>Grupo de Ecología Costera (Ecocost)- Dpto de Ecología y Biología Animal</v>
          </cell>
          <cell r="J71" t="str">
            <v>20.000 Leguas de Viaje Submarino</v>
          </cell>
          <cell r="K71" t="str">
            <v>Congreso Internacional de Julio Verne en Palma de Mallorca</v>
          </cell>
          <cell r="L71" t="str">
            <v>Ciclo de charlas/conferencias</v>
          </cell>
          <cell r="M71" t="str">
            <v>12/112021</v>
          </cell>
          <cell r="N71" t="str">
            <v>-</v>
          </cell>
          <cell r="O71" t="str">
            <v>-</v>
          </cell>
          <cell r="P71" t="str">
            <v>-</v>
          </cell>
          <cell r="Q71" t="str">
            <v xml:space="preserve">Público general </v>
          </cell>
          <cell r="R71">
            <v>100</v>
          </cell>
        </row>
        <row r="72">
          <cell r="I72" t="str">
            <v>Grupo de Ecología Costera (Ecocost)- Dpto de Ecología y Biología Animal</v>
          </cell>
          <cell r="J72" t="str">
            <v>Emárcate no CIM 2021</v>
          </cell>
          <cell r="K72" t="str">
            <v>Xornada de portas abertas do CIM &amp;quot;Emárcate no CIM 2021&amp;quot;, en ECIMAT</v>
          </cell>
          <cell r="L72" t="str">
            <v>Xornadas de portas abertas</v>
          </cell>
          <cell r="M72">
            <v>44492</v>
          </cell>
          <cell r="N72" t="str">
            <v>-</v>
          </cell>
          <cell r="O72" t="str">
            <v>-</v>
          </cell>
          <cell r="P72" t="str">
            <v>-</v>
          </cell>
          <cell r="Q72" t="str">
            <v xml:space="preserve">Público general </v>
          </cell>
          <cell r="R72">
            <v>20</v>
          </cell>
        </row>
        <row r="73">
          <cell r="I73" t="str">
            <v>Grupo de Ecología Costera (Ecocost)- Dpto de Ecología y Biología Animal</v>
          </cell>
          <cell r="J73" t="str">
            <v>Patrimonio Natural en la Ría de Vigo</v>
          </cell>
          <cell r="K73" t="str">
            <v>SemanaAzul de Ariven. Patrimonio Natural en la Ría de Vigo</v>
          </cell>
          <cell r="L73" t="str">
            <v>Ciclo de charlas/conferencias</v>
          </cell>
          <cell r="M73">
            <v>44467</v>
          </cell>
          <cell r="N73" t="str">
            <v>-</v>
          </cell>
          <cell r="O73" t="str">
            <v>-</v>
          </cell>
          <cell r="P73" t="str">
            <v>-</v>
          </cell>
          <cell r="Q73" t="str">
            <v xml:space="preserve">Público general </v>
          </cell>
          <cell r="R73">
            <v>25</v>
          </cell>
        </row>
        <row r="74">
          <cell r="I74" t="str">
            <v>Grupo de Ecología Costera (Ecocost)- Dpto de Ecología y Biología Animal</v>
          </cell>
          <cell r="J74" t="str">
            <v>Pacto verde Europeo, el papel de los puertos</v>
          </cell>
          <cell r="K74" t="str">
            <v>Green Energy Ports Conference.Pacto verde Europeo, el papel de los puertos</v>
          </cell>
          <cell r="L74" t="str">
            <v>Ciclo de charlas/conferencias</v>
          </cell>
          <cell r="M74" t="str">
            <v>22-23/9/2021</v>
          </cell>
          <cell r="N74" t="str">
            <v>-</v>
          </cell>
          <cell r="O74" t="str">
            <v>-</v>
          </cell>
          <cell r="P74" t="str">
            <v>-</v>
          </cell>
          <cell r="Q74" t="str">
            <v xml:space="preserve">Público general </v>
          </cell>
          <cell r="R74">
            <v>25</v>
          </cell>
        </row>
        <row r="75">
          <cell r="I75" t="str">
            <v>Grupo de Ecología Costera (Ecocost)- Dpto de Ecología y Biología Animal</v>
          </cell>
          <cell r="J75" t="str">
            <v>Converter o invisible en visible</v>
          </cell>
          <cell r="K75" t="str">
            <v xml:space="preserve">Ciclo de conversas &amp;quot;Tea Mariñeira&amp;quot;: Organizado por el  curso de especialista de Innovación, Competitividade e Emprendemento, Icemar. </v>
          </cell>
          <cell r="L75" t="str">
            <v>Ciclo de charlas/conferencias</v>
          </cell>
          <cell r="M75">
            <v>44364</v>
          </cell>
          <cell r="N75" t="str">
            <v>-</v>
          </cell>
          <cell r="O75" t="str">
            <v>-</v>
          </cell>
          <cell r="P75" t="str">
            <v>-</v>
          </cell>
          <cell r="Q75" t="str">
            <v xml:space="preserve">Público general </v>
          </cell>
          <cell r="R75">
            <v>25</v>
          </cell>
        </row>
        <row r="76">
          <cell r="I76" t="str">
            <v>EL Salto Diario/Sara Guerrero</v>
          </cell>
          <cell r="J76" t="str">
            <v>&amp;quot;Louceiros de Bamio: desenterrar o pasado para procurar o futuro&amp;quot;.</v>
          </cell>
          <cell r="K76" t="str">
            <v>Colaboración co xornal EL Salto Diario. https://www.elsaltodiario.com/patrimonio-cultural/louceiros-bamio-desenterrar-pasado-procurar-futuro-</v>
          </cell>
          <cell r="L76" t="str">
            <v>Outros</v>
          </cell>
          <cell r="M76">
            <v>44337</v>
          </cell>
          <cell r="N76">
            <v>0</v>
          </cell>
          <cell r="O76" t="str">
            <v>?</v>
          </cell>
          <cell r="P76" t="str">
            <v>?</v>
          </cell>
          <cell r="Q76" t="str">
            <v>Público xeral</v>
          </cell>
          <cell r="R76" t="str">
            <v>Lectores do diario</v>
          </cell>
        </row>
        <row r="77">
          <cell r="I77" t="str">
            <v>Cadena SER Ourense</v>
          </cell>
          <cell r="J77" t="str">
            <v>Etnoarqueoloxía e Arqueoloxía Experimental</v>
          </cell>
          <cell r="K77" t="str">
            <v xml:space="preserve"> Participación no programa de radio #SERGallaicos https://drive.google.com/file/d/1xf-dhhDTXj2KmunMuX1vVip5uw3g2QdZ/view?fbclid=IwAR0AFTHOOsxTU4UzwOdQllOPWS0cQqarJ9c1nqxctoD_7pIkIiELSGxMjS8</v>
          </cell>
          <cell r="L77" t="str">
            <v>Outros</v>
          </cell>
          <cell r="M77">
            <v>44545</v>
          </cell>
          <cell r="N77">
            <v>0</v>
          </cell>
          <cell r="O77" t="str">
            <v>?</v>
          </cell>
          <cell r="P77" t="str">
            <v>?</v>
          </cell>
          <cell r="Q77" t="str">
            <v>Público xeral</v>
          </cell>
          <cell r="R77" t="str">
            <v>Oíntes programa</v>
          </cell>
        </row>
        <row r="78">
          <cell r="I78" t="str">
            <v>Grupo de Estudos de Arqueoloxía, Antigüidade e Territorio, GEAAT/Grupo de Innovacion Docente en Educación Patrimonial GIDEP/Uvigo</v>
          </cell>
          <cell r="J78" t="str">
            <v>WEB PreMedia</v>
          </cell>
          <cell r="K78" t="str">
            <v>Contidos da páxina PreMedia PreMedia Contorno virtual das Pinturas Rupestres Prehistóricas da Comarca de Monterrei http://premedia.webs7.uvigo.es/</v>
          </cell>
          <cell r="L78" t="str">
            <v>Páxina web</v>
          </cell>
          <cell r="M78" t="str">
            <v>Xuño 2021</v>
          </cell>
          <cell r="N78" t="str">
            <v>750 euros</v>
          </cell>
          <cell r="O78" t="str">
            <v>Indeterminado</v>
          </cell>
          <cell r="P78" t="str">
            <v>Indeterminado</v>
          </cell>
          <cell r="Q78" t="str">
            <v>Público xeral (online)</v>
          </cell>
          <cell r="R78" t="str">
            <v>800 visitas</v>
          </cell>
        </row>
        <row r="79">
          <cell r="I79" t="str">
            <v>Xacobeo/Reitoral da Chaira/Grupo de Innovación Docente en Educación Patrimonial-GIDEP</v>
          </cell>
          <cell r="J79" t="str">
            <v>Exposición Participativa &amp;quot;Pola Verea&amp;quot;</v>
          </cell>
          <cell r="K79" t="str">
            <v>A Reitoral da Chaira, en colaboración con investigadoras do Grupo de Innovación Docente en EducAcción Patrimonial da Universidade de Vigo, propón a realización dunha EXPOSICIÓN PARTICIPATIVA, baseada na proposta desenvolvida polo colectivo Niquelarte, dentro do concepto BIComún. Actividade desenvolvida no marco do evento O Teu Xacobeo no Riós https://www.facebook.com/profile.php?id=100068567142884</v>
          </cell>
          <cell r="L79" t="str">
            <v>Exposicións</v>
          </cell>
          <cell r="M79">
            <v>44366</v>
          </cell>
          <cell r="N79" t="str">
            <v>250 euros</v>
          </cell>
          <cell r="O79">
            <v>0</v>
          </cell>
          <cell r="P79">
            <v>0</v>
          </cell>
          <cell r="Q79" t="str">
            <v>Público xeral</v>
          </cell>
          <cell r="R79">
            <v>100</v>
          </cell>
        </row>
        <row r="80">
          <cell r="I80" t="str">
            <v>Centro de Investigación ECOBAS</v>
          </cell>
          <cell r="J80" t="str">
            <v>Libra de Oficio: Elena Ferro (Zoqueira e Premio Nacional de Artesanía 2019)</v>
          </cell>
          <cell r="K80" t="str">
            <v xml:space="preserve"> Relatorio sobre a empresa zoqueira Eferro no Museo do Pobo Galego</v>
          </cell>
          <cell r="L80" t="str">
            <v>Ciclo de charlas/conferencias</v>
          </cell>
          <cell r="M80">
            <v>44460</v>
          </cell>
          <cell r="N80" t="str">
            <v>0?</v>
          </cell>
          <cell r="O80" t="str">
            <v>1660?</v>
          </cell>
          <cell r="P80" t="str">
            <v>0?</v>
          </cell>
          <cell r="Q80" t="str">
            <v>En xeral</v>
          </cell>
          <cell r="R80">
            <v>40</v>
          </cell>
        </row>
        <row r="81">
          <cell r="I81" t="str">
            <v xml:space="preserve"> Centro de Investigación ECOBAS</v>
          </cell>
          <cell r="J81" t="str">
            <v xml:space="preserve"> Libra de Oficio. Cooperativa Muuhlloa: Chusa Expósito e Carmela Valiño</v>
          </cell>
          <cell r="K81" t="str">
            <v xml:space="preserve"> Relatorio sobre o funcionamento da cooperativa no Salón de Graos da Facultade de Ciencias Económicas e Empresariais da USC</v>
          </cell>
          <cell r="L81" t="str">
            <v>Ciclo de charlas/conferencias</v>
          </cell>
          <cell r="M81">
            <v>44509</v>
          </cell>
          <cell r="N81" t="str">
            <v>0?</v>
          </cell>
          <cell r="O81" t="str">
            <v>3787?</v>
          </cell>
          <cell r="P81" t="str">
            <v>0?</v>
          </cell>
          <cell r="Q81" t="str">
            <v>En xeral</v>
          </cell>
          <cell r="R81">
            <v>20</v>
          </cell>
        </row>
        <row r="82">
          <cell r="I82" t="str">
            <v>Centro de Investigación ECOBAS</v>
          </cell>
          <cell r="J82" t="str">
            <v xml:space="preserve"> Libra de Oficio. Viticultores Martín Códax S. Coop. Galega: Juan Vázquez Gancedo</v>
          </cell>
          <cell r="K82" t="str">
            <v>Visita ás bodegas Martín Códax en Cambados onde contamos co relatorio do seu director xeral</v>
          </cell>
          <cell r="L82" t="str">
            <v>Ciclo de charlas/conferencias</v>
          </cell>
          <cell r="M82">
            <v>44523</v>
          </cell>
          <cell r="N82" t="str">
            <v>0?</v>
          </cell>
          <cell r="O82" t="str">
            <v>1450?</v>
          </cell>
          <cell r="P82" t="str">
            <v>0?</v>
          </cell>
          <cell r="Q82" t="str">
            <v>En xeral</v>
          </cell>
          <cell r="R82">
            <v>50</v>
          </cell>
        </row>
        <row r="83">
          <cell r="I83" t="str">
            <v>Centro de Investigación ECOBAS</v>
          </cell>
          <cell r="J83" t="str">
            <v>A Ciencia ten nome de Muller: a investigación en Economía e Empresa</v>
          </cell>
          <cell r="K83" t="str">
            <v>Encontro no que se debateu con cinco investigadoras de ECOBAS sobre os seus proxectos de investigación e o papel da muller na ciencia e a sociedade no Museo do Mar de Vigo</v>
          </cell>
          <cell r="L83" t="str">
            <v>Ciclo de charlas/conferencias</v>
          </cell>
          <cell r="M83">
            <v>44323</v>
          </cell>
          <cell r="N83" t="str">
            <v>2435,66?</v>
          </cell>
          <cell r="O83" t="str">
            <v>0?</v>
          </cell>
          <cell r="P83" t="str">
            <v>0?</v>
          </cell>
          <cell r="Q83" t="str">
            <v>En xeral</v>
          </cell>
          <cell r="R83">
            <v>20</v>
          </cell>
        </row>
        <row r="84">
          <cell r="I84" t="str">
            <v>Centro de Investigación ECOBAS</v>
          </cell>
          <cell r="J84" t="str">
            <v>ENCONTRO: Investigación e innovación responsable no ecosistema de I+D+i de Galicia. Exemplo práctico no ámbito</v>
          </cell>
          <cell r="K84" t="str">
            <v>Conferencia sobre o  ecosistema de I+D+I en Galicia</v>
          </cell>
          <cell r="L84" t="str">
            <v>Ciclo de charlas/conferencias</v>
          </cell>
          <cell r="M84">
            <v>44343</v>
          </cell>
          <cell r="N84" t="str">
            <v>0?</v>
          </cell>
          <cell r="O84" t="str">
            <v>226,88?</v>
          </cell>
          <cell r="P84" t="str">
            <v>0?</v>
          </cell>
          <cell r="Q84" t="str">
            <v>En xeral</v>
          </cell>
          <cell r="R84">
            <v>25</v>
          </cell>
        </row>
        <row r="85">
          <cell r="I85" t="str">
            <v>Centro de Investigación ECOBAS</v>
          </cell>
          <cell r="J85" t="str">
            <v>Pont-Up Store</v>
          </cell>
          <cell r="K85" t="str">
            <v>Pont-up Store na Praza de España de Pontevedra</v>
          </cell>
          <cell r="L85" t="str">
            <v>Feiras</v>
          </cell>
          <cell r="M85" t="str">
            <v>24/09/2021 - 25/09/2021</v>
          </cell>
          <cell r="N85" t="str">
            <v>0?</v>
          </cell>
          <cell r="O85" t="str">
            <v>0?</v>
          </cell>
          <cell r="P85" t="str">
            <v>0?</v>
          </cell>
          <cell r="Q85" t="str">
            <v>En xeral</v>
          </cell>
          <cell r="R85" t="str">
            <v>-</v>
          </cell>
        </row>
        <row r="86">
          <cell r="I86" t="str">
            <v>Centro de Investigación ECOBAS</v>
          </cell>
          <cell r="J86" t="str">
            <v xml:space="preserve">Presentación de SAVES </v>
          </cell>
          <cell r="K86" t="str">
            <v xml:space="preserve"> Presentación do Asistente Virtual do cooperativismo e a Economía Social, acompañada dunha conferencia sobre a ?muller e igualdade na empresa cooperativa galega? na Escola de Estudos Empresariais da Universidade de Vigo</v>
          </cell>
          <cell r="L86" t="str">
            <v>Ciclo de charlas/conferencias</v>
          </cell>
          <cell r="M86">
            <v>44495</v>
          </cell>
          <cell r="N86" t="str">
            <v>123?</v>
          </cell>
          <cell r="O86" t="str">
            <v>0?</v>
          </cell>
          <cell r="P86" t="str">
            <v>0?</v>
          </cell>
          <cell r="Q86" t="str">
            <v>En xeral</v>
          </cell>
          <cell r="R86">
            <v>40</v>
          </cell>
        </row>
        <row r="87">
          <cell r="I87" t="str">
            <v>Centro de Investigación ECOBAS</v>
          </cell>
          <cell r="J87" t="str">
            <v xml:space="preserve">ECOBAS ? Acto de apertura Curso académico 21/22 </v>
          </cell>
          <cell r="K87" t="str">
            <v xml:space="preserve"> Acto de apertura do master interuniversitario de economía no salón de Actos da Facultade de Ciencias Económicas e Empresariais da UVigo</v>
          </cell>
          <cell r="L87" t="str">
            <v>Xornadas de portas abertas</v>
          </cell>
          <cell r="M87">
            <v>44456</v>
          </cell>
          <cell r="N87" t="str">
            <v>695?</v>
          </cell>
          <cell r="O87" t="str">
            <v>1261?</v>
          </cell>
          <cell r="P87" t="str">
            <v>0?</v>
          </cell>
          <cell r="Q87" t="str">
            <v>En xeral</v>
          </cell>
          <cell r="R87">
            <v>50</v>
          </cell>
        </row>
        <row r="88">
          <cell r="I88" t="str">
            <v>Grupo de Ecología Costera (Ecocost)- Dpto de Ecología y Biología Animal</v>
          </cell>
          <cell r="J88" t="str">
            <v>Investigación marina en la Antártida</v>
          </cell>
          <cell r="K88" t="str">
            <v>Jornada &amp;quot;Sin azul no hay verde&amp;quot;: Investigación marina en la Antártida</v>
          </cell>
          <cell r="L88" t="str">
            <v>Ciclo de charlas/conferencias</v>
          </cell>
          <cell r="M88">
            <v>44358</v>
          </cell>
          <cell r="N88" t="str">
            <v>-</v>
          </cell>
          <cell r="O88" t="str">
            <v>-</v>
          </cell>
          <cell r="P88" t="str">
            <v>-</v>
          </cell>
          <cell r="Q88" t="str">
            <v xml:space="preserve">Público general </v>
          </cell>
          <cell r="R88">
            <v>25</v>
          </cell>
        </row>
        <row r="89">
          <cell r="I89" t="str">
            <v>Grupo de Ecología Costera (Ecocost)- Dpto de Ecología y Biología Animal</v>
          </cell>
          <cell r="J89" t="str">
            <v xml:space="preserve">PUERTALMAR: Jornadas formativas. El valor ecológico asociado a los puertos del Atlántico y Mediterráneo y la restauración/ creación de ecosistemas. </v>
          </cell>
          <cell r="K89" t="str">
            <v xml:space="preserve"> Presentación de los paneles divulgativos y charlas divulgativas presenciales en el Puerto.</v>
          </cell>
          <cell r="L89" t="str">
            <v>Exposicións</v>
          </cell>
          <cell r="M89" t="str">
            <v>23/4/2021-30/4/2021</v>
          </cell>
          <cell r="N89" t="str">
            <v>-</v>
          </cell>
          <cell r="O89" t="str">
            <v>-</v>
          </cell>
          <cell r="P89" t="str">
            <v>-</v>
          </cell>
          <cell r="Q89" t="str">
            <v xml:space="preserve">Público general </v>
          </cell>
          <cell r="R89">
            <v>30</v>
          </cell>
        </row>
        <row r="90">
          <cell r="I90" t="str">
            <v>Grupo de Ecología Costera (Ecocost)- Dpto de Ecología y Biología Animal</v>
          </cell>
          <cell r="J90" t="str">
            <v>PUERTALMAR: Jornadas formativas. El valor ecológico asociado a los puertos del Atlántico y Mediterráneo y la restauración/ creación de ecosistemas.</v>
          </cell>
          <cell r="K90" t="str">
            <v>Charlas divulgativas dentro del proyecto PuertAlMar para el alumnado de centro de enseñanza secundaria de Vigo y Melilla.</v>
          </cell>
          <cell r="L90" t="str">
            <v>Ciclo de charlas/conferencias</v>
          </cell>
          <cell r="M90" t="str">
            <v>14/4/2021-15/4/2021-16/4/2021</v>
          </cell>
          <cell r="N90" t="str">
            <v>-</v>
          </cell>
          <cell r="O90" t="str">
            <v>-</v>
          </cell>
          <cell r="P90" t="str">
            <v>-</v>
          </cell>
          <cell r="Q90" t="str">
            <v xml:space="preserve">Público general </v>
          </cell>
          <cell r="R90">
            <v>25</v>
          </cell>
        </row>
        <row r="91">
          <cell r="I91" t="str">
            <v>Grupo de Ecología Costera (Ecocost)- Dpto de Ecología y Biología Animal</v>
          </cell>
          <cell r="J91" t="str">
            <v>PUERTALMAR: Jornadas formativas. El valor ecológico asociado a los puertos del Atlántico y Mediterráneo y la restauración/ creación de ecosistemas</v>
          </cell>
          <cell r="K91" t="str">
            <v>Charlas divulgativas dentro del proyecto PuertAlMar para el profesorado de centros de enseñanza secundaria de Vigo y Melilla.</v>
          </cell>
          <cell r="L91" t="str">
            <v>Ciclo de charlas/conferencias</v>
          </cell>
          <cell r="M91">
            <v>44294</v>
          </cell>
          <cell r="N91" t="str">
            <v>-</v>
          </cell>
          <cell r="O91" t="str">
            <v>-</v>
          </cell>
          <cell r="P91" t="str">
            <v>-</v>
          </cell>
          <cell r="Q91" t="str">
            <v>Profesores</v>
          </cell>
          <cell r="R91">
            <v>15</v>
          </cell>
        </row>
        <row r="92">
          <cell r="I92" t="str">
            <v>Grupo de Ecología Costera (Ecocost)- Dpto de Ecología y Biología Animal</v>
          </cell>
          <cell r="J92" t="str">
            <v xml:space="preserve"> Día Internacional da Muller e da Nena na Ciencia</v>
          </cell>
          <cell r="K92" t="str">
            <v>Charlas con escolares no Día Internacional da Muller e da Nena na Ciencia. Charlas impartidas a público de primaria y ESO en el Colexio Plurilingüe Atlantida de Vigo.</v>
          </cell>
          <cell r="L92" t="str">
            <v>Ciclo de charlas/conferencias</v>
          </cell>
          <cell r="M92">
            <v>44238</v>
          </cell>
          <cell r="N92" t="str">
            <v>-</v>
          </cell>
          <cell r="O92" t="str">
            <v>-</v>
          </cell>
          <cell r="P92" t="str">
            <v>-</v>
          </cell>
          <cell r="Q92" t="str">
            <v>Escolares</v>
          </cell>
          <cell r="R92">
            <v>25</v>
          </cell>
        </row>
        <row r="93">
          <cell r="I93" t="str">
            <v>Grupo de Ecología Costera (Ecocost)- Dpto de Ecología y Biología Animal</v>
          </cell>
          <cell r="J93" t="str">
            <v>&amp;quot;Tod@s somos científic@s&amp;quot;</v>
          </cell>
          <cell r="K93" t="str">
            <v>&amp;quot;Tod@s somos científic@s&amp;quot;. Charla online por la iniciativa 11F Dia da Muller e da Nena na Ciencia impartida en el CEIP A Rúa de Cangas a niños de 1º, 2º, 3º y 4º de primaria.</v>
          </cell>
          <cell r="L93" t="str">
            <v>Ciclo de charlas/conferencias</v>
          </cell>
          <cell r="M93">
            <v>44237</v>
          </cell>
          <cell r="N93" t="str">
            <v>-</v>
          </cell>
          <cell r="O93" t="str">
            <v>-</v>
          </cell>
          <cell r="P93" t="str">
            <v>-</v>
          </cell>
          <cell r="Q93" t="str">
            <v>Escolares</v>
          </cell>
          <cell r="R93">
            <v>25</v>
          </cell>
        </row>
        <row r="94">
          <cell r="I94" t="str">
            <v>Escola de Enxeñaría de Telecomunicación</v>
          </cell>
          <cell r="J94" t="str">
            <v>Que é iso do BigData? Exemplos de uso</v>
          </cell>
          <cell r="K94" t="str">
            <v>CPR Plurilingüe Nuestra Señora del Carmen, en Betanzos. Na época actual, todo o que facemos está continuamente deixando un rastro dixital que se pode utilizar e analizar. Os avances tecnolóxicos, xunto á expansión da internet e o almacenamento na nube, están a provocar que creza de forma exponencial a cantidade de datos que podemos almacenar. BigData (¨datos masivos¨).</v>
          </cell>
          <cell r="L94" t="str">
            <v>Ciclo de charlas/conferencias</v>
          </cell>
          <cell r="M94">
            <v>44596</v>
          </cell>
          <cell r="N94" t="str">
            <v>100,83</v>
          </cell>
          <cell r="O94">
            <v>0</v>
          </cell>
          <cell r="P94">
            <v>0</v>
          </cell>
          <cell r="Q94" t="str">
            <v>Estudantes ESO</v>
          </cell>
          <cell r="R94" t="str">
            <v>25 aprox</v>
          </cell>
        </row>
        <row r="95">
          <cell r="I95" t="str">
            <v>Grupo de Ecología Costera (Ecocost)- Dpto de Ecología y Biología Animal</v>
          </cell>
          <cell r="J95" t="str">
            <v>Día de la Biodiversidad 2021</v>
          </cell>
          <cell r="K95" t="str">
            <v>Vídeo divulgativo para celebra el día de la Biodversidad. Participación de la UVigo con COBI - Biological Research Collection (organizador).</v>
          </cell>
          <cell r="L95" t="str">
            <v>Audiovisuais</v>
          </cell>
          <cell r="M95">
            <v>44338</v>
          </cell>
          <cell r="N95" t="str">
            <v>-</v>
          </cell>
          <cell r="O95" t="str">
            <v>-</v>
          </cell>
          <cell r="P95" t="str">
            <v>-</v>
          </cell>
          <cell r="Q95" t="str">
            <v xml:space="preserve">Público general </v>
          </cell>
          <cell r="R95" t="str">
            <v>-</v>
          </cell>
        </row>
        <row r="96">
          <cell r="I96" t="str">
            <v>Escola de Enxeñaría de Telecomunicación</v>
          </cell>
          <cell r="J96" t="str">
            <v>Que é iso do BigData? Exemplos de uso</v>
          </cell>
          <cell r="K96" t="str">
            <v>IES A Paralaia, Moaña. Na época actual, todo o que facemos está continuamente deixando un rastro dixital que se pode utilizar e analizar. Os avances tecnolóxicos, xunto á expansión da internet e o almacenamento na nube, están a provocar que creza de forma exponencial a cantidade de datos que podemos almacenar. BigData (¨datos masivos¨).</v>
          </cell>
          <cell r="L96" t="str">
            <v>Ciclo de charlas/conferencias</v>
          </cell>
          <cell r="M96">
            <v>44642</v>
          </cell>
          <cell r="N96">
            <v>0</v>
          </cell>
          <cell r="O96">
            <v>0</v>
          </cell>
          <cell r="P96">
            <v>0</v>
          </cell>
          <cell r="Q96" t="str">
            <v>Estudantes ESO/Bacharelato</v>
          </cell>
          <cell r="R96" t="str">
            <v>25 aprox</v>
          </cell>
        </row>
        <row r="97">
          <cell r="I97" t="str">
            <v>Escola de Enxeñaría de Telecomunicación</v>
          </cell>
          <cell r="J97" t="str">
            <v>Que é iso do BigData? Exemplos de uso</v>
          </cell>
          <cell r="K97" t="str">
            <v>Colegio Juan Sebastián Elcano, en Pontevedra. Na época actual, todo o que facemos está continuamente deixando un rastro dixital que se pode utilizar e analizar. Os avances tecnolóxicos, xunto á expansión da internet e o almacenamento na nube, están a provocar que creza de forma exponencial a cantidade de datos que podemos almacenar. BigData (¨datos masivos¨).</v>
          </cell>
          <cell r="L97" t="str">
            <v>Ciclo de charlas/conferencias</v>
          </cell>
          <cell r="M97">
            <v>44648</v>
          </cell>
          <cell r="N97">
            <v>0</v>
          </cell>
          <cell r="O97">
            <v>0</v>
          </cell>
          <cell r="P97">
            <v>0</v>
          </cell>
          <cell r="Q97" t="str">
            <v>Estudantes ESO</v>
          </cell>
          <cell r="R97" t="str">
            <v>25 aprox</v>
          </cell>
        </row>
        <row r="98">
          <cell r="I98" t="str">
            <v>Escola de Enxeñaría de Telecomunicación</v>
          </cell>
          <cell r="J98" t="str">
            <v>Que é iso do BigData? Exemplos de uso</v>
          </cell>
          <cell r="K98" t="str">
            <v>CIFP A Carballeira, Ourense. Na época actual, todo o que facemos está continuamente deixando un rastro dixital que se pode utilizar e analizar. Os avances tecnolóxicos, xunto á expansión da internet e o almacenamento na nube, están a provocar que creza de forma exponencial a cantidade de datos que podemos almacenar. BigData (¨datos masivos¨).</v>
          </cell>
          <cell r="L98" t="str">
            <v>Ciclo de charlas/conferencias</v>
          </cell>
          <cell r="M98">
            <v>44648</v>
          </cell>
          <cell r="N98" t="str">
            <v>50,70</v>
          </cell>
          <cell r="O98">
            <v>0</v>
          </cell>
          <cell r="P98">
            <v>0</v>
          </cell>
          <cell r="Q98" t="str">
            <v>Estudantes ESO/Bacharelato</v>
          </cell>
          <cell r="R98" t="str">
            <v>25 aprox</v>
          </cell>
        </row>
        <row r="99">
          <cell r="I99" t="str">
            <v>Escola de Enxeñaría de Telecomunicación</v>
          </cell>
          <cell r="J99" t="str">
            <v>Que é iso do BigData? Exemplos de uso</v>
          </cell>
          <cell r="K99" t="str">
            <v>IES Nº1 da Estrada. Na época actual, todo o que facemos está continuamente deixando un rastro dixital que se pode utilizar e analizar. Os avances tecnolóxicos, xunto á expansión da internet e o almacenamento na nube, están a provocar que creza de forma exponencial a cantidade de datos que podemos almacenar. BigData (¨datos masivos¨).</v>
          </cell>
          <cell r="L99" t="str">
            <v>Ciclo de charlas/conferencias</v>
          </cell>
          <cell r="M99">
            <v>44655</v>
          </cell>
          <cell r="N99" t="str">
            <v>32,81</v>
          </cell>
          <cell r="O99">
            <v>0</v>
          </cell>
          <cell r="P99">
            <v>0</v>
          </cell>
          <cell r="Q99" t="str">
            <v>Estudantes ESO/Bacharelato</v>
          </cell>
          <cell r="R99" t="str">
            <v>25 aprox</v>
          </cell>
        </row>
        <row r="100">
          <cell r="I100" t="str">
            <v>Grupo de Ecología Costera (Ecocost)- Dpto de Ecología y Biología Animal</v>
          </cell>
          <cell r="J100" t="str">
            <v>Proxecto ZEUS</v>
          </cell>
          <cell r="K100" t="str">
            <v>Comprendiendo el papel de la Zostera en el mantenimiento de poblaciones de recursos marisqueros en un escenario de cambio climático</v>
          </cell>
          <cell r="L100" t="str">
            <v>Talleres</v>
          </cell>
          <cell r="M100" t="str">
            <v>10-18-29/6/2021</v>
          </cell>
          <cell r="N100" t="str">
            <v>-</v>
          </cell>
          <cell r="O100" t="str">
            <v>-</v>
          </cell>
          <cell r="P100" t="str">
            <v>-</v>
          </cell>
          <cell r="Q100" t="str">
            <v>Mariscador/as e pescador/as</v>
          </cell>
          <cell r="R100">
            <v>35</v>
          </cell>
        </row>
        <row r="101">
          <cell r="I101" t="str">
            <v>Escola de Enxeñaría de Telecomunicación_Cristina López Bravo</v>
          </cell>
          <cell r="J101" t="str">
            <v>Seguridade en dispositivos móbiles</v>
          </cell>
          <cell r="K101" t="str">
            <v>CPI Cova Terreña, Baiona. Nesta charla trátase a seguridade en dispositivos móbiles (teléfonos e tabletas), cada vez máis presentes nas nosas vidas tanto no ámbito persoal coma no ámbito de traballo. Analízanse cales son as principais vulnerabilidades.</v>
          </cell>
          <cell r="L101" t="str">
            <v>Ciclo de charlas/conferencias</v>
          </cell>
          <cell r="M101">
            <v>44505</v>
          </cell>
          <cell r="N101">
            <v>0</v>
          </cell>
          <cell r="O101">
            <v>0</v>
          </cell>
          <cell r="P101">
            <v>0</v>
          </cell>
          <cell r="Q101" t="str">
            <v>Estudantes ESO</v>
          </cell>
          <cell r="R101" t="str">
            <v>25 aprox</v>
          </cell>
        </row>
        <row r="102">
          <cell r="I102" t="str">
            <v>Escola de Enxeñaría de Telecomunicación_Cristina López Bravo</v>
          </cell>
          <cell r="J102" t="str">
            <v>Seguridade en dispositivos móbiles</v>
          </cell>
          <cell r="K102" t="str">
            <v>IES A Pinguela, Monforte de Lemos. Nesta charla trátase a seguridade en dispositivos móbiles (teléfonos e tabletas), cada vez máis presentes nas nosas vidas tanto no ámbito persoal coma no ámbito de traballo. Analízanse cales son as principais vulnerabilidades.</v>
          </cell>
          <cell r="L102" t="str">
            <v>Ciclo de charlas/conferencias</v>
          </cell>
          <cell r="M102">
            <v>44607</v>
          </cell>
          <cell r="N102">
            <v>0</v>
          </cell>
          <cell r="O102">
            <v>0</v>
          </cell>
          <cell r="P102">
            <v>0</v>
          </cell>
          <cell r="Q102" t="str">
            <v>Estudantes ESO/Bacharelato</v>
          </cell>
          <cell r="R102" t="str">
            <v>25 aprox</v>
          </cell>
        </row>
        <row r="103">
          <cell r="I103" t="str">
            <v>Escola de Enxeñaría de Telecomunicación_Cristina López Bravo</v>
          </cell>
          <cell r="J103" t="str">
            <v>Seguridade en dispositivos móbiles</v>
          </cell>
          <cell r="K103" t="str">
            <v>CPR Possumus, Vigo. Nesta charla trátase a seguridade en dispositivos móbiles (teléfonos e tabletas), cada vez máis presentes nas nosas vidas tanto no ámbito persoal coma no ámbito de traballo. Analízanse cales son as principais vulnerabilidades.</v>
          </cell>
          <cell r="L103" t="str">
            <v>Ciclo de charlas/conferencias</v>
          </cell>
          <cell r="M103">
            <v>44638</v>
          </cell>
          <cell r="N103">
            <v>0</v>
          </cell>
          <cell r="O103">
            <v>0</v>
          </cell>
          <cell r="P103">
            <v>0</v>
          </cell>
          <cell r="Q103" t="str">
            <v>Estudantes ESO</v>
          </cell>
          <cell r="R103" t="str">
            <v>25 aprox</v>
          </cell>
        </row>
        <row r="104">
          <cell r="I104" t="str">
            <v>Escola de Enxeñaría de Telecomunicación_Cristina López Bravo</v>
          </cell>
          <cell r="J104" t="str">
            <v>Seguridade en dispositivos móbiles</v>
          </cell>
          <cell r="K104" t="str">
            <v>IES A Cañiza. Nesta charla trátase a seguridade en dispositivos móbiles (teléfonos e tabletas), cada vez máis presentes nas nosas vidas tanto no ámbito persoal coma no ámbito de traballo. Analízanse cales son as principais vulnerabilidades.</v>
          </cell>
          <cell r="L104" t="str">
            <v>Ciclo de charlas/conferencias</v>
          </cell>
          <cell r="M104">
            <v>44650</v>
          </cell>
          <cell r="N104" t="str">
            <v>20,52</v>
          </cell>
          <cell r="O104">
            <v>0</v>
          </cell>
          <cell r="P104">
            <v>0</v>
          </cell>
          <cell r="Q104" t="str">
            <v>Estudantes ESO/Bacharelato</v>
          </cell>
          <cell r="R104" t="str">
            <v>25 aprox</v>
          </cell>
        </row>
        <row r="105">
          <cell r="I105" t="str">
            <v>Escola de Enxeñaría de Telecomunicación_Cristina López Bravo</v>
          </cell>
          <cell r="J105" t="str">
            <v>Seguridade en dispositivos móbiles</v>
          </cell>
          <cell r="K105" t="str">
            <v>IES Pino Manso, O Porriño. Nesta charla trátase a seguridade en dispositivos móbiles (teléfonos e tabletas), cada vez máis presentes nas nosas vidas tanto no ámbito persoal coma no ámbito de traballo. Analízanse cales son as principais vulnerabilidades.</v>
          </cell>
          <cell r="L105" t="str">
            <v>Ciclo de charlas/conferencias</v>
          </cell>
          <cell r="M105">
            <v>44656</v>
          </cell>
          <cell r="N105">
            <v>0</v>
          </cell>
          <cell r="O105">
            <v>0</v>
          </cell>
          <cell r="P105">
            <v>0</v>
          </cell>
          <cell r="Q105" t="str">
            <v>Estudantes ESO/Bacharelato</v>
          </cell>
          <cell r="R105" t="str">
            <v>25 aprox</v>
          </cell>
        </row>
        <row r="106">
          <cell r="I106" t="str">
            <v>Escola de Enxeñaría de Telecomunicación_Enrique Costa Montenegro</v>
          </cell>
          <cell r="J106" t="str">
            <v>Boas prácticas en Internet</v>
          </cell>
          <cell r="K106" t="str">
            <v>CEIP Quintela, Moaña. Charla sobre o uso de internet</v>
          </cell>
          <cell r="L106" t="str">
            <v>Ciclo de charlas/conferencias</v>
          </cell>
          <cell r="M106" t="str">
            <v>11 e 18 de maio de 2022</v>
          </cell>
          <cell r="N106">
            <v>0</v>
          </cell>
          <cell r="O106">
            <v>0</v>
          </cell>
          <cell r="P106">
            <v>0</v>
          </cell>
          <cell r="Q106" t="str">
            <v>Estudantes ESO</v>
          </cell>
          <cell r="R106" t="str">
            <v>25 aprox</v>
          </cell>
        </row>
        <row r="107">
          <cell r="I107" t="str">
            <v>Escola de Enxeñaría de Telecomunicación_Felipe Gil Castiñeira</v>
          </cell>
          <cell r="J107" t="str">
            <v>Como funciona un dron?</v>
          </cell>
          <cell r="K107" t="str">
            <v>IES Monte Carrasco, Cangas. Nesta charla farase unha introdución aos compoñentes electrónicos e a o software dun cuadricóptero. Que elementos o compoñen, como se conectan, como interaccionan e como se controlan. Tamén se presentarán as súas aplicacións e funcionalidades avanzadas como son voo autónomo, integración coas redes de comunicación, canles de control, etc.</v>
          </cell>
          <cell r="L107" t="str">
            <v>Ciclo de charlas/conferencias</v>
          </cell>
          <cell r="M107">
            <v>44519</v>
          </cell>
          <cell r="N107">
            <v>0</v>
          </cell>
          <cell r="O107">
            <v>0</v>
          </cell>
          <cell r="P107">
            <v>0</v>
          </cell>
          <cell r="Q107" t="str">
            <v>Estudantes ESO/Bacharelato</v>
          </cell>
          <cell r="R107" t="str">
            <v>25 aprox</v>
          </cell>
        </row>
        <row r="108">
          <cell r="I108" t="str">
            <v>Escola de Enxeñaría de Telecomunicación_Felipe Gil Castiñeira</v>
          </cell>
          <cell r="J108" t="str">
            <v>Como funciona un dron?</v>
          </cell>
          <cell r="K108" t="str">
            <v>Colegio Scientia, Lalín. Nesta charla farase unha introdución aos compoñentes electrónicos e a o software dun cuadricóptero. Que elementos o compoñen, como se conectan, como interaccionan e como se controlan. Tamén se presentarán as súas aplicacións e funcionalidades avanzadas como son voo autónomo, integración coas redes de comunicación, canles de control, etc.</v>
          </cell>
          <cell r="L108" t="str">
            <v>Ciclo de charlas/conferencias</v>
          </cell>
          <cell r="M108">
            <v>44606</v>
          </cell>
          <cell r="N108" t="str">
            <v>63,95</v>
          </cell>
          <cell r="O108">
            <v>0</v>
          </cell>
          <cell r="P108">
            <v>0</v>
          </cell>
          <cell r="Q108" t="str">
            <v>Estudantes ESO/Bacharelato</v>
          </cell>
          <cell r="R108" t="str">
            <v>25 aprox</v>
          </cell>
        </row>
        <row r="109">
          <cell r="I109" t="str">
            <v>Escola de Enxeñaría de Telecomunicación_Felipe Gil Castiñeira</v>
          </cell>
          <cell r="J109" t="str">
            <v>Como funciona un dron?</v>
          </cell>
          <cell r="K109" t="str">
            <v>CPI Tino Grandío de Guntín, Lugo. Nesta charla farase unha introdución aos compoñentes electrónicos e a o software dun cuadricóptero. Que elementos o compoñen, como se conectan, como interaccionan e como se controlan. Tamén se presentarán as súas aplicacións e funcionalidades avanzadas como son voo autónomo, integración coas redes de comunicación, canles de control, etc.</v>
          </cell>
          <cell r="L109" t="str">
            <v>Ciclo de charlas/conferencias</v>
          </cell>
          <cell r="M109">
            <v>44613</v>
          </cell>
          <cell r="N109" t="str">
            <v>63,46</v>
          </cell>
          <cell r="O109">
            <v>0</v>
          </cell>
          <cell r="P109">
            <v>0</v>
          </cell>
          <cell r="Q109" t="str">
            <v>Estudantes ESO</v>
          </cell>
          <cell r="R109" t="str">
            <v>25 aprox</v>
          </cell>
        </row>
        <row r="110">
          <cell r="I110" t="str">
            <v>Escola de Enxeñaría de Telecomunicación_Felipe Gil Castiñeira</v>
          </cell>
          <cell r="J110" t="str">
            <v>Como funciona un dron?</v>
          </cell>
          <cell r="K110" t="str">
            <v>CRP Plurilingüe Casa de la Virgen, Cangas. Nesta charla farase unha introdución aos compoñentes electrónicos e a o software dun cuadricóptero. Que elementos o compoñen, como se conectan, como interaccionan e como se controlan. Tamén se presentarán as súas aplicacións e funcionalidades avanzadas como son voo autónomo, integración coas redes de comunicación, canles de control, etc.</v>
          </cell>
          <cell r="L110" t="str">
            <v>Ciclo de charlas/conferencias</v>
          </cell>
          <cell r="M110">
            <v>44641</v>
          </cell>
          <cell r="N110">
            <v>0</v>
          </cell>
          <cell r="O110">
            <v>0</v>
          </cell>
          <cell r="P110">
            <v>0</v>
          </cell>
          <cell r="Q110" t="str">
            <v>Estudantes ESO</v>
          </cell>
          <cell r="R110" t="str">
            <v>25 aprox</v>
          </cell>
        </row>
        <row r="111">
          <cell r="I111" t="str">
            <v>Escola de Enxeñaría de Telecomunicación_Fernando Martín Rodríguez</v>
          </cell>
          <cell r="J111" t="str">
            <v>Drons, imaxe aérea e imaxe satélite</v>
          </cell>
          <cell r="K111" t="str">
            <v>CPI Tino Grandío de Guntín, Lugo. Nesta charla explícanse os fundamento do funcionamento dos drons (xiroavións/multirrotoresedealafixa) e as tecnoloxías implicadas (eléctricas, mecánicas, electrónicas, comunicacións, pilotoautomático, estabilizacióndecámara...).Tamén se explicará como se fai a captura de imaxes cartográficas.</v>
          </cell>
          <cell r="L111" t="str">
            <v>Ciclo de charlas/conferencias</v>
          </cell>
          <cell r="M111">
            <v>44627</v>
          </cell>
          <cell r="N111">
            <v>50965</v>
          </cell>
          <cell r="O111">
            <v>0</v>
          </cell>
          <cell r="P111">
            <v>0</v>
          </cell>
          <cell r="Q111" t="str">
            <v>Estudantes ESO</v>
          </cell>
          <cell r="R111" t="str">
            <v>25 aprox</v>
          </cell>
        </row>
        <row r="112">
          <cell r="I112" t="str">
            <v>Escola de Enxeñaría de Telecomunicación_Fernando Martín Rodríguez</v>
          </cell>
          <cell r="J112" t="str">
            <v>Drons, imaxe aérea e imaxe satélite</v>
          </cell>
          <cell r="K112" t="str">
            <v>Colexio Padres franciscanos de Lugo. Nesta charla explícanse os fundamento do funcionamento dos drons (xiroavións/multirrotoresedealafixa) e as tecnoloxías implicadas (eléctricas, mecánicas, electrónicas, comunicacións, pilotoautomático, estabilizacióndecámara...).Tamén se explicará como se fai a captura de imaxes cartográficas.</v>
          </cell>
          <cell r="L112" t="str">
            <v>Ciclo de charlas/conferencias</v>
          </cell>
          <cell r="M112">
            <v>44627</v>
          </cell>
          <cell r="N112">
            <v>50965</v>
          </cell>
          <cell r="O112">
            <v>0</v>
          </cell>
          <cell r="P112">
            <v>0</v>
          </cell>
          <cell r="Q112" t="str">
            <v>Estudantes ESO/Bacharelato</v>
          </cell>
          <cell r="R112" t="str">
            <v>25 aprox</v>
          </cell>
        </row>
        <row r="113">
          <cell r="I113" t="str">
            <v>Escola de Enxeñaría de Telecomunicación_Fernando Martín Rodríguez</v>
          </cell>
          <cell r="J113" t="str">
            <v>Drons, imaxe aérea e imaxe satélite</v>
          </cell>
          <cell r="K113" t="str">
            <v>IES Praia Barraña, Boiro. Nesta charla explícanse os fundamento do funcionamento dos drons (xiroavións/multirrotoresedealafixa) e as tecnoloxías implicadas (eléctricas, mecánicas, electrónicas, comunicacións, pilotoautomático, estabilizacióndecámara...).Tamén se explicará como se fai a captura de imaxes cartográficas.</v>
          </cell>
          <cell r="L113" t="str">
            <v>Ciclo de charlas/conferencias</v>
          </cell>
          <cell r="M113" t="str">
            <v>14/003/2022</v>
          </cell>
          <cell r="N113" t="str">
            <v>36,97</v>
          </cell>
          <cell r="O113">
            <v>0</v>
          </cell>
          <cell r="P113">
            <v>0</v>
          </cell>
          <cell r="Q113" t="str">
            <v>Estudantes ESO/Bacharelato</v>
          </cell>
          <cell r="R113" t="str">
            <v>25 aprox</v>
          </cell>
        </row>
        <row r="114">
          <cell r="I114" t="str">
            <v>Escola de Enxeñaría de Telecomunicación_Fernando Pérez González</v>
          </cell>
          <cell r="J114" t="str">
            <v>Detectives de imaxes: a ciencia forense de imaxes dixitais</v>
          </cell>
          <cell r="K114" t="str">
            <v>CIFP A Farixa, Ourense. Nesta charla presentaremos algunhas das ferramentas que desenvolvemos na nosa investigación na Escola de Enxeñaría de Telecomunicación que nos permiten facer de ¨detectives de imaxes¨. Veremos algúns divertidos exemplos de manipulacións e chegaremos a explicar como funciona o popular ¨Deepfake¨ co que se poden construír vídeos falsos con aparencia de verosímiles, e que estamos a facer os investigadores para detectalo. A presentación incluirá demostracións con casos reais.</v>
          </cell>
          <cell r="L114" t="str">
            <v>Ciclo de charlas/conferencias</v>
          </cell>
          <cell r="M114">
            <v>44517</v>
          </cell>
          <cell r="N114" t="str">
            <v>36,48</v>
          </cell>
          <cell r="O114">
            <v>0</v>
          </cell>
          <cell r="P114">
            <v>0</v>
          </cell>
          <cell r="Q114" t="str">
            <v>Estudantes ESO/Bacharelato</v>
          </cell>
          <cell r="R114" t="str">
            <v>25 aprox</v>
          </cell>
        </row>
        <row r="115">
          <cell r="I115" t="str">
            <v>Escola de Enxeñaría de Telecomunicación_Fernando Pérez González</v>
          </cell>
          <cell r="J115" t="str">
            <v>Detectives de imaxes: a ciencia forense de imaxes dixitais</v>
          </cell>
          <cell r="K115" t="str">
            <v>IES A Pinguela, Monforte de Lemos. Nesta charla presentaremos algunhas das ferramentas que desenvolvemos na nosa investigación na Escola de Enxeñaría de Telecomunicación que nos permiten facer de ¨detectives de imaxes¨. Veremos algúns divertidos exemplos de manipulacións e chegaremos a explicar como funciona o popular ¨Deepfake¨ co que se poden construír vídeos falsos con aparencia de verosímiles, e que estamos a facer os investigadores para detectalo. A presentación incluirá demostracións con casos reais.</v>
          </cell>
          <cell r="L115" t="str">
            <v>Ciclo de charlas/conferencias</v>
          </cell>
          <cell r="M115">
            <v>44600</v>
          </cell>
          <cell r="N115" t="str">
            <v>53,20</v>
          </cell>
          <cell r="O115">
            <v>0</v>
          </cell>
          <cell r="P115">
            <v>0</v>
          </cell>
          <cell r="Q115" t="str">
            <v>Estudantes ESO/Bacharelato</v>
          </cell>
          <cell r="R115" t="str">
            <v>25 aprox</v>
          </cell>
        </row>
        <row r="116">
          <cell r="I116" t="str">
            <v>Escola de Enxeñaría de Telecomunicación_Fernando Pérez González</v>
          </cell>
          <cell r="J116" t="str">
            <v>Detectives de imaxes: a ciencia forense de imaxes dixitais</v>
          </cell>
          <cell r="K116" t="str">
            <v>IES Carlos Casares de Viana do Bolo. Nesta charla presentaremos algunhas das ferramentas que desenvolvemos na nosa investigación na Escola de Enxeñaría de Telecomunicación que nos permiten facer de ¨detectives de imaxes¨. Veremos algúns divertidos exemplos de manipulacións e chegaremos a explicar como funciona o popular ¨Deepfake¨ co que se poden construír vídeos falsos con aparencia de verosímiles, e que estamos a facer os investigadores para detectalo. A presentación incluirá demostracións con casos reais.</v>
          </cell>
          <cell r="L116" t="str">
            <v>Ciclo de charlas/conferencias</v>
          </cell>
          <cell r="M116">
            <v>44608</v>
          </cell>
          <cell r="N116">
            <v>0</v>
          </cell>
          <cell r="O116">
            <v>0</v>
          </cell>
          <cell r="P116">
            <v>0</v>
          </cell>
          <cell r="Q116" t="str">
            <v>Estudantes ESO/Bacharelato</v>
          </cell>
          <cell r="R116" t="str">
            <v>25 aprox</v>
          </cell>
        </row>
        <row r="117">
          <cell r="I117" t="str">
            <v>Escola de Enxeñaría de Telecomunicación_Fernando Pérez González</v>
          </cell>
          <cell r="J117" t="str">
            <v>Detectives de imaxes: a ciencia forense de imaxes dixitais</v>
          </cell>
          <cell r="K117" t="str">
            <v>IES A Cañiza. Nesta charla presentaremos algunhas das ferramentas que desenvolvemos na nosa investigación na Escola de Enxeñaría de Telecomunicación que nos permiten facer de ¨detectives de imaxes¨. Veremos algúns divertidos exemplos de manipulacións e chegaremos a explicar como funciona o popular ¨Deepfake¨ co que se poden construír vídeos falsos con aparencia de verosímiles, e que estamos a facer os investigadores para detectalo. A presentación incluirá demostracións con casos reais.</v>
          </cell>
          <cell r="L117" t="str">
            <v>Ciclo de charlas/conferencias</v>
          </cell>
          <cell r="M117">
            <v>44634</v>
          </cell>
          <cell r="N117" t="str">
            <v>20,52</v>
          </cell>
          <cell r="O117">
            <v>0</v>
          </cell>
          <cell r="P117">
            <v>0</v>
          </cell>
          <cell r="Q117" t="str">
            <v>Estudantes ESO/Bacharelato</v>
          </cell>
          <cell r="R117" t="str">
            <v>25 aprox</v>
          </cell>
        </row>
        <row r="118">
          <cell r="I118" t="str">
            <v>Escola de Enxeñaría de Telecomunicación_Fernando Pérez González</v>
          </cell>
          <cell r="J118" t="str">
            <v>Detectives de imaxes: a ciencia forense de imaxes dixitais</v>
          </cell>
          <cell r="K118" t="str">
            <v>CPR Plurilingüe san José, Pontedeume. Nesta charla presentaremos algunhas das ferramentas que desenvolvemos na nosa investigación na Escola de Enxeñaría de Telecomunicación que nos permiten facer de ¨detectives de imaxes¨. Veremos algúns divertidos exemplos de manipulacións e chegaremos a explicar como funciona o popular ¨Deepfake¨ co que se poden construír vídeos falsos con aparencia de verosímiles, e que estamos a facer os investigadores para detectalo. A presentación incluirá demostracións con casos reais.</v>
          </cell>
          <cell r="L118" t="str">
            <v>Ciclo de charlas/conferencias</v>
          </cell>
          <cell r="M118">
            <v>44645</v>
          </cell>
          <cell r="N118" t="str">
            <v>102,55</v>
          </cell>
          <cell r="O118">
            <v>0</v>
          </cell>
          <cell r="P118">
            <v>0</v>
          </cell>
          <cell r="Q118" t="str">
            <v>Estudantes ESO</v>
          </cell>
          <cell r="R118" t="str">
            <v>25 aprox</v>
          </cell>
        </row>
        <row r="119">
          <cell r="I119" t="str">
            <v>Escola de Enxeñaría de Telecomunicación_Fernando Pérez González</v>
          </cell>
          <cell r="J119" t="str">
            <v>Detectives de imaxes: a ciencia forense de imaxes dixitais</v>
          </cell>
          <cell r="K119" t="str">
            <v>IES Pino Manso, O Porriño. Nesta charla presentaremos algunhas das ferramentas que desenvolvemos na nosa investigación na Escola de Enxeñaría de Telecomunicación que nos permiten facer de ¨detectives de imaxes¨. Veremos algúns divertidos exemplos de manipulacións e chegaremos a explicar como funciona o popular ¨Deepfake¨ co que se poden construír vídeos falsos con aparencia de verosímiles, e que estamos a facer os investigadores para detectalo. A presentación incluirá demostracións con casos reais.</v>
          </cell>
          <cell r="L119" t="str">
            <v>Ciclo de charlas/conferencias</v>
          </cell>
          <cell r="M119">
            <v>44655</v>
          </cell>
          <cell r="N119" t="str">
            <v>6,46</v>
          </cell>
          <cell r="O119">
            <v>0</v>
          </cell>
          <cell r="P119">
            <v>0</v>
          </cell>
          <cell r="Q119" t="str">
            <v>Estudantes ESO/Bacharelato</v>
          </cell>
          <cell r="R119" t="str">
            <v>25 aprox</v>
          </cell>
        </row>
        <row r="120">
          <cell r="I120" t="str">
            <v>Escola de Enxeñaría de Telecomunicación_Fernando Pérez González</v>
          </cell>
          <cell r="J120" t="str">
            <v>Detectives de imaxes: a ciencia forense de imaxes dixitais</v>
          </cell>
          <cell r="K120" t="str">
            <v>CPI Cova Terreña, Baiona. Nesta charla presentaremos algunhas das ferramentas que desenvolvemos na nosa investigación na Escola de Enxeñaría de Telecomunicación que nos permiten facer de ¨detectives de imaxes¨. Veremos algúns divertidos exemplos de manipulacións e chegaremos a explicar como funciona o popular ¨Deepfake¨ co que se poden construír vídeos falsos con aparencia de verosímiles, e que estamos a facer os investigadores para detectalo. A presentación incluirá demostracións con casos reais.</v>
          </cell>
          <cell r="L120" t="str">
            <v>Ciclo de charlas/conferencias</v>
          </cell>
          <cell r="M120">
            <v>44673</v>
          </cell>
          <cell r="N120">
            <v>0</v>
          </cell>
          <cell r="O120">
            <v>0</v>
          </cell>
          <cell r="P120">
            <v>0</v>
          </cell>
          <cell r="Q120" t="str">
            <v>Estudantes ESO</v>
          </cell>
          <cell r="R120" t="str">
            <v>25 aprox</v>
          </cell>
        </row>
        <row r="121">
          <cell r="I121" t="str">
            <v>Escola de Enxeñaría de Telecomunicación_Íñigo Cuíñas Gómez</v>
          </cell>
          <cell r="J121" t="str">
            <v>A telefonía móvil e o seu camino cara ao 5G</v>
          </cell>
          <cell r="K121" t="str">
            <v>CPR Plurilingüe San José. Nesta charla trátase a orixe da telefonía móbil, a súa impresionante evolución nun curto espazo de tempo e o seu futuro inmediato: o 5G. Esta quinta xeración será a base tecnolóxica dos desenvolvementos da internet das cousas (IoT), con vehículos automatizados ou casas conectadas ás cidades intelixentes.</v>
          </cell>
          <cell r="L121" t="str">
            <v>Ciclo de charlas/conferencias</v>
          </cell>
          <cell r="M121">
            <v>44606</v>
          </cell>
          <cell r="N121" t="str">
            <v>102,55</v>
          </cell>
          <cell r="O121">
            <v>0</v>
          </cell>
          <cell r="P121">
            <v>0</v>
          </cell>
          <cell r="Q121" t="str">
            <v>Estudantes ESO</v>
          </cell>
          <cell r="R121" t="str">
            <v>25 aprox</v>
          </cell>
        </row>
        <row r="122">
          <cell r="I122" t="str">
            <v>Escola de Enxeñaría de Telecomunicación_Íñigo Cuíñas Gómez</v>
          </cell>
          <cell r="J122" t="str">
            <v>A telefonía móvil e o seu camino cara ao 5G</v>
          </cell>
          <cell r="K122" t="str">
            <v>CPI Cova Terreña, Baiona. A telefonía móvil e o seu camino cara ao 5G</v>
          </cell>
          <cell r="L122" t="str">
            <v>Ciclo de charlas/conferencias</v>
          </cell>
          <cell r="M122">
            <v>44610</v>
          </cell>
          <cell r="N122" t="str">
            <v>16,65</v>
          </cell>
          <cell r="O122">
            <v>0</v>
          </cell>
          <cell r="P122">
            <v>0</v>
          </cell>
          <cell r="Q122" t="str">
            <v>Estudantes ESO/Bacharelato</v>
          </cell>
          <cell r="R122" t="str">
            <v>25 aprox</v>
          </cell>
        </row>
        <row r="123">
          <cell r="I123" t="str">
            <v>Escola de Enxeñaría de Telecomunicación_Íñigo Cuíñas Gómez</v>
          </cell>
          <cell r="J123" t="str">
            <v>A telefonía móvil e o seu camino cara ao 5G</v>
          </cell>
          <cell r="K123" t="str">
            <v>CIFP A Farixa, Ourense. A telefonía móvil e o seu camino cara ao 5G</v>
          </cell>
          <cell r="L123" t="str">
            <v>Ciclo de charlas/conferencias</v>
          </cell>
          <cell r="M123">
            <v>44613</v>
          </cell>
          <cell r="N123" t="str">
            <v>66,72</v>
          </cell>
          <cell r="O123">
            <v>0</v>
          </cell>
          <cell r="P123">
            <v>0</v>
          </cell>
          <cell r="Q123" t="str">
            <v>Estudantes ESO/Bacharelato</v>
          </cell>
          <cell r="R123" t="str">
            <v>25 aprox</v>
          </cell>
        </row>
        <row r="124">
          <cell r="I124" t="str">
            <v>Escola de Enxeñaría de Telecomunicación_Íñigo Cuíñas Gómez</v>
          </cell>
          <cell r="J124" t="str">
            <v>A telefonía móvil e o seu camino cara ao 5G</v>
          </cell>
          <cell r="K124" t="str">
            <v>CPR Plurilingüe La Purísima, Ourense. A telefonía móvil e o seu camino cara ao 5G</v>
          </cell>
          <cell r="L124" t="str">
            <v>Ciclo de charlas/conferencias</v>
          </cell>
          <cell r="M124">
            <v>44613</v>
          </cell>
          <cell r="N124">
            <v>0</v>
          </cell>
          <cell r="O124">
            <v>0</v>
          </cell>
          <cell r="P124">
            <v>0</v>
          </cell>
          <cell r="Q124" t="str">
            <v>Estudantes ESO/Bacharelato</v>
          </cell>
          <cell r="R124" t="str">
            <v>25 aprox</v>
          </cell>
        </row>
        <row r="125">
          <cell r="I125" t="str">
            <v>Escola de Enxeñaría de Telecomunicación_Íñigo Cuíñas Gómez</v>
          </cell>
          <cell r="J125" t="str">
            <v>A telefonía móvil e o seu camino cara ao 5G</v>
          </cell>
          <cell r="K125" t="str">
            <v>CIFP Politécnico de Santiago. A telefonía móvil e o seu camino cara ao 5G</v>
          </cell>
          <cell r="L125" t="str">
            <v>Ciclo de charlas/conferencias</v>
          </cell>
          <cell r="M125">
            <v>44629</v>
          </cell>
          <cell r="N125">
            <v>0</v>
          </cell>
          <cell r="O125">
            <v>0</v>
          </cell>
          <cell r="P125">
            <v>0</v>
          </cell>
          <cell r="Q125" t="str">
            <v>Estudantes ESO/Bacharelato</v>
          </cell>
          <cell r="R125" t="str">
            <v>25 aprox</v>
          </cell>
        </row>
        <row r="126">
          <cell r="I126" t="str">
            <v>Escola de Enxeñaría de Telecomunicación_Íñigo Cuíñas Gómez</v>
          </cell>
          <cell r="J126" t="str">
            <v>A telefonía móvil e o seu camino cara ao 5G</v>
          </cell>
          <cell r="K126" t="str">
            <v>Colegio Padre Míguez Calasancias, Vigo. A telefonía móvil e o seu camino cara ao 5G</v>
          </cell>
          <cell r="L126" t="str">
            <v>Ciclo de charlas/conferencias</v>
          </cell>
          <cell r="M126">
            <v>44645</v>
          </cell>
          <cell r="N126">
            <v>0</v>
          </cell>
          <cell r="O126">
            <v>0</v>
          </cell>
          <cell r="P126">
            <v>0</v>
          </cell>
          <cell r="Q126" t="str">
            <v>Estudantes ESO/Bacharelato</v>
          </cell>
          <cell r="R126" t="str">
            <v>25 aprox</v>
          </cell>
        </row>
        <row r="127">
          <cell r="I127" t="str">
            <v>Escola de Enxeñaría de Telecomunicación_Íñigo Cuíñas Gómez</v>
          </cell>
          <cell r="J127" t="str">
            <v>A telefonía móvil e o seu camino cara ao 5G</v>
          </cell>
          <cell r="K127" t="str">
            <v>colexio Martín Codax, Vigo. A telefonía móvil e o seu camino cara ao 5G</v>
          </cell>
          <cell r="L127" t="str">
            <v>Ciclo de charlas/conferencias</v>
          </cell>
          <cell r="M127">
            <v>44673</v>
          </cell>
          <cell r="N127">
            <v>0</v>
          </cell>
          <cell r="O127">
            <v>0</v>
          </cell>
          <cell r="P127">
            <v>0</v>
          </cell>
          <cell r="Q127" t="str">
            <v>Estudantes ESO/Bacharelato</v>
          </cell>
          <cell r="R127" t="str">
            <v>25 aprox</v>
          </cell>
        </row>
        <row r="128">
          <cell r="I128" t="str">
            <v>Escola de Enxeñaría de Telecomunicación_Íñigo Cuíñas Gómez</v>
          </cell>
          <cell r="J128" t="str">
            <v>A telefonía móvil e o seu camino cara ao 5G</v>
          </cell>
          <cell r="K128" t="str">
            <v>Colexio sagrado Corazón de Jesús de Ribadeo. A telefonía móvil e o seu camino cara ao 5G</v>
          </cell>
          <cell r="L128" t="str">
            <v>Ciclo de charlas/conferencias</v>
          </cell>
          <cell r="M128">
            <v>44676</v>
          </cell>
          <cell r="N128">
            <v>0</v>
          </cell>
          <cell r="O128">
            <v>0</v>
          </cell>
          <cell r="P128">
            <v>0</v>
          </cell>
          <cell r="Q128" t="str">
            <v>Estudantes ESO/Bacharelato</v>
          </cell>
          <cell r="R128" t="str">
            <v>25 aprox</v>
          </cell>
        </row>
        <row r="129">
          <cell r="I129" t="str">
            <v>Escola de Enxeñaría de Telecomunicación_Jaime González González</v>
          </cell>
          <cell r="J129" t="str">
            <v xml:space="preserve"> O teu algoritmo e ti!</v>
          </cell>
          <cell r="K129" t="str">
            <v>IES Carlos Casares de Viana do Bolo.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29" t="str">
            <v>Ciclo de charlas/conferencias</v>
          </cell>
          <cell r="M129">
            <v>44607</v>
          </cell>
          <cell r="N129">
            <v>0</v>
          </cell>
          <cell r="O129">
            <v>0</v>
          </cell>
          <cell r="P129">
            <v>0</v>
          </cell>
          <cell r="Q129" t="str">
            <v>Estudantes ESO/Bacharelato</v>
          </cell>
          <cell r="R129" t="str">
            <v>25 aprox</v>
          </cell>
        </row>
        <row r="130">
          <cell r="I130" t="str">
            <v>Escola de Enxeñaría de Telecomunicación_Jaime González González</v>
          </cell>
          <cell r="J130" t="str">
            <v>O teu algoritmo e ti!</v>
          </cell>
          <cell r="K130" t="str">
            <v>IES Auda da laxe, Gondomar.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30" t="str">
            <v>Ciclo de charlas/conferencias</v>
          </cell>
          <cell r="M130">
            <v>44635</v>
          </cell>
          <cell r="N130">
            <v>3</v>
          </cell>
          <cell r="O130">
            <v>0</v>
          </cell>
          <cell r="P130">
            <v>0</v>
          </cell>
          <cell r="Q130" t="str">
            <v>Estudantes ESO/Bacharelato</v>
          </cell>
          <cell r="R130" t="str">
            <v>25 aprox</v>
          </cell>
        </row>
        <row r="131">
          <cell r="I131" t="str">
            <v>Escola de Enxeñaría de Telecomunicación_Jaime González González</v>
          </cell>
          <cell r="J131" t="str">
            <v>O teu algoritmo e ti!</v>
          </cell>
          <cell r="K131" t="str">
            <v>IES Terra de Trasancos, Narón.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31" t="str">
            <v>Ciclo de charlas/conferencias</v>
          </cell>
          <cell r="M131">
            <v>44642</v>
          </cell>
          <cell r="N131">
            <v>0</v>
          </cell>
          <cell r="O131">
            <v>0</v>
          </cell>
          <cell r="P131">
            <v>0</v>
          </cell>
          <cell r="Q131" t="str">
            <v>Estudantes ESO/Bacharelato</v>
          </cell>
          <cell r="R131" t="str">
            <v>25 aprox</v>
          </cell>
        </row>
        <row r="132">
          <cell r="I132" t="str">
            <v>Escola de Enxeñaría de Telecomunicación_Jaime González González</v>
          </cell>
          <cell r="J132" t="str">
            <v>O teu algoritmo e ti!</v>
          </cell>
          <cell r="K132" t="str">
            <v>CPR Quiñones de León, Vigo.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32" t="str">
            <v>Ciclo de charlas/conferencias</v>
          </cell>
          <cell r="M132">
            <v>44644</v>
          </cell>
          <cell r="N132">
            <v>0</v>
          </cell>
          <cell r="O132">
            <v>0</v>
          </cell>
          <cell r="P132">
            <v>0</v>
          </cell>
          <cell r="Q132" t="str">
            <v>Estudantes ESO</v>
          </cell>
          <cell r="R132" t="str">
            <v>25 aprox</v>
          </cell>
        </row>
        <row r="133">
          <cell r="I133" t="str">
            <v>Escola de Enxeñaría de Telecomunicación_José Luís Alba Castro</v>
          </cell>
          <cell r="J133" t="str">
            <v>Rompendo barreiras de comunicación coa Intelixencia Artificial</v>
          </cell>
          <cell r="K133" t="str">
            <v>IES Ribeira do Louro, O Porriño. Charla sobre Intelixencia Artificial</v>
          </cell>
          <cell r="L133" t="str">
            <v>Ciclo de charlas/conferencias</v>
          </cell>
          <cell r="M133">
            <v>44677</v>
          </cell>
          <cell r="N133" t="str">
            <v>8,21</v>
          </cell>
          <cell r="O133">
            <v>0</v>
          </cell>
          <cell r="P133">
            <v>0</v>
          </cell>
          <cell r="Q133" t="str">
            <v>Estudantes ESO/Bacharelato</v>
          </cell>
          <cell r="R133" t="str">
            <v>25 aprox</v>
          </cell>
        </row>
        <row r="134">
          <cell r="I134" t="str">
            <v>Escola de Enxeñaría de Telecomunicación_Jose Carlos López Ardao</v>
          </cell>
          <cell r="J134" t="str">
            <v>Érase unha vez? Internet</v>
          </cell>
          <cell r="K134" t="str">
            <v>CPI de Cova Terreña, Baiona.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34" t="str">
            <v>Ciclo de charlas/conferencias</v>
          </cell>
          <cell r="M134">
            <v>44547</v>
          </cell>
          <cell r="N134">
            <v>0</v>
          </cell>
          <cell r="O134">
            <v>0</v>
          </cell>
          <cell r="P134">
            <v>0</v>
          </cell>
          <cell r="Q134" t="str">
            <v>Estudantes ESO</v>
          </cell>
          <cell r="R134" t="str">
            <v>25 aprox</v>
          </cell>
        </row>
        <row r="135">
          <cell r="I135" t="str">
            <v>Escola de Enxeñaría de Telecomunicación_Jose Carlos López Ardao</v>
          </cell>
          <cell r="J135" t="str">
            <v>Érase unha vez? Internet!</v>
          </cell>
          <cell r="K135" t="str">
            <v>IES Pino Manso, O Porriño.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35" t="str">
            <v>Ciclo de charlas/conferencias</v>
          </cell>
          <cell r="M135">
            <v>44579</v>
          </cell>
          <cell r="N135">
            <v>0</v>
          </cell>
          <cell r="O135">
            <v>0</v>
          </cell>
          <cell r="P135">
            <v>0</v>
          </cell>
          <cell r="Q135" t="str">
            <v>Estudantes ESO/Bacharelato</v>
          </cell>
          <cell r="R135" t="str">
            <v>25 aprox</v>
          </cell>
        </row>
        <row r="136">
          <cell r="I136" t="str">
            <v>Escola de Enxeñaría de Telecomunicación_Jose Carlos López Ardao</v>
          </cell>
          <cell r="J136" t="str">
            <v>Érase unha vez? Internet!</v>
          </cell>
          <cell r="K136" t="str">
            <v>CPR Plurilingüe san José, Pontedeume.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36" t="str">
            <v>Ciclo de charlas/conferencias</v>
          </cell>
          <cell r="M136">
            <v>44589</v>
          </cell>
          <cell r="N136" t="str">
            <v>81,98</v>
          </cell>
          <cell r="O136">
            <v>0</v>
          </cell>
          <cell r="P136">
            <v>0</v>
          </cell>
          <cell r="Q136" t="str">
            <v>Estudantes ESO/Bacharelato</v>
          </cell>
          <cell r="R136" t="str">
            <v>25 aprox</v>
          </cell>
        </row>
        <row r="137">
          <cell r="I137" t="str">
            <v>Escola de Enxeñaría de Telecomunicación_Jose Carlos López Ardao</v>
          </cell>
          <cell r="J137" t="str">
            <v>Érase unha vez? Internet!</v>
          </cell>
          <cell r="K137" t="str">
            <v>IES Carlos Casares, Viana do Bolo.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37" t="str">
            <v>Ciclo de charlas/conferencias</v>
          </cell>
          <cell r="M137">
            <v>44606</v>
          </cell>
          <cell r="N137">
            <v>0</v>
          </cell>
          <cell r="O137">
            <v>0</v>
          </cell>
          <cell r="P137">
            <v>0</v>
          </cell>
          <cell r="Q137" t="str">
            <v>Estudantes ESO/Bacharelato</v>
          </cell>
          <cell r="R137" t="str">
            <v>25 aprox</v>
          </cell>
        </row>
        <row r="138">
          <cell r="I138" t="str">
            <v>Escola de Enxeñaría de Telecomunicación_Jose Carlos López Ardao</v>
          </cell>
          <cell r="J138" t="str">
            <v>Érase unha vez? Internet!</v>
          </cell>
          <cell r="K138" t="str">
            <v>CPR Plurilingüe Losada, Vigo.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38" t="str">
            <v>Ciclo de charlas/conferencias</v>
          </cell>
          <cell r="M138">
            <v>44615</v>
          </cell>
          <cell r="N138">
            <v>0</v>
          </cell>
          <cell r="O138">
            <v>0</v>
          </cell>
          <cell r="P138">
            <v>0</v>
          </cell>
          <cell r="Q138" t="str">
            <v>Estudantes ESO</v>
          </cell>
          <cell r="R138" t="str">
            <v>25 aprox</v>
          </cell>
        </row>
        <row r="139">
          <cell r="I139" t="str">
            <v>Escola de Enxeñaría de Telecomunicación_Jose Carlos López Ardao</v>
          </cell>
          <cell r="J139" t="str">
            <v>Érase unha vez? Internet!</v>
          </cell>
          <cell r="K139" t="str">
            <v>CPR Possumus, Vigo.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39" t="str">
            <v>Ciclo de charlas/conferencias</v>
          </cell>
          <cell r="M139">
            <v>44631</v>
          </cell>
          <cell r="N139">
            <v>0</v>
          </cell>
          <cell r="O139">
            <v>0</v>
          </cell>
          <cell r="P139">
            <v>0</v>
          </cell>
          <cell r="Q139" t="str">
            <v>Estudantes ESO</v>
          </cell>
          <cell r="R139" t="str">
            <v>25 aprox</v>
          </cell>
        </row>
        <row r="140">
          <cell r="I140" t="str">
            <v>Escola de Enxeñaría de Telecomunicación_Jose Carlos López Ardao</v>
          </cell>
          <cell r="J140" t="str">
            <v>Érase unha vez? Internet!</v>
          </cell>
          <cell r="K140" t="str">
            <v>IES Terra de Turonio, gondomar.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40" t="str">
            <v>Ciclo de charlas/conferencias</v>
          </cell>
          <cell r="M140">
            <v>44636</v>
          </cell>
          <cell r="N140">
            <v>0</v>
          </cell>
          <cell r="O140">
            <v>0</v>
          </cell>
          <cell r="P140">
            <v>0</v>
          </cell>
          <cell r="Q140" t="str">
            <v>Estudantes ESO/Bacharelato</v>
          </cell>
          <cell r="R140" t="str">
            <v>25 aprox</v>
          </cell>
        </row>
        <row r="141">
          <cell r="I141" t="str">
            <v>Escola de Enxeñaría de Telecomunicación_Jose Carlos López Ardao</v>
          </cell>
          <cell r="J141" t="str">
            <v>Érase unha vez? Internet!</v>
          </cell>
          <cell r="K141" t="str">
            <v>IES de Curtis.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41" t="str">
            <v>Ciclo de charlas/conferencias</v>
          </cell>
          <cell r="M141">
            <v>44657</v>
          </cell>
          <cell r="N141" t="str">
            <v>97,02</v>
          </cell>
          <cell r="O141">
            <v>0</v>
          </cell>
          <cell r="P141">
            <v>0</v>
          </cell>
          <cell r="Q141" t="str">
            <v>Estudantes ESO/Bacharelato</v>
          </cell>
          <cell r="R141" t="str">
            <v>25 aprox</v>
          </cell>
        </row>
        <row r="142">
          <cell r="I142" t="str">
            <v>Escola de Enxeñaría de Telecomunicación_Jose Carlos López Ardao</v>
          </cell>
          <cell r="J142" t="str">
            <v>Érase unha vez? Internet!</v>
          </cell>
          <cell r="K142" t="str">
            <v>CPR Quiñones de León, Vigo.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42" t="str">
            <v>Ciclo de charlas/conferencias</v>
          </cell>
          <cell r="M142">
            <v>44670</v>
          </cell>
          <cell r="N142">
            <v>0</v>
          </cell>
          <cell r="O142">
            <v>0</v>
          </cell>
          <cell r="P142">
            <v>0</v>
          </cell>
          <cell r="Q142" t="str">
            <v>Estudantes ESO</v>
          </cell>
          <cell r="R142" t="str">
            <v>25 aprox</v>
          </cell>
        </row>
        <row r="143">
          <cell r="I143" t="str">
            <v>Escola de Enxeñaría de Telecomunicación_Jose Carlos López Ardao</v>
          </cell>
          <cell r="J143" t="str">
            <v>Érase unha vez? Internet!</v>
          </cell>
          <cell r="K143" t="str">
            <v>CPR Divina Pastora Salesianos de Lugo. Nesta charla farase un percorrido pola historia de Internet ata hoxe, intentando explicar de maneira sinxela o funcionamento de Internet e de moitas tecnoloxías relacionadas que resultan familiares á xuventude (ciberseguridade, bitcoins, internet das cousas, redes sociais, móbiles, intelixencia artificial, bigdata, wifi, etc.),todo iso aderezado con anécdotas que intenten sacar algunha que outra risa aos nenos e nenas.</v>
          </cell>
          <cell r="L143" t="str">
            <v>Ciclo de charlas/conferencias</v>
          </cell>
          <cell r="M143">
            <v>44677</v>
          </cell>
          <cell r="N143">
            <v>0</v>
          </cell>
          <cell r="O143">
            <v>0</v>
          </cell>
          <cell r="P143">
            <v>0</v>
          </cell>
          <cell r="Q143" t="str">
            <v>Estudantes ESO</v>
          </cell>
          <cell r="R143" t="str">
            <v>25 aprox</v>
          </cell>
        </row>
        <row r="144">
          <cell r="I144" t="str">
            <v>Escola de Enxeñaría de Telecomunicación_Juan Carlos Burguillo Rial</v>
          </cell>
          <cell r="J144" t="str">
            <v>Intelixencia Artificial e as súas aplicacións</v>
          </cell>
          <cell r="K144" t="str">
            <v>CPR Plurilingüe San José, Pontedeume. A Intelixencia Artificial (IA) é unha ferramenta cada vez máis habitual en moitas das aplicacións que utilizamos no noso día a día. Nesta charla farase unha breve introdución á Intelixencia Artificial (IA) e ao aprendizaxe automático. Presentaranse as súas aplicacións actuais e futuras no ámbito da Telecomunicación e as TIC.</v>
          </cell>
          <cell r="L144" t="str">
            <v>Ciclo de charlas/conferencias</v>
          </cell>
          <cell r="M144">
            <v>44627</v>
          </cell>
          <cell r="N144" t="str">
            <v>121,45</v>
          </cell>
          <cell r="O144">
            <v>0</v>
          </cell>
          <cell r="P144">
            <v>0</v>
          </cell>
          <cell r="Q144" t="str">
            <v>Estudantes ESO0</v>
          </cell>
          <cell r="R144" t="str">
            <v>25 aprox</v>
          </cell>
        </row>
        <row r="145">
          <cell r="I145" t="str">
            <v>Escola de Enxeñaría de Telecomunicación_Juan Carlos Burguillo Rial</v>
          </cell>
          <cell r="J145" t="str">
            <v>Intelixencia Artificial e as súas aplicacións</v>
          </cell>
          <cell r="K145" t="str">
            <v xml:space="preserve">CPR Possumus, Vigo. A Intelixencia Artificial (IA) é unha ferramenta cada vez máis habitual en moitas das aplicacións que utilizamos no noso día a día. Nesta charla farase unha breve introdución á Intelixencia Artificial (IA) e ao aprendizaxe automático. Presentaranse as súas aplicacións actuais e futuras no ámbito da Telecomunicación e as TIC. </v>
          </cell>
          <cell r="L145" t="str">
            <v>Ciclo de charlas/conferencias</v>
          </cell>
          <cell r="M145">
            <v>44638</v>
          </cell>
          <cell r="N145">
            <v>0</v>
          </cell>
          <cell r="O145">
            <v>0</v>
          </cell>
          <cell r="P145">
            <v>0</v>
          </cell>
          <cell r="Q145" t="str">
            <v>Estudantes ESO</v>
          </cell>
          <cell r="R145" t="str">
            <v>25 aprox</v>
          </cell>
        </row>
        <row r="146">
          <cell r="I146" t="str">
            <v>Escola de Enxeñaría de Telecomunicación_Juan Carlos Burguillo Rial</v>
          </cell>
          <cell r="J146" t="str">
            <v>Intelixencia Artificial e as súas aplicacións</v>
          </cell>
          <cell r="K146" t="str">
            <v xml:space="preserve">IES Xograr Afonso Gómez de Sarria, Lugo. A Intelixencia Artificial (IA) é unha ferramenta cada vez máis habitual en moitas das aplicacións que utilizamos no noso día a día. Nesta charla farase unha breve introdución á Intelixencia Artificial (IA) e ao aprendizaxe automático. Presentaranse as súas aplicacións actuais e futuras no ámbito da Telecomunicación e as TIC. </v>
          </cell>
          <cell r="L146" t="str">
            <v>Ciclo de charlas/conferencias</v>
          </cell>
          <cell r="M146">
            <v>44659</v>
          </cell>
          <cell r="N146" t="str">
            <v>86,69</v>
          </cell>
          <cell r="O146">
            <v>0</v>
          </cell>
          <cell r="P146">
            <v>0</v>
          </cell>
          <cell r="Q146" t="str">
            <v>Estudantes ESO/Bacharelato</v>
          </cell>
          <cell r="R146" t="str">
            <v>25 aprox</v>
          </cell>
        </row>
        <row r="147">
          <cell r="I147" t="str">
            <v>Escola de Enxeñaría de Telecomunicación_Laura Docio Fernández</v>
          </cell>
          <cell r="J147" t="str">
            <v>Rompendo barreiras de comunicación coa Intelixencia Artificial</v>
          </cell>
          <cell r="K147" t="str">
            <v>IES Praia Barraña, Boiro. Charla sobre Intelixencia Artificial, repaso á tecnoloxía de recoñecemento de voz e tradución que subxace en moitos dispositivos e servizos que utilizamos habitualmente.</v>
          </cell>
          <cell r="L147" t="str">
            <v>Ciclo de charlas/conferencias</v>
          </cell>
          <cell r="M147">
            <v>44679</v>
          </cell>
          <cell r="N147" t="str">
            <v>42,72</v>
          </cell>
          <cell r="O147">
            <v>0</v>
          </cell>
          <cell r="P147">
            <v>0</v>
          </cell>
          <cell r="Q147" t="str">
            <v>Estudantes ESO/Bacharelato</v>
          </cell>
          <cell r="R147" t="str">
            <v>25 aprox</v>
          </cell>
        </row>
        <row r="148">
          <cell r="I148" t="str">
            <v>Escola de Enxeñaría de Telecomunicación_Lorena Gil Cerezales</v>
          </cell>
          <cell r="J148" t="str">
            <v>Enxeñaría de Telecomunicación</v>
          </cell>
          <cell r="K148" t="str">
            <v>CPR Divina Pastora, O Barco de Valdeorras (Ourense). Difusión e divulgación sobre a Enxeñaría de Telecomunicación</v>
          </cell>
          <cell r="L148" t="str">
            <v>Ciclo de charlas/conferencias</v>
          </cell>
          <cell r="M148">
            <v>44487</v>
          </cell>
          <cell r="N148">
            <v>0</v>
          </cell>
          <cell r="O148">
            <v>0</v>
          </cell>
          <cell r="P148">
            <v>0</v>
          </cell>
          <cell r="Q148" t="str">
            <v>Estudantes ESO</v>
          </cell>
          <cell r="R148" t="str">
            <v>25 aprox</v>
          </cell>
        </row>
        <row r="149">
          <cell r="I149" t="str">
            <v>Escola de Enxeñaría de Telecomunicación_Lorena Gil Cerezales</v>
          </cell>
          <cell r="J149" t="str">
            <v>Enxeñaría de Telecomunicación</v>
          </cell>
          <cell r="K149" t="str">
            <v>IES Martaguisela, O Barco de Valdeorras (Ourense). Difusión e divulgación sobre a Enxeñaría de Telecomunicación</v>
          </cell>
          <cell r="L149" t="str">
            <v>Ciclo de charlas/conferencias</v>
          </cell>
          <cell r="M149">
            <v>44547</v>
          </cell>
          <cell r="N149">
            <v>0</v>
          </cell>
          <cell r="O149">
            <v>0</v>
          </cell>
          <cell r="P149">
            <v>0</v>
          </cell>
          <cell r="Q149" t="str">
            <v>Estudantes Bacharelato</v>
          </cell>
          <cell r="R149" t="str">
            <v>25 aprox</v>
          </cell>
        </row>
        <row r="150">
          <cell r="I150" t="str">
            <v>Escola de Enxeñaría de Telecomunicación_Shaila calvo Almeida</v>
          </cell>
          <cell r="J150" t="str">
            <v>Enxeñaría de Telecomunicación</v>
          </cell>
          <cell r="K150" t="str">
            <v>IES Moncho Valcarce, As Pontes de García Rodríguez. Difusión e divulgación sobre a Enxeñaría de Telecomunicación</v>
          </cell>
          <cell r="L150" t="str">
            <v>Ciclo de charlas/conferencias</v>
          </cell>
          <cell r="M150">
            <v>44641</v>
          </cell>
          <cell r="N150">
            <v>0</v>
          </cell>
          <cell r="O150">
            <v>0</v>
          </cell>
          <cell r="P150">
            <v>0</v>
          </cell>
          <cell r="Q150" t="str">
            <v>Estudantes Bacharelato</v>
          </cell>
          <cell r="R150" t="str">
            <v>25 aprox</v>
          </cell>
        </row>
        <row r="151">
          <cell r="I151" t="str">
            <v>Escola de Enxeñaría de Telecomunicación_Aaron Granja López y José Manuel Rúa Estévez</v>
          </cell>
          <cell r="J151" t="str">
            <v>Enxeñaría de Telecomunicación</v>
          </cell>
          <cell r="K151" t="str">
            <v>Colegio La Salle , Santiago de Compostela. Difusión e divulgación sobre a Enxeñaría de Telecomunicación</v>
          </cell>
          <cell r="L151" t="str">
            <v>Ciclo de charlas/conferencias</v>
          </cell>
          <cell r="M151">
            <v>44655</v>
          </cell>
          <cell r="N151">
            <v>0</v>
          </cell>
          <cell r="O151">
            <v>0</v>
          </cell>
          <cell r="P151">
            <v>0</v>
          </cell>
          <cell r="Q151" t="str">
            <v>Estudantes Bacharelato</v>
          </cell>
          <cell r="R151" t="str">
            <v>25 aprox</v>
          </cell>
        </row>
        <row r="152">
          <cell r="I152" t="str">
            <v>CINBIO</v>
          </cell>
          <cell r="J152" t="str">
            <v>Jornada puertas abiertas</v>
          </cell>
          <cell r="K152" t="str">
            <v>jornada de puertas abiertas en el laboratorio de inmunología.</v>
          </cell>
          <cell r="L152" t="str">
            <v>Xornadas de portas abertas</v>
          </cell>
          <cell r="M152">
            <v>44511</v>
          </cell>
          <cell r="N152" t="str">
            <v>-</v>
          </cell>
          <cell r="O152" t="str">
            <v>-</v>
          </cell>
          <cell r="P152" t="str">
            <v>-</v>
          </cell>
          <cell r="Q152" t="str">
            <v>público en general</v>
          </cell>
          <cell r="R152">
            <v>60</v>
          </cell>
        </row>
        <row r="153">
          <cell r="I153" t="str">
            <v>Grupo Inmunología</v>
          </cell>
          <cell r="J153" t="str">
            <v>Visita asociación holandeses</v>
          </cell>
          <cell r="K153" t="str">
            <v>se realizó una visita de una asociación de holandeses al grupo. se realizó una presentación con las líneas de trabajo, se les enseñó el CINBIO  y el laboratorio</v>
          </cell>
          <cell r="L153" t="str">
            <v>Outros</v>
          </cell>
          <cell r="M153">
            <v>44652</v>
          </cell>
          <cell r="N153" t="str">
            <v>-</v>
          </cell>
          <cell r="O153" t="str">
            <v>-</v>
          </cell>
          <cell r="P153" t="str">
            <v>-</v>
          </cell>
          <cell r="Q153" t="str">
            <v>público en general</v>
          </cell>
          <cell r="R153">
            <v>15</v>
          </cell>
        </row>
        <row r="154">
          <cell r="I154" t="str">
            <v>ASEICA</v>
          </cell>
          <cell r="J154" t="str">
            <v>Charla en IES Miraflores</v>
          </cell>
          <cell r="K154" t="str">
            <v>Jornada en el IES miraflores de A Coruña sobre inmunología y cáncer</v>
          </cell>
          <cell r="L154" t="str">
            <v>Ciclo de charlas/conferencias</v>
          </cell>
          <cell r="M154">
            <v>44235</v>
          </cell>
          <cell r="N154" t="str">
            <v>-</v>
          </cell>
          <cell r="O154" t="str">
            <v>-</v>
          </cell>
          <cell r="P154" t="str">
            <v>-</v>
          </cell>
          <cell r="Q154" t="str">
            <v>niños</v>
          </cell>
          <cell r="R154">
            <v>60</v>
          </cell>
        </row>
        <row r="155">
          <cell r="I155" t="str">
            <v>Xunta de Galicia</v>
          </cell>
          <cell r="J155" t="str">
            <v>Coronavirus, Covid-19, Vacunas, variantes</v>
          </cell>
          <cell r="K155" t="str">
            <v>Charla sobre COVID dirigida a profesorado y alumnado en IES Castroverde (Lugo)</v>
          </cell>
          <cell r="L155" t="str">
            <v>Ciclo de charlas/conferencias</v>
          </cell>
          <cell r="M155">
            <v>44264</v>
          </cell>
          <cell r="N155" t="str">
            <v>-</v>
          </cell>
          <cell r="O155" t="str">
            <v>-</v>
          </cell>
          <cell r="P155" t="str">
            <v>-</v>
          </cell>
          <cell r="Q155" t="str">
            <v>alumnado y profesorado</v>
          </cell>
          <cell r="R155">
            <v>50</v>
          </cell>
        </row>
        <row r="156">
          <cell r="I156" t="str">
            <v>Universidade de Vigo</v>
          </cell>
          <cell r="J156" t="str">
            <v xml:space="preserve">Inmunoterapia del cáncer </v>
          </cell>
          <cell r="K156" t="str">
            <v>Charla en el programa de mayores de la Uvigo</v>
          </cell>
          <cell r="L156" t="str">
            <v>Cursos</v>
          </cell>
          <cell r="M156">
            <v>44298</v>
          </cell>
          <cell r="N156" t="str">
            <v>-</v>
          </cell>
          <cell r="O156" t="str">
            <v>-</v>
          </cell>
          <cell r="P156" t="str">
            <v>-</v>
          </cell>
          <cell r="Q156" t="str">
            <v>alumando</v>
          </cell>
          <cell r="R156">
            <v>20</v>
          </cell>
        </row>
        <row r="157">
          <cell r="I157" t="str">
            <v xml:space="preserve"> Asociación de Sarcoma</v>
          </cell>
          <cell r="J157" t="str">
            <v>Charla Inmunoterapia anti-tumoral</v>
          </cell>
          <cell r="K157" t="str">
            <v>Charla sobre inmunoterapia anti-tumoral en las jornadas de la asociación de Sarcoma</v>
          </cell>
          <cell r="L157" t="str">
            <v>Premios/concursos</v>
          </cell>
          <cell r="M157">
            <v>44350</v>
          </cell>
          <cell r="N157" t="str">
            <v>-</v>
          </cell>
          <cell r="O157" t="str">
            <v>-</v>
          </cell>
          <cell r="P157" t="str">
            <v>-</v>
          </cell>
          <cell r="Q157" t="str">
            <v>público en general</v>
          </cell>
          <cell r="R157" t="str">
            <v>-</v>
          </cell>
        </row>
        <row r="158">
          <cell r="I158" t="str">
            <v>MycoGalicia Plantae e Laboratorio de Micoloxía</v>
          </cell>
          <cell r="J158" t="str">
            <v>60 anos de divulgación micolóxica en Galicia 1961- 2021</v>
          </cell>
          <cell r="K158" t="str">
            <v>Conferencia sobre a historia da macromicoloxía en Galicia impartida pola Dra. Marisa Castro no Edificio Cambón de Vigo</v>
          </cell>
          <cell r="L158" t="str">
            <v>Ciclo de charlas/conferencias</v>
          </cell>
          <cell r="M158">
            <v>44509</v>
          </cell>
          <cell r="N158">
            <v>0</v>
          </cell>
          <cell r="O158">
            <v>0</v>
          </cell>
          <cell r="P158">
            <v>300</v>
          </cell>
          <cell r="Q158" t="str">
            <v>Xeral</v>
          </cell>
          <cell r="R158">
            <v>60</v>
          </cell>
        </row>
        <row r="159">
          <cell r="I159" t="str">
            <v>MycoGalicia Plantae e Laboratorio de Micoloxía</v>
          </cell>
          <cell r="J159" t="str">
            <v>Exposición micolóxica de San Alberte</v>
          </cell>
          <cell r="K159" t="str">
            <v>Exposición de cogomelos frescos na entrada do Edificio de Ciencias Experiemntais durante a semana naterior á celebración do patrón San Alberte Magno</v>
          </cell>
          <cell r="L159" t="str">
            <v>Ciclo de charlas/conferencias</v>
          </cell>
          <cell r="M159" t="str">
            <v>08/11/2021 - 11/11/21</v>
          </cell>
          <cell r="N159">
            <v>0</v>
          </cell>
          <cell r="O159">
            <v>300</v>
          </cell>
          <cell r="P159">
            <v>0</v>
          </cell>
          <cell r="Q159" t="str">
            <v>Xeral</v>
          </cell>
          <cell r="R159">
            <v>500</v>
          </cell>
        </row>
        <row r="160">
          <cell r="I160" t="str">
            <v>MycoGalicia Plantae e Laboratorio de Micoloxía</v>
          </cell>
          <cell r="J160" t="str">
            <v>Obradoiro de identificación de cogomelos</v>
          </cell>
          <cell r="K160" t="str">
            <v>Obradoiro onde aprender as características básicas dos cogomelos e como identificalos correctamente realizado dende Extensión Universitaria na Facultade de Química</v>
          </cell>
          <cell r="L160" t="str">
            <v>Cursos</v>
          </cell>
          <cell r="M160" t="str">
            <v>Outono 2021</v>
          </cell>
          <cell r="N160">
            <v>0</v>
          </cell>
          <cell r="O160">
            <v>1000</v>
          </cell>
          <cell r="P160">
            <v>0</v>
          </cell>
          <cell r="Q160" t="str">
            <v>Xeral</v>
          </cell>
          <cell r="R160">
            <v>30</v>
          </cell>
        </row>
        <row r="161">
          <cell r="I161" t="str">
            <v>EE Telecomunicación</v>
          </cell>
          <cell r="J161" t="str">
            <v>La carrera profesional de las ingenieras de telecomunicación</v>
          </cell>
          <cell r="K161" t="str">
            <v>Mesa redonda online para conmemorar el día da muller nas TIC. Organizada y presentada por Soledad Torres, con la participación de Virginia Sesmero, Manager del Equipo de Talento, DELOITTE Lilian Adkinson, Responsable de Analítica en Seguridad y Privacidad, GRADIANT  Marcela Domínguez, HR Business Partner, R Mª Ángeles Velázquez, Gerente de Transformación Cultural y Diversidad. Responsable de Igualdad, TELEFÓNICA. Lugar: Campus Remoto</v>
          </cell>
          <cell r="L161" t="str">
            <v>Outros</v>
          </cell>
          <cell r="M161">
            <v>44308</v>
          </cell>
          <cell r="N161">
            <v>0</v>
          </cell>
          <cell r="O161">
            <v>0</v>
          </cell>
          <cell r="P161">
            <v>0</v>
          </cell>
          <cell r="Q161" t="str">
            <v>Alumnado de la EE Telecomunicación</v>
          </cell>
          <cell r="R161">
            <v>10</v>
          </cell>
        </row>
        <row r="162">
          <cell r="I162" t="str">
            <v>Radio Valladares</v>
          </cell>
          <cell r="J162" t="str">
            <v>Como aplicar a perspectiva de xénero á asistencia dixital</v>
          </cell>
          <cell r="K162" t="str">
            <v>Entrevista en Radio Valladaresdo programa Esperta Valladares que se emite  diariamente en Radio Valladares (106.1 FM, sindominio.net/piratona/).  Entrevista para falar do meu proxecto de  aplicar a perspectiva de xénero á asistencia dixital. https://www.ivoox.com/luns-05-07-2021-audios-mp3_rf_72347552_1.html</v>
          </cell>
          <cell r="L162" t="str">
            <v>Programas de radio</v>
          </cell>
          <cell r="M162">
            <v>44382</v>
          </cell>
          <cell r="N162">
            <v>0</v>
          </cell>
          <cell r="O162">
            <v>0</v>
          </cell>
          <cell r="P162">
            <v>0</v>
          </cell>
          <cell r="Q162" t="str">
            <v>Todo</v>
          </cell>
          <cell r="R162" t="str">
            <v>?</v>
          </cell>
        </row>
        <row r="163">
          <cell r="I163" t="str">
            <v>Colegio Marcote</v>
          </cell>
          <cell r="J163" t="str">
            <v>Presentación de la EETelecomunicación y taller de Scratch</v>
          </cell>
          <cell r="K163" t="str">
            <v>Presentación de la EETelecomunicación y taller de Scratch, realizados por alumnado de la EETelecomunicación, en el Colegio Marcote</v>
          </cell>
          <cell r="L163" t="str">
            <v>Talleres</v>
          </cell>
          <cell r="M163">
            <v>44305</v>
          </cell>
          <cell r="N163">
            <v>0</v>
          </cell>
          <cell r="O163">
            <v>0</v>
          </cell>
          <cell r="P163">
            <v>0</v>
          </cell>
          <cell r="Q163" t="str">
            <v>Alumnado bachillerato</v>
          </cell>
          <cell r="R163">
            <v>20</v>
          </cell>
        </row>
        <row r="164">
          <cell r="I164" t="str">
            <v>Cátedra R de Ciberseguridade</v>
          </cell>
          <cell r="J164" t="str">
            <v>Detección, identificación y análisis de amenazas en redes y aplicaciones</v>
          </cell>
          <cell r="K164" t="str">
            <v>Se imparte a alumnos y profesionales de toda Galicia un taller breve de Ciberseguridad. Se celebró simultáneamente en Vigo, Santiago y Coruña y tuvo una duración de 4 horas.</v>
          </cell>
          <cell r="L164" t="str">
            <v>Talleres</v>
          </cell>
          <cell r="M164" t="str">
            <v>11 de noviembre de 2021</v>
          </cell>
          <cell r="N164">
            <v>0</v>
          </cell>
          <cell r="O164">
            <v>1000</v>
          </cell>
          <cell r="P164">
            <v>0</v>
          </cell>
          <cell r="Q164" t="str">
            <v>Alumnos preuniversitarios y profesionales con nivel de ciclo formativo.</v>
          </cell>
          <cell r="R164">
            <v>40</v>
          </cell>
        </row>
        <row r="165">
          <cell r="I165" t="str">
            <v>Via Sapientia (Centro Nakama, Grupo de investigación Ciencia Consciencia Desarrollo -Universidad de Almería-, Pareto, Especialistas Mindfulness)</v>
          </cell>
          <cell r="J165" t="str">
            <v>Certamen de relato corto ?Cultura del Despertar&amp;quot; - Via Sapientia (Centro Nakama, Grupo de investigación Ciencia Consciencia Desarrollo -Universidad de Almería-, Pareto, Especialistas Mindfulness -APEM-)</v>
          </cell>
          <cell r="K165" t="str">
            <v>Miembro del jurado del II Certamen Literario &amp;quot;Cultura del Despertar&amp;quot; / Almería</v>
          </cell>
          <cell r="L165" t="str">
            <v>Premios/concursos</v>
          </cell>
          <cell r="M165" t="str">
            <v>Junio-septiembre 2021</v>
          </cell>
          <cell r="N165" t="str">
            <v>--</v>
          </cell>
          <cell r="O165" t="str">
            <v>--</v>
          </cell>
          <cell r="P165" t="str">
            <v>--</v>
          </cell>
          <cell r="Q165" t="str">
            <v>Público en general</v>
          </cell>
          <cell r="R165" t="str">
            <v>124 relatos</v>
          </cell>
        </row>
        <row r="166">
          <cell r="I166" t="str">
            <v>CAMPUS DO MAR</v>
          </cell>
          <cell r="J166" t="str">
            <v>Scientists meet Artists - Comunicando o Océano</v>
          </cell>
          <cell r="K166" t="str">
            <v>Actividade centrada na divulgación científica e que promoveu o traballo conxunto da comunidade científica e os artistas vinculados ó eido da ilustración. Producto deste proxecto elaboráronse 12 láminas para colorear que difunden coñecemento investigador producido por investigadores/as do Campus do Mar empregando coma ferramenta a ilustración. O día 8 de xuño de 2021 fíxose a presentación oficial da iniciativa cun encontro virtual entre investigadores, ilustradores e público en xeral. contouse cunha ilustradora recoñecida a nivel internacional quen impartiu unha charla. Posteriormente o día 9 de setembro tivo lugar a presentación desta iniciativa no marco da Bienal de Historia Natural celebrada en Valencia. Por último, o día 22 de decembro de 2021 celebrouse unha xornada de presentación do proxecto &amp;quot;Comunicando o Océano&amp;quot; que se enmarca dentro da iniciativa Scientists meet Artists, co obxectivo de presentares un dos recursos didácticos elaborados: calendario recopilatorio das 12 láminas realizadas a toda cor. Tivo lugar no Edificio Redeiras da UVigo.</v>
          </cell>
          <cell r="L166" t="str">
            <v>Materiais educativos</v>
          </cell>
          <cell r="M166">
            <v>44552</v>
          </cell>
          <cell r="N166">
            <v>0</v>
          </cell>
          <cell r="O166" t="str">
            <v>11225? * este orzamento corresponde a toda a iniciativa Scientists meet artists</v>
          </cell>
          <cell r="P166">
            <v>0</v>
          </cell>
          <cell r="Q166" t="str">
            <v>sociedade en xeral</v>
          </cell>
          <cell r="R166">
            <v>25</v>
          </cell>
        </row>
        <row r="167">
          <cell r="I167" t="str">
            <v>Campus do Mar</v>
          </cell>
          <cell r="J167" t="str">
            <v>Programa de capacitación en xestión de proxectos de investigación e innovación para persoal do Sistema Universitario de Perú</v>
          </cell>
          <cell r="K167" t="str">
            <v>Programa de capacitación virtual impartido por persoal docente e de xestión e administración da UVigo impartido a 11 Universidades do Perú. Dentro deste programa impartiuse unha sesión de 3 horas adicada á Difusión e Divulgación científica</v>
          </cell>
          <cell r="L167" t="str">
            <v>Cursos</v>
          </cell>
          <cell r="M167" t="str">
            <v>A sesión de divulgación impartiuse o 22 de febreiro de 2021</v>
          </cell>
          <cell r="N167">
            <v>0</v>
          </cell>
          <cell r="O167" t="str">
            <v>O orzamento total de todo o programa foi sobre 35.000 euros</v>
          </cell>
          <cell r="P167">
            <v>0</v>
          </cell>
          <cell r="Q167" t="str">
            <v>Persoal docente, de xestión e investigador de 11 Universidades públicas do Perú</v>
          </cell>
          <cell r="R167">
            <v>100</v>
          </cell>
        </row>
        <row r="168">
          <cell r="I168" t="str">
            <v xml:space="preserve">Campus do Mar e Centro de Investigación Mariña </v>
          </cell>
          <cell r="J168" t="str">
            <v>Encontro de transferencia Kaleido</v>
          </cell>
          <cell r="K168" t="str">
            <v xml:space="preserve">Organización do Encontro de transferencia Kaleido- Universidade de Vigo en colaboración con Kaleido Ideas &amp;amp; Logistics e o CIM (Centro de Investigación Mariña). O seminario tiña como obxectivo dar a coñecer aos grupos de investigación da universidade as liñas de traballo de Kaleido na idea de explorar liñas de traballo en común. Tivo lugar o 15 de abril. Dadas as circunstancias do contexto global desenvolveuse en formato online e foi retransmitido en streaming a través de Campus do Mar TV. </v>
          </cell>
          <cell r="L168" t="str">
            <v>Talleres</v>
          </cell>
          <cell r="M168">
            <v>44301</v>
          </cell>
          <cell r="N168">
            <v>0</v>
          </cell>
          <cell r="O168">
            <v>0</v>
          </cell>
          <cell r="P168">
            <v>0</v>
          </cell>
          <cell r="Q168" t="str">
            <v>Persoal investigador, docente e de xestión</v>
          </cell>
          <cell r="R168">
            <v>20</v>
          </cell>
        </row>
        <row r="169">
          <cell r="I169" t="str">
            <v>Campus do Mar</v>
          </cell>
          <cell r="J169" t="str">
            <v>Ciclo de Conferencias do Campus Mar</v>
          </cell>
          <cell r="K169" t="str">
            <v>Campus Mar Conferencias, un programa de conferencias con persoal investigador convidado en centros integrantes do Campus do Mar. Nesta última edición, 2021, organizáronse 2 conferencias: 19 de outubro Prof. Jorge H. Maldonado. Universidad de Los Andes (Bogotá, Colombia) Universidade quen disertou sobre ? Does exclusion matter in conservation agreements? A case of mangrove users in the Ecuadorian coast using participatory choice experiments? 19 de novembro Dr. Maraja Riecher. Leuphana University (Lüneburg, Germany) que interveu co conferencia ?Relational values for marine conservation: An introduction and lessons learnt?</v>
          </cell>
          <cell r="L169" t="str">
            <v>Ciclo de charlas/conferencias</v>
          </cell>
          <cell r="M169" t="str">
            <v>19/10 e 19/11/2021</v>
          </cell>
          <cell r="N169">
            <v>0</v>
          </cell>
          <cell r="O169">
            <v>0</v>
          </cell>
          <cell r="P169">
            <v>0</v>
          </cell>
          <cell r="Q169" t="str">
            <v>Persoal investigador</v>
          </cell>
          <cell r="R169" t="str">
            <v>o redor de 20 persoas por conferencia</v>
          </cell>
        </row>
        <row r="170">
          <cell r="I170" t="str">
            <v>Área de Captación de Alumnado</v>
          </cell>
          <cell r="J170" t="str">
            <v>Charlas do Catálogo Científico Divulgativo</v>
          </cell>
          <cell r="K170" t="str">
            <v>Charlas divulgativas impartidas por profesorado da UVigo sobre temas da súa investigación atractivos para o alumnado de 4º da ESO, bacharelato e FP.</v>
          </cell>
          <cell r="L170" t="str">
            <v>Ciclo de charlas/conferencias</v>
          </cell>
          <cell r="M170" t="str">
            <v>Outubro  2020 - Maio 2021</v>
          </cell>
          <cell r="N170" t="str">
            <v>730,84</v>
          </cell>
          <cell r="O170">
            <v>0</v>
          </cell>
          <cell r="P170">
            <v>0</v>
          </cell>
          <cell r="Q170" t="str">
            <v>Alumnado secundaria e FP</v>
          </cell>
          <cell r="R170" t="str">
            <v>3.050 asistentes</v>
          </cell>
        </row>
        <row r="171">
          <cell r="I171" t="str">
            <v>Campus do Mar</v>
          </cell>
          <cell r="J171" t="str">
            <v>Jornada de transferencia de resultas y buenas prácticas del proyecto REMAR II - Fundación Biodiversidad</v>
          </cell>
          <cell r="K171" t="str">
            <v>Jornada organizada por la Asociación Amicos pero que recibió apoyo directo en la organización y difusión por parte del Campus do Mar. Se involucró también al Centro de Investigación Mariña desde donde participaron tres gestoras: Beatriz Noya y Cynthia Gómez e Isabel Moreno impartiendo una charla explicativa del trabajo que llevan a cabo desde el grupo de investigación ECOTOX relacionada con la preservación y gestión del medio marino en lo que a basura marina se refiere.</v>
          </cell>
          <cell r="L171" t="str">
            <v>Talleres</v>
          </cell>
          <cell r="M171">
            <v>44525</v>
          </cell>
          <cell r="N171">
            <v>0</v>
          </cell>
          <cell r="O171">
            <v>0</v>
          </cell>
          <cell r="P171">
            <v>0</v>
          </cell>
          <cell r="Q171" t="str">
            <v>Persoal investigador, docente, persoal guía do Parque Nacional das Illas Atlánticas e sociedade en xeral</v>
          </cell>
          <cell r="R171">
            <v>25</v>
          </cell>
        </row>
        <row r="172">
          <cell r="I172" t="str">
            <v>Área de Captación de Alumnado</v>
          </cell>
          <cell r="J172" t="str">
            <v>Charlas no marco da Exposición Eu son UVigo!</v>
          </cell>
          <cell r="K172" t="str">
            <v xml:space="preserve">Mostra itinerante que se expón en centros de secundaria e en espazos culturais de Galicia. O seu propósito é de dar a coñecer á sociedade os perfís de persoas egresadas da Universidade de Vigo ou que actualmente investigan na nosa institución e que teñen recoñecido éxito en ámbitos de interese para o alumnado de secundaria e de bacharelato. </v>
          </cell>
          <cell r="L172" t="str">
            <v>Ciclo de charlas/conferencias</v>
          </cell>
          <cell r="M172" t="str">
            <v>Xaneiro -Decembro 2021</v>
          </cell>
          <cell r="N172" t="str">
            <v>526,45</v>
          </cell>
          <cell r="O172">
            <v>0</v>
          </cell>
          <cell r="P172">
            <v>0</v>
          </cell>
          <cell r="Q172" t="str">
            <v>Alumnado secundaria e FP</v>
          </cell>
          <cell r="R172">
            <v>108</v>
          </cell>
        </row>
        <row r="173">
          <cell r="I173" t="str">
            <v>Campus do Mar</v>
          </cell>
          <cell r="J173" t="str">
            <v>Páxina Web - Campus do Mar</v>
          </cell>
          <cell r="K173" t="str">
            <v>No transcurso do 2021, a actividade desenvolvida no espazo web do Campus do Mar estivo centrada na difusión de noticias sobre a propia actividade do Campus e outras institucións vinculadas, promoción de ofertas laborais vinculadas coa investigación mariña, así como recoller información das convocatorias de axudas predoctorais, posdoc existentes e de interese para o alumnado do programa de doutoramento DoMar.  A web recibe principalmente visitas de usuarios de España (34,96%) e dos USA  (22,20%). No referido aos contidos, alén da visita á páxina principal que recolleu 7877  visitas que supón 21,02% do tráfico que accede á web. Os contidos relacionados coas  ofertas de emprego, dispoñíbeis na sección Marjob rexistrou 2928 visitas que significa  7,81% do tráfico xerado. Por último, a información relacionada co proxecto Scientists  meet Artists rexistrou 3,5% das visitas.</v>
          </cell>
          <cell r="L173" t="str">
            <v>Ciclo de charlas/conferencias</v>
          </cell>
          <cell r="M173" t="str">
            <v>xx</v>
          </cell>
          <cell r="N173">
            <v>0</v>
          </cell>
          <cell r="O173">
            <v>686</v>
          </cell>
          <cell r="P173">
            <v>0</v>
          </cell>
          <cell r="Q173" t="str">
            <v>Sociedade en xeral</v>
          </cell>
          <cell r="R173" t="str">
            <v>xx</v>
          </cell>
        </row>
        <row r="174">
          <cell r="I174" t="str">
            <v>Campus do Mar</v>
          </cell>
          <cell r="J174" t="str">
            <v>Redes sociais do campus</v>
          </cell>
          <cell r="K174" t="str">
            <v>No transcurso do 2021, realizouse unha activa difusión de eventos, actividades programadas polos proxectos nos que participamos, ofertas de emprego vinculadas co ámbito mariño. Así, elaboramos un total de 81 tweets propios, e fomos mencionados en 135 tweets. Estas accións xeraron un intenso tráfico de visitas á nosa conta, con máis de 70000 impresións de tweets, e perto de 10000 visitas ao perfil, o que xerou 97 novos seguidores, estando o total de seguidores nesta rede social nos 3196 seguidores.. O balanzo anual nesta rede social inclúe a publicación de 25 entradas con información referida a eventos e actividades desenvolvidas polo Campus do Mar, foron partilladas 31 entradas relacionadas coas temáticas que nos ocupan . O Campus do Mar foi mencionado en 15 entradas. Nesta rede social contamos con 4669 seguidores, principalmente de España (3360) e un grupo destacado de persoas que seguen as nosas actividades desde Portugal (328), México (86) e Brasil (68). O perfil das persoas interesadas polas actividades do Campus do Mar está conformado nun 61,70% de mulleres, con maior destaque para a franxa de idade entre 25 e 44 anos. A porcentaxe de homes conforman 38,30%.</v>
          </cell>
          <cell r="L174" t="str">
            <v>Outros</v>
          </cell>
          <cell r="M174" t="str">
            <v>xx</v>
          </cell>
          <cell r="N174">
            <v>0</v>
          </cell>
          <cell r="O174">
            <v>0</v>
          </cell>
          <cell r="P174">
            <v>0</v>
          </cell>
          <cell r="Q174" t="str">
            <v>sociedade en xeral</v>
          </cell>
          <cell r="R174" t="str">
            <v>xx</v>
          </cell>
        </row>
        <row r="175">
          <cell r="I175" t="str">
            <v>Área de Captación de Alumnado</v>
          </cell>
          <cell r="J175" t="str">
            <v>Queres ser unha muller STEAM?</v>
          </cell>
          <cell r="K175" t="str">
            <v>Pezas audiovisuais egresadas de titulacións STEAM na UVigo nas que se recollen os seus testemuños e que pretenden darlles visibilidade ás mulleres profesionais destes ámbitos para que sirvan como inspiración a futuras estudantes.</v>
          </cell>
          <cell r="L175" t="str">
            <v>Audiovisuais</v>
          </cell>
          <cell r="M175" t="str">
            <v>Xaneiro - Xuño 2021</v>
          </cell>
          <cell r="N175">
            <v>0</v>
          </cell>
          <cell r="O175" t="str">
            <v>9.559,00?</v>
          </cell>
          <cell r="P175">
            <v>0</v>
          </cell>
          <cell r="Q175">
            <v>0</v>
          </cell>
          <cell r="R175">
            <v>20</v>
          </cell>
        </row>
        <row r="176">
          <cell r="I176" t="str">
            <v>Área de Captación de Alumnado</v>
          </cell>
          <cell r="J176" t="str">
            <v>Inspira STEAM</v>
          </cell>
          <cell r="K176" t="str">
            <v>Proxecto pioneiro para o fomento da vocación científico-tecnolóxica entre as nenas impartido por mulleres profesionais do mundo da investigación, da ciencia e da tecnoloxía</v>
          </cell>
          <cell r="L176" t="str">
            <v>Ciclo de charlas/conferencias</v>
          </cell>
          <cell r="M176" t="str">
            <v>Xaneiro -Decembro 2021</v>
          </cell>
          <cell r="N176">
            <v>0</v>
          </cell>
          <cell r="O176" t="str">
            <v>5.671,71?</v>
          </cell>
          <cell r="P176">
            <v>0</v>
          </cell>
          <cell r="Q176" t="str">
            <v>Alumnado 6º primaria e 1º da ESO</v>
          </cell>
          <cell r="R176">
            <v>789</v>
          </cell>
        </row>
        <row r="177">
          <cell r="I177" t="str">
            <v>Área de Captación de Alumnado</v>
          </cell>
          <cell r="J177" t="str">
            <v>Bacharelato de Excelencia en Ciencias e Tecnoloxía - STEMbach</v>
          </cell>
          <cell r="K177" t="str">
            <v>Desenvolvemento de proxectos de investigación bianuais (1º e 2º de Bacharelato) titulados por profesorado da UVigo. Proxecto enmarcado pola Xunta de Galicia.</v>
          </cell>
          <cell r="L177" t="str">
            <v>Ciclo de charlas/conferencias</v>
          </cell>
          <cell r="M177" t="str">
            <v>Xaneiro - xuño 2021</v>
          </cell>
          <cell r="N177">
            <v>0</v>
          </cell>
          <cell r="O177" t="str">
            <v>-</v>
          </cell>
          <cell r="P177">
            <v>0</v>
          </cell>
          <cell r="Q177" t="str">
            <v>Alumnado Bacharelato</v>
          </cell>
          <cell r="R177">
            <v>79</v>
          </cell>
        </row>
        <row r="178">
          <cell r="I178" t="str">
            <v>Química Analítica - Facultad de Ciencias (Campus Ourense)</v>
          </cell>
          <cell r="J178" t="str">
            <v>Los destilados de orujo</v>
          </cell>
          <cell r="K178" t="str">
            <v>Conferencia del Dr. Ignacio Orriols Fernández explicando los distintos tipos de destilados de orujo: materia prima, tecnologías de destilación, etc.</v>
          </cell>
          <cell r="L178" t="str">
            <v>Ciclo de charlas/conferencias</v>
          </cell>
          <cell r="M178" t="str">
            <v>18 de mayo</v>
          </cell>
          <cell r="N178">
            <v>300</v>
          </cell>
          <cell r="O178">
            <v>0</v>
          </cell>
          <cell r="P178">
            <v>0</v>
          </cell>
          <cell r="Q178" t="str">
            <v>Universitario</v>
          </cell>
          <cell r="R178">
            <v>50</v>
          </cell>
        </row>
        <row r="179">
          <cell r="I179" t="str">
            <v>MEET- Uvigo</v>
          </cell>
          <cell r="J179" t="str">
            <v>Comunicación</v>
          </cell>
          <cell r="K179" t="str">
            <v>Sesiones sobre comunicación</v>
          </cell>
          <cell r="L179" t="str">
            <v>Ciclo de charlas/conferencias</v>
          </cell>
          <cell r="M179" t="str">
            <v>29 Marzo / 16 y 17 Junio</v>
          </cell>
          <cell r="N179" t="str">
            <v>--</v>
          </cell>
          <cell r="O179" t="str">
            <v>--</v>
          </cell>
          <cell r="P179" t="str">
            <v>--</v>
          </cell>
          <cell r="Q179" t="str">
            <v>Estudiantes</v>
          </cell>
          <cell r="R179" t="str">
            <v>50 aprox.</v>
          </cell>
        </row>
        <row r="180">
          <cell r="I180" t="str">
            <v>MEET- Uvigo</v>
          </cell>
          <cell r="J180" t="str">
            <v>Comunicación</v>
          </cell>
          <cell r="K180" t="str">
            <v>Sesiones sobre comunicación</v>
          </cell>
          <cell r="L180" t="str">
            <v>Ciclo de charlas/conferencias</v>
          </cell>
          <cell r="M180" t="str">
            <v>29 Marzo / 16 y 17 Junio</v>
          </cell>
          <cell r="N180" t="str">
            <v>--</v>
          </cell>
          <cell r="O180" t="str">
            <v>--</v>
          </cell>
          <cell r="P180" t="str">
            <v>--</v>
          </cell>
          <cell r="Q180" t="str">
            <v>Estudiantes</v>
          </cell>
          <cell r="R180" t="str">
            <v>50 aprox.</v>
          </cell>
        </row>
        <row r="181">
          <cell r="I181" t="str">
            <v>Via Sapientia (Centro Nakama, Grupo de investigación Ciencia Consciencia Desarrollo -Universidad de Almería-, Pareto, Especialistas Mindfulness)</v>
          </cell>
          <cell r="J181" t="str">
            <v>Certamen de relato corto ?Cultura del Despertar&amp;quot; - Via Sapientia (Centro Nakama, Grupo de investigación Ciencia Consciencia Desarrollo -Universidad de Almería-, Pareto, Especialistas Mindfulness -APEM-)</v>
          </cell>
          <cell r="K181" t="str">
            <v>Miembro del jurado del II Certamen Literario &amp;quot;Cultura del Despertar&amp;quot; / Almería</v>
          </cell>
          <cell r="L181" t="str">
            <v>Premios/concursos</v>
          </cell>
          <cell r="M181" t="str">
            <v>Junio-septiembre 2021</v>
          </cell>
          <cell r="N181" t="str">
            <v>--</v>
          </cell>
          <cell r="O181" t="str">
            <v>--</v>
          </cell>
          <cell r="P181" t="str">
            <v>--</v>
          </cell>
          <cell r="Q181" t="str">
            <v>Público en general</v>
          </cell>
          <cell r="R181" t="str">
            <v>124 relatos</v>
          </cell>
        </row>
      </sheetData>
      <sheetData sheetId="2"/>
      <sheetData sheetId="3"/>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A22738-03B4-4609-ADA7-C2E47295F2BB}" name="Tabla1" displayName="Tabla1" ref="A9:I414" totalsRowShown="0" headerRowDxfId="10" dataDxfId="9">
  <autoFilter ref="A9:I414" xr:uid="{60ED4F9E-B930-476E-93F1-75CF435FFD5E}"/>
  <tableColumns count="9">
    <tableColumn id="1" xr3:uid="{D209EE02-BB45-4F26-8472-92A2023B2F11}" name="Unidade/Centro/Departamento" dataDxfId="8"/>
    <tableColumn id="2" xr3:uid="{FCF3C69C-72EB-4D0A-8FF8-97AFD1A447C7}" name="Nome actividade" dataDxfId="7"/>
    <tableColumn id="3" xr3:uid="{03A5010B-A24D-4844-A75A-BDCDD812A2E5}" name="Tipo de actividade" dataDxfId="6"/>
    <tableColumn id="4" xr3:uid="{9A0DB965-3B36-4A0A-80C8-DC1638D4E8B2}" name="Data" dataDxfId="5"/>
    <tableColumn id="5" xr3:uid="{ACEE760A-13DF-4075-BDFA-C93E61BD393F}" name="Gastos propios" dataDxfId="4"/>
    <tableColumn id="6" xr3:uid="{6F884AE7-BAF6-4953-9484-70BC9E9BBAE3}" name="Gastos alleos" dataDxfId="3"/>
    <tableColumn id="7" xr3:uid="{FFADAC60-5323-47F0-8E2B-92CB7B434C9F}" name="Gastos privado" dataDxfId="2"/>
    <tableColumn id="8" xr3:uid="{FCB931D9-2F46-4D25-9542-495FA108BB21}" name="Asistencia" dataDxfId="1"/>
    <tableColumn id="9" xr3:uid="{80D38E35-D3B1-4368-993A-74B937D76CB5}" name="Asistencia virtual"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mailto:MicroMundo@UVigo"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574DC-545B-417B-84A4-BF7C54E2C3B7}">
  <dimension ref="A1:I414"/>
  <sheetViews>
    <sheetView tabSelected="1" workbookViewId="0">
      <pane ySplit="9" topLeftCell="A10" activePane="bottomLeft" state="frozen"/>
      <selection pane="bottomLeft" activeCell="D5" sqref="D5"/>
    </sheetView>
  </sheetViews>
  <sheetFormatPr baseColWidth="10" defaultRowHeight="15.75" x14ac:dyDescent="0.25"/>
  <cols>
    <col min="1" max="1" width="34.140625" style="265" customWidth="1"/>
    <col min="2" max="2" width="94.140625" style="265" customWidth="1"/>
    <col min="3" max="3" width="21.140625" style="265" customWidth="1"/>
    <col min="4" max="4" width="62.42578125" style="265" bestFit="1" customWidth="1"/>
    <col min="5" max="5" width="17.5703125" style="265" customWidth="1"/>
    <col min="6" max="6" width="15.7109375" style="265" customWidth="1"/>
    <col min="7" max="7" width="17.7109375" style="265" customWidth="1"/>
    <col min="8" max="8" width="12.85546875" style="265" customWidth="1"/>
    <col min="9" max="9" width="19.85546875" style="265" customWidth="1"/>
    <col min="10" max="16384" width="11.42578125" style="265"/>
  </cols>
  <sheetData>
    <row r="1" spans="1:9" ht="56.25" customHeight="1" thickBot="1" x14ac:dyDescent="0.3">
      <c r="A1" s="263"/>
      <c r="B1" s="263"/>
      <c r="C1" s="263"/>
      <c r="D1" s="263"/>
      <c r="E1" s="263"/>
      <c r="F1" s="263"/>
      <c r="G1" s="264" t="s">
        <v>1601</v>
      </c>
      <c r="H1" s="264"/>
      <c r="I1" s="264"/>
    </row>
    <row r="3" spans="1:9" x14ac:dyDescent="0.25">
      <c r="A3" s="265" t="s">
        <v>1602</v>
      </c>
    </row>
    <row r="4" spans="1:9" x14ac:dyDescent="0.25">
      <c r="A4" s="265" t="s">
        <v>634</v>
      </c>
    </row>
    <row r="5" spans="1:9" x14ac:dyDescent="0.25">
      <c r="A5" s="265" t="s">
        <v>1603</v>
      </c>
    </row>
    <row r="9" spans="1:9" x14ac:dyDescent="0.25">
      <c r="A9" s="265" t="s">
        <v>1604</v>
      </c>
      <c r="B9" s="265" t="s">
        <v>1605</v>
      </c>
      <c r="C9" s="265" t="s">
        <v>1606</v>
      </c>
      <c r="D9" s="265" t="s">
        <v>1607</v>
      </c>
      <c r="E9" s="265" t="s">
        <v>1608</v>
      </c>
      <c r="F9" s="265" t="s">
        <v>1609</v>
      </c>
      <c r="G9" s="265" t="s">
        <v>1610</v>
      </c>
      <c r="H9" s="265" t="s">
        <v>1611</v>
      </c>
      <c r="I9" s="265" t="s">
        <v>1612</v>
      </c>
    </row>
    <row r="10" spans="1:9" x14ac:dyDescent="0.25">
      <c r="A10" s="265" t="s">
        <v>1613</v>
      </c>
      <c r="B10" s="265" t="s">
        <v>1614</v>
      </c>
      <c r="C10" s="265" t="s">
        <v>1292</v>
      </c>
      <c r="D10" s="266" t="s">
        <v>1615</v>
      </c>
      <c r="E10" s="267">
        <v>160</v>
      </c>
      <c r="F10" s="267"/>
      <c r="G10" s="267"/>
      <c r="H10" s="265">
        <v>80</v>
      </c>
      <c r="I10" s="265">
        <v>80</v>
      </c>
    </row>
    <row r="11" spans="1:9" x14ac:dyDescent="0.25">
      <c r="A11" s="265" t="s">
        <v>1613</v>
      </c>
      <c r="B11" s="265" t="s">
        <v>1616</v>
      </c>
      <c r="C11" s="265" t="s">
        <v>1292</v>
      </c>
      <c r="D11" s="266" t="s">
        <v>1617</v>
      </c>
      <c r="E11" s="267">
        <v>600</v>
      </c>
      <c r="F11" s="267"/>
      <c r="G11" s="267"/>
      <c r="H11" s="265">
        <v>40</v>
      </c>
      <c r="I11" s="265">
        <v>40</v>
      </c>
    </row>
    <row r="12" spans="1:9" x14ac:dyDescent="0.25">
      <c r="A12" s="265" t="s">
        <v>1618</v>
      </c>
      <c r="B12" s="265" t="s">
        <v>1619</v>
      </c>
      <c r="C12" s="265" t="s">
        <v>687</v>
      </c>
      <c r="D12" s="266">
        <v>45607</v>
      </c>
      <c r="E12" s="267"/>
      <c r="F12" s="267"/>
      <c r="G12" s="267"/>
      <c r="H12" s="265">
        <v>300</v>
      </c>
    </row>
    <row r="13" spans="1:9" x14ac:dyDescent="0.25">
      <c r="A13" s="265" t="s">
        <v>1620</v>
      </c>
      <c r="B13" s="265" t="s">
        <v>1621</v>
      </c>
      <c r="C13" s="265" t="s">
        <v>1292</v>
      </c>
      <c r="D13" s="266">
        <v>45559</v>
      </c>
      <c r="E13" s="267"/>
      <c r="F13" s="267"/>
      <c r="G13" s="267"/>
      <c r="H13" s="265">
        <v>46</v>
      </c>
    </row>
    <row r="14" spans="1:9" x14ac:dyDescent="0.25">
      <c r="A14" s="265" t="s">
        <v>1613</v>
      </c>
      <c r="B14" s="265" t="s">
        <v>1622</v>
      </c>
      <c r="C14" s="265" t="s">
        <v>1393</v>
      </c>
      <c r="D14" s="266">
        <v>45612</v>
      </c>
      <c r="E14" s="267"/>
      <c r="F14" s="267">
        <v>2000</v>
      </c>
      <c r="G14" s="267"/>
      <c r="H14" s="265">
        <v>300</v>
      </c>
    </row>
    <row r="15" spans="1:9" x14ac:dyDescent="0.25">
      <c r="A15" s="265" t="s">
        <v>1613</v>
      </c>
      <c r="B15" s="265" t="s">
        <v>1623</v>
      </c>
      <c r="C15" s="265" t="s">
        <v>1292</v>
      </c>
      <c r="D15" s="266"/>
      <c r="E15" s="267">
        <v>2000</v>
      </c>
      <c r="F15" s="267"/>
      <c r="G15" s="267"/>
      <c r="H15" s="265">
        <v>150</v>
      </c>
      <c r="I15" s="265">
        <v>100</v>
      </c>
    </row>
    <row r="16" spans="1:9" x14ac:dyDescent="0.25">
      <c r="A16" s="265" t="s">
        <v>1307</v>
      </c>
      <c r="B16" s="265" t="s">
        <v>366</v>
      </c>
      <c r="C16" s="265" t="s">
        <v>730</v>
      </c>
      <c r="D16" s="266" t="s">
        <v>1624</v>
      </c>
      <c r="E16" s="267">
        <v>7602</v>
      </c>
      <c r="F16" s="267">
        <v>11943</v>
      </c>
      <c r="G16" s="267"/>
      <c r="H16" s="265">
        <v>600</v>
      </c>
    </row>
    <row r="17" spans="1:9" x14ac:dyDescent="0.25">
      <c r="A17" s="265" t="s">
        <v>1307</v>
      </c>
      <c r="B17" s="265" t="s">
        <v>989</v>
      </c>
      <c r="C17" s="265" t="s">
        <v>1292</v>
      </c>
      <c r="D17" s="266">
        <v>45427</v>
      </c>
      <c r="E17" s="267"/>
      <c r="F17" s="267"/>
      <c r="G17" s="267"/>
      <c r="H17" s="265">
        <v>25</v>
      </c>
    </row>
    <row r="18" spans="1:9" x14ac:dyDescent="0.25">
      <c r="A18" s="265" t="s">
        <v>1307</v>
      </c>
      <c r="B18" s="265" t="s">
        <v>1625</v>
      </c>
      <c r="C18" s="265" t="s">
        <v>1320</v>
      </c>
      <c r="D18" s="266">
        <v>45635</v>
      </c>
      <c r="E18" s="267">
        <v>815</v>
      </c>
      <c r="F18" s="267">
        <v>1685</v>
      </c>
      <c r="G18" s="267"/>
      <c r="H18" s="265">
        <v>25</v>
      </c>
      <c r="I18" s="265">
        <v>3186</v>
      </c>
    </row>
    <row r="19" spans="1:9" x14ac:dyDescent="0.25">
      <c r="A19" s="265" t="s">
        <v>1307</v>
      </c>
      <c r="B19" s="265" t="s">
        <v>1626</v>
      </c>
      <c r="C19" s="265" t="s">
        <v>1292</v>
      </c>
      <c r="D19" s="266">
        <v>45323</v>
      </c>
      <c r="E19" s="267"/>
      <c r="F19" s="267"/>
      <c r="G19" s="267"/>
      <c r="H19" s="265">
        <v>100</v>
      </c>
    </row>
    <row r="20" spans="1:9" x14ac:dyDescent="0.25">
      <c r="A20" s="265" t="s">
        <v>1627</v>
      </c>
      <c r="B20" s="265" t="s">
        <v>1628</v>
      </c>
      <c r="C20" s="265" t="s">
        <v>1292</v>
      </c>
      <c r="D20" s="266">
        <v>45317</v>
      </c>
      <c r="E20" s="267"/>
      <c r="F20" s="267"/>
      <c r="G20" s="267"/>
      <c r="H20" s="265">
        <v>30</v>
      </c>
    </row>
    <row r="21" spans="1:9" x14ac:dyDescent="0.25">
      <c r="A21" s="265" t="s">
        <v>1307</v>
      </c>
      <c r="B21" s="265" t="s">
        <v>1629</v>
      </c>
      <c r="C21" s="265" t="s">
        <v>1292</v>
      </c>
      <c r="D21" s="266">
        <v>45359</v>
      </c>
      <c r="E21" s="267"/>
      <c r="F21" s="267"/>
      <c r="G21" s="267"/>
      <c r="H21" s="265">
        <v>105</v>
      </c>
    </row>
    <row r="22" spans="1:9" x14ac:dyDescent="0.25">
      <c r="A22" s="265" t="s">
        <v>1307</v>
      </c>
      <c r="B22" s="265" t="s">
        <v>1630</v>
      </c>
      <c r="C22" s="265" t="s">
        <v>687</v>
      </c>
      <c r="D22" s="266">
        <v>45394</v>
      </c>
      <c r="E22" s="267"/>
      <c r="F22" s="267"/>
      <c r="G22" s="267"/>
      <c r="H22" s="265">
        <v>25</v>
      </c>
    </row>
    <row r="23" spans="1:9" x14ac:dyDescent="0.25">
      <c r="A23" s="265" t="s">
        <v>1307</v>
      </c>
      <c r="B23" s="265" t="s">
        <v>1631</v>
      </c>
      <c r="C23" s="265" t="s">
        <v>985</v>
      </c>
      <c r="D23" s="266" t="s">
        <v>1632</v>
      </c>
      <c r="E23" s="267"/>
      <c r="F23" s="267">
        <v>3250</v>
      </c>
      <c r="G23" s="267"/>
      <c r="H23" s="265">
        <v>500</v>
      </c>
    </row>
    <row r="24" spans="1:9" x14ac:dyDescent="0.25">
      <c r="A24" s="265" t="s">
        <v>1633</v>
      </c>
      <c r="B24" s="265" t="s">
        <v>1634</v>
      </c>
      <c r="C24" s="265" t="s">
        <v>687</v>
      </c>
      <c r="D24" s="266" t="s">
        <v>1635</v>
      </c>
      <c r="E24" s="267"/>
      <c r="F24" s="267">
        <v>6560</v>
      </c>
      <c r="G24" s="267"/>
      <c r="H24" s="265">
        <v>290</v>
      </c>
    </row>
    <row r="25" spans="1:9" x14ac:dyDescent="0.25">
      <c r="A25" s="265" t="s">
        <v>1636</v>
      </c>
      <c r="B25" s="265" t="s">
        <v>1637</v>
      </c>
      <c r="C25" s="265" t="s">
        <v>985</v>
      </c>
      <c r="D25" s="266">
        <v>45562</v>
      </c>
      <c r="E25" s="267"/>
      <c r="F25" s="267"/>
      <c r="G25" s="267">
        <v>70</v>
      </c>
      <c r="H25" s="265">
        <v>28</v>
      </c>
    </row>
    <row r="26" spans="1:9" x14ac:dyDescent="0.25">
      <c r="A26" s="265" t="s">
        <v>1638</v>
      </c>
      <c r="B26" s="265" t="s">
        <v>1639</v>
      </c>
      <c r="C26" s="265" t="s">
        <v>1292</v>
      </c>
      <c r="D26" s="266">
        <v>45331</v>
      </c>
      <c r="E26" s="267"/>
      <c r="F26" s="267"/>
      <c r="G26" s="267"/>
      <c r="H26" s="265">
        <v>40</v>
      </c>
    </row>
    <row r="27" spans="1:9" x14ac:dyDescent="0.25">
      <c r="A27" s="265" t="s">
        <v>1307</v>
      </c>
      <c r="B27" s="265" t="s">
        <v>1640</v>
      </c>
      <c r="C27" s="265" t="s">
        <v>687</v>
      </c>
      <c r="D27" s="266">
        <v>45460</v>
      </c>
      <c r="E27" s="267"/>
      <c r="F27" s="267"/>
      <c r="G27" s="267"/>
      <c r="H27" s="265">
        <v>15</v>
      </c>
    </row>
    <row r="28" spans="1:9" x14ac:dyDescent="0.25">
      <c r="A28" s="265" t="s">
        <v>1307</v>
      </c>
      <c r="B28" s="265" t="s">
        <v>1641</v>
      </c>
      <c r="C28" s="265" t="s">
        <v>687</v>
      </c>
      <c r="D28" s="266">
        <v>45558</v>
      </c>
      <c r="E28" s="267"/>
      <c r="F28" s="267"/>
      <c r="G28" s="267"/>
      <c r="H28" s="265">
        <v>100</v>
      </c>
    </row>
    <row r="29" spans="1:9" x14ac:dyDescent="0.25">
      <c r="A29" s="265" t="s">
        <v>1307</v>
      </c>
      <c r="B29" s="265" t="s">
        <v>1642</v>
      </c>
      <c r="C29" s="265" t="s">
        <v>1292</v>
      </c>
      <c r="D29" s="266">
        <v>45371</v>
      </c>
      <c r="E29" s="267"/>
      <c r="F29" s="267"/>
      <c r="G29" s="267"/>
      <c r="H29" s="265">
        <v>30</v>
      </c>
    </row>
    <row r="30" spans="1:9" x14ac:dyDescent="0.25">
      <c r="A30" s="265" t="s">
        <v>1307</v>
      </c>
      <c r="B30" s="265" t="s">
        <v>1643</v>
      </c>
      <c r="C30" s="265" t="s">
        <v>1292</v>
      </c>
      <c r="D30" s="266">
        <v>45408</v>
      </c>
      <c r="E30" s="267"/>
      <c r="F30" s="267"/>
      <c r="G30" s="267"/>
      <c r="H30" s="265">
        <v>60</v>
      </c>
    </row>
    <row r="31" spans="1:9" x14ac:dyDescent="0.25">
      <c r="A31" s="265" t="s">
        <v>1307</v>
      </c>
      <c r="B31" s="265" t="s">
        <v>1644</v>
      </c>
      <c r="C31" s="265" t="s">
        <v>639</v>
      </c>
      <c r="D31" s="266">
        <v>45359</v>
      </c>
      <c r="E31" s="267"/>
      <c r="F31" s="267"/>
      <c r="G31" s="267"/>
      <c r="I31" s="265">
        <v>373</v>
      </c>
    </row>
    <row r="32" spans="1:9" x14ac:dyDescent="0.25">
      <c r="A32" s="265" t="s">
        <v>1307</v>
      </c>
      <c r="B32" s="265" t="s">
        <v>1645</v>
      </c>
      <c r="C32" s="265" t="s">
        <v>1292</v>
      </c>
      <c r="D32" s="266">
        <v>45411</v>
      </c>
      <c r="E32" s="267"/>
      <c r="F32" s="267"/>
      <c r="G32" s="267"/>
      <c r="H32" s="265">
        <v>30</v>
      </c>
    </row>
    <row r="33" spans="1:9" x14ac:dyDescent="0.25">
      <c r="A33" s="265" t="s">
        <v>1307</v>
      </c>
      <c r="B33" s="265" t="s">
        <v>1646</v>
      </c>
      <c r="C33" s="265" t="s">
        <v>1292</v>
      </c>
      <c r="D33" s="266">
        <v>45415</v>
      </c>
      <c r="E33" s="267"/>
      <c r="F33" s="267"/>
      <c r="G33" s="267"/>
      <c r="H33" s="265">
        <v>37</v>
      </c>
    </row>
    <row r="34" spans="1:9" x14ac:dyDescent="0.25">
      <c r="A34" s="265" t="s">
        <v>1307</v>
      </c>
      <c r="B34" s="265" t="s">
        <v>1647</v>
      </c>
      <c r="C34" s="265" t="s">
        <v>1292</v>
      </c>
      <c r="D34" s="266">
        <v>45422</v>
      </c>
      <c r="E34" s="267"/>
      <c r="F34" s="267"/>
      <c r="G34" s="267"/>
      <c r="H34" s="265">
        <v>22</v>
      </c>
    </row>
    <row r="35" spans="1:9" x14ac:dyDescent="0.25">
      <c r="A35" s="265" t="s">
        <v>1307</v>
      </c>
      <c r="B35" s="265" t="s">
        <v>1648</v>
      </c>
      <c r="C35" s="265" t="s">
        <v>1292</v>
      </c>
      <c r="D35" s="266">
        <v>45425</v>
      </c>
      <c r="E35" s="267"/>
      <c r="F35" s="267"/>
      <c r="G35" s="267"/>
      <c r="H35" s="265">
        <v>25</v>
      </c>
    </row>
    <row r="36" spans="1:9" x14ac:dyDescent="0.25">
      <c r="A36" s="265" t="s">
        <v>1307</v>
      </c>
      <c r="B36" s="265" t="s">
        <v>1649</v>
      </c>
      <c r="C36" s="265" t="s">
        <v>687</v>
      </c>
      <c r="D36" s="266">
        <v>45592</v>
      </c>
      <c r="E36" s="267"/>
      <c r="F36" s="267"/>
      <c r="G36" s="267"/>
      <c r="H36" s="265">
        <v>30</v>
      </c>
    </row>
    <row r="37" spans="1:9" x14ac:dyDescent="0.25">
      <c r="A37" s="265" t="s">
        <v>1650</v>
      </c>
      <c r="B37" s="265" t="s">
        <v>1651</v>
      </c>
      <c r="C37" s="265" t="s">
        <v>1292</v>
      </c>
      <c r="D37" s="266">
        <v>45310</v>
      </c>
      <c r="E37" s="267"/>
      <c r="F37" s="267"/>
      <c r="G37" s="267">
        <v>50</v>
      </c>
      <c r="H37" s="265">
        <v>35</v>
      </c>
    </row>
    <row r="38" spans="1:9" x14ac:dyDescent="0.25">
      <c r="A38" s="265" t="s">
        <v>1652</v>
      </c>
      <c r="B38" s="265" t="s">
        <v>1653</v>
      </c>
      <c r="C38" s="265" t="s">
        <v>1292</v>
      </c>
      <c r="D38" s="266">
        <v>45356</v>
      </c>
      <c r="E38" s="267"/>
      <c r="F38" s="267"/>
      <c r="G38" s="267"/>
      <c r="H38" s="265">
        <v>22</v>
      </c>
    </row>
    <row r="39" spans="1:9" x14ac:dyDescent="0.25">
      <c r="A39" s="265" t="s">
        <v>1654</v>
      </c>
      <c r="B39" s="265" t="s">
        <v>1655</v>
      </c>
      <c r="C39" s="265" t="s">
        <v>687</v>
      </c>
      <c r="D39" s="266">
        <v>45612</v>
      </c>
      <c r="E39" s="267"/>
      <c r="F39" s="267"/>
      <c r="G39" s="267"/>
      <c r="H39" s="265">
        <v>25</v>
      </c>
    </row>
    <row r="40" spans="1:9" x14ac:dyDescent="0.25">
      <c r="A40" s="265" t="s">
        <v>1654</v>
      </c>
      <c r="B40" s="265" t="s">
        <v>1656</v>
      </c>
      <c r="C40" s="265" t="s">
        <v>1292</v>
      </c>
      <c r="D40" s="266">
        <v>45613</v>
      </c>
      <c r="E40" s="267"/>
      <c r="F40" s="267"/>
      <c r="G40" s="267"/>
      <c r="H40" s="265">
        <v>46</v>
      </c>
    </row>
    <row r="41" spans="1:9" x14ac:dyDescent="0.25">
      <c r="A41" s="265" t="s">
        <v>1657</v>
      </c>
      <c r="B41" s="265" t="s">
        <v>1658</v>
      </c>
      <c r="C41" s="265" t="s">
        <v>1292</v>
      </c>
      <c r="D41" s="266">
        <v>45640</v>
      </c>
      <c r="E41" s="267">
        <v>100</v>
      </c>
      <c r="F41" s="267"/>
      <c r="G41" s="267"/>
      <c r="H41" s="265">
        <v>60</v>
      </c>
    </row>
    <row r="42" spans="1:9" x14ac:dyDescent="0.25">
      <c r="A42" s="265" t="s">
        <v>1657</v>
      </c>
      <c r="B42" s="265" t="s">
        <v>1659</v>
      </c>
      <c r="C42" s="265" t="s">
        <v>1292</v>
      </c>
      <c r="D42" s="266">
        <v>45653</v>
      </c>
      <c r="E42" s="267">
        <v>100</v>
      </c>
      <c r="F42" s="267"/>
      <c r="G42" s="267"/>
      <c r="H42" s="265">
        <v>50</v>
      </c>
    </row>
    <row r="43" spans="1:9" x14ac:dyDescent="0.25">
      <c r="A43" s="265" t="s">
        <v>1660</v>
      </c>
      <c r="B43" s="265" t="s">
        <v>1661</v>
      </c>
      <c r="C43" s="265" t="s">
        <v>985</v>
      </c>
      <c r="D43" s="266" t="s">
        <v>1662</v>
      </c>
      <c r="E43" s="267">
        <v>2000</v>
      </c>
      <c r="F43" s="267">
        <v>5000</v>
      </c>
      <c r="G43" s="267">
        <v>1000</v>
      </c>
      <c r="H43" s="265">
        <v>30</v>
      </c>
      <c r="I43" s="265" t="s">
        <v>841</v>
      </c>
    </row>
    <row r="44" spans="1:9" x14ac:dyDescent="0.25">
      <c r="A44" s="265" t="s">
        <v>1660</v>
      </c>
      <c r="B44" s="265" t="s">
        <v>1663</v>
      </c>
      <c r="C44" s="265" t="s">
        <v>1292</v>
      </c>
      <c r="D44" s="266">
        <v>45446</v>
      </c>
      <c r="E44" s="267">
        <v>1000</v>
      </c>
      <c r="F44" s="267">
        <v>4000</v>
      </c>
      <c r="G44" s="267">
        <v>500</v>
      </c>
      <c r="H44" s="265">
        <v>1300</v>
      </c>
      <c r="I44" s="265" t="s">
        <v>841</v>
      </c>
    </row>
    <row r="45" spans="1:9" x14ac:dyDescent="0.25">
      <c r="A45" s="265" t="s">
        <v>1660</v>
      </c>
      <c r="B45" s="265" t="s">
        <v>1664</v>
      </c>
      <c r="C45" s="265" t="s">
        <v>1251</v>
      </c>
      <c r="D45" s="266" t="s">
        <v>1665</v>
      </c>
      <c r="E45" s="267">
        <v>1000</v>
      </c>
      <c r="F45" s="267"/>
      <c r="G45" s="267"/>
      <c r="H45" s="265">
        <v>1000</v>
      </c>
      <c r="I45" s="265" t="s">
        <v>841</v>
      </c>
    </row>
    <row r="46" spans="1:9" x14ac:dyDescent="0.25">
      <c r="A46" s="265" t="s">
        <v>1666</v>
      </c>
      <c r="B46" s="265" t="s">
        <v>1667</v>
      </c>
      <c r="C46" s="265" t="s">
        <v>1292</v>
      </c>
      <c r="D46" s="266">
        <v>45299</v>
      </c>
      <c r="E46" s="267">
        <v>8.32</v>
      </c>
      <c r="F46" s="267"/>
      <c r="G46" s="267"/>
      <c r="H46" s="265">
        <v>30</v>
      </c>
    </row>
    <row r="47" spans="1:9" x14ac:dyDescent="0.25">
      <c r="A47" s="265" t="s">
        <v>1666</v>
      </c>
      <c r="B47" s="265" t="s">
        <v>1668</v>
      </c>
      <c r="C47" s="265" t="s">
        <v>1292</v>
      </c>
      <c r="D47" s="266">
        <v>45299</v>
      </c>
      <c r="E47" s="267">
        <v>8.32</v>
      </c>
      <c r="F47" s="267"/>
      <c r="G47" s="267"/>
      <c r="H47" s="265">
        <v>44</v>
      </c>
    </row>
    <row r="48" spans="1:9" x14ac:dyDescent="0.25">
      <c r="A48" s="265" t="s">
        <v>1666</v>
      </c>
      <c r="B48" s="265" t="s">
        <v>1667</v>
      </c>
      <c r="C48" s="265" t="s">
        <v>1292</v>
      </c>
      <c r="D48" s="266">
        <v>45300</v>
      </c>
      <c r="E48" s="267"/>
      <c r="F48" s="267"/>
      <c r="G48" s="267"/>
      <c r="H48" s="265">
        <v>35</v>
      </c>
    </row>
    <row r="49" spans="1:8" x14ac:dyDescent="0.25">
      <c r="A49" s="265" t="s">
        <v>1666</v>
      </c>
      <c r="B49" s="265" t="s">
        <v>1669</v>
      </c>
      <c r="C49" s="265" t="s">
        <v>985</v>
      </c>
      <c r="D49" s="266">
        <v>45300</v>
      </c>
      <c r="E49" s="267">
        <v>30</v>
      </c>
      <c r="F49" s="267"/>
      <c r="G49" s="267"/>
      <c r="H49" s="265">
        <v>20</v>
      </c>
    </row>
    <row r="50" spans="1:8" x14ac:dyDescent="0.25">
      <c r="A50" s="265" t="s">
        <v>1666</v>
      </c>
      <c r="B50" s="265" t="s">
        <v>1670</v>
      </c>
      <c r="C50" s="265" t="s">
        <v>985</v>
      </c>
      <c r="D50" s="266">
        <v>45300</v>
      </c>
      <c r="E50" s="267"/>
      <c r="F50" s="267"/>
      <c r="G50" s="267"/>
      <c r="H50" s="265">
        <v>20</v>
      </c>
    </row>
    <row r="51" spans="1:8" x14ac:dyDescent="0.25">
      <c r="A51" s="265" t="s">
        <v>1666</v>
      </c>
      <c r="B51" s="265" t="s">
        <v>1667</v>
      </c>
      <c r="C51" s="265" t="s">
        <v>1292</v>
      </c>
      <c r="D51" s="266">
        <v>45301</v>
      </c>
      <c r="E51" s="267">
        <v>5.72</v>
      </c>
      <c r="F51" s="267"/>
      <c r="G51" s="267"/>
      <c r="H51" s="265">
        <v>48</v>
      </c>
    </row>
    <row r="52" spans="1:8" x14ac:dyDescent="0.25">
      <c r="A52" s="265" t="s">
        <v>1666</v>
      </c>
      <c r="B52" s="265" t="s">
        <v>1671</v>
      </c>
      <c r="C52" s="265" t="s">
        <v>985</v>
      </c>
      <c r="D52" s="266">
        <v>45301</v>
      </c>
      <c r="E52" s="267">
        <v>30</v>
      </c>
      <c r="F52" s="267"/>
      <c r="G52" s="267"/>
      <c r="H52" s="265">
        <v>17</v>
      </c>
    </row>
    <row r="53" spans="1:8" x14ac:dyDescent="0.25">
      <c r="A53" s="265" t="s">
        <v>1666</v>
      </c>
      <c r="B53" s="265" t="s">
        <v>1672</v>
      </c>
      <c r="C53" s="265" t="s">
        <v>985</v>
      </c>
      <c r="D53" s="266">
        <v>45301</v>
      </c>
      <c r="E53" s="267">
        <v>30</v>
      </c>
      <c r="F53" s="267"/>
      <c r="G53" s="267"/>
      <c r="H53" s="265">
        <v>17</v>
      </c>
    </row>
    <row r="54" spans="1:8" x14ac:dyDescent="0.25">
      <c r="A54" s="265" t="s">
        <v>1666</v>
      </c>
      <c r="B54" s="265" t="s">
        <v>1667</v>
      </c>
      <c r="C54" s="265" t="s">
        <v>1292</v>
      </c>
      <c r="D54" s="266">
        <v>45302</v>
      </c>
      <c r="E54" s="267"/>
      <c r="F54" s="267"/>
      <c r="G54" s="267"/>
      <c r="H54" s="265">
        <v>60</v>
      </c>
    </row>
    <row r="55" spans="1:8" x14ac:dyDescent="0.25">
      <c r="A55" s="265" t="s">
        <v>1666</v>
      </c>
      <c r="B55" s="265" t="s">
        <v>1667</v>
      </c>
      <c r="C55" s="265" t="s">
        <v>1292</v>
      </c>
      <c r="D55" s="266">
        <v>45302</v>
      </c>
      <c r="E55" s="267"/>
      <c r="F55" s="267"/>
      <c r="G55" s="267"/>
      <c r="H55" s="265">
        <v>30</v>
      </c>
    </row>
    <row r="56" spans="1:8" x14ac:dyDescent="0.25">
      <c r="A56" s="265" t="s">
        <v>1666</v>
      </c>
      <c r="B56" s="265" t="s">
        <v>1673</v>
      </c>
      <c r="C56" s="265" t="s">
        <v>1292</v>
      </c>
      <c r="D56" s="266">
        <v>45303</v>
      </c>
      <c r="E56" s="267"/>
      <c r="F56" s="267"/>
      <c r="G56" s="267"/>
      <c r="H56" s="265">
        <v>76</v>
      </c>
    </row>
    <row r="57" spans="1:8" x14ac:dyDescent="0.25">
      <c r="A57" s="265" t="s">
        <v>1666</v>
      </c>
      <c r="B57" s="265" t="s">
        <v>1667</v>
      </c>
      <c r="C57" s="265" t="s">
        <v>1292</v>
      </c>
      <c r="D57" s="266">
        <v>45303</v>
      </c>
      <c r="E57" s="267">
        <v>9.8800000000000008</v>
      </c>
      <c r="F57" s="267"/>
      <c r="G57" s="267"/>
      <c r="H57" s="265">
        <v>28</v>
      </c>
    </row>
    <row r="58" spans="1:8" x14ac:dyDescent="0.25">
      <c r="A58" s="265" t="s">
        <v>1666</v>
      </c>
      <c r="B58" s="265" t="s">
        <v>1667</v>
      </c>
      <c r="C58" s="265" t="s">
        <v>1292</v>
      </c>
      <c r="D58" s="266">
        <v>45303</v>
      </c>
      <c r="E58" s="267">
        <v>30</v>
      </c>
      <c r="F58" s="267"/>
      <c r="G58" s="267"/>
      <c r="H58" s="265">
        <v>39</v>
      </c>
    </row>
    <row r="59" spans="1:8" x14ac:dyDescent="0.25">
      <c r="A59" s="265" t="s">
        <v>1666</v>
      </c>
      <c r="B59" s="265" t="s">
        <v>1667</v>
      </c>
      <c r="C59" s="265" t="s">
        <v>1292</v>
      </c>
      <c r="D59" s="266">
        <v>45308</v>
      </c>
      <c r="E59" s="267">
        <v>30</v>
      </c>
      <c r="F59" s="267"/>
      <c r="G59" s="267"/>
      <c r="H59" s="265">
        <v>44</v>
      </c>
    </row>
    <row r="60" spans="1:8" x14ac:dyDescent="0.25">
      <c r="A60" s="265" t="s">
        <v>1666</v>
      </c>
      <c r="B60" s="265" t="s">
        <v>1673</v>
      </c>
      <c r="C60" s="265" t="s">
        <v>1292</v>
      </c>
      <c r="D60" s="266">
        <v>45308</v>
      </c>
      <c r="E60" s="267"/>
      <c r="F60" s="267"/>
      <c r="G60" s="267"/>
      <c r="H60" s="265">
        <v>12</v>
      </c>
    </row>
    <row r="61" spans="1:8" x14ac:dyDescent="0.25">
      <c r="A61" s="265" t="s">
        <v>1666</v>
      </c>
      <c r="B61" s="265" t="s">
        <v>1674</v>
      </c>
      <c r="C61" s="265" t="s">
        <v>1292</v>
      </c>
      <c r="D61" s="266">
        <v>45308</v>
      </c>
      <c r="E61" s="267">
        <v>30</v>
      </c>
      <c r="F61" s="267"/>
      <c r="G61" s="267"/>
      <c r="H61" s="265">
        <v>90</v>
      </c>
    </row>
    <row r="62" spans="1:8" x14ac:dyDescent="0.25">
      <c r="A62" s="265" t="s">
        <v>1666</v>
      </c>
      <c r="B62" s="265" t="s">
        <v>1667</v>
      </c>
      <c r="C62" s="265" t="s">
        <v>1292</v>
      </c>
      <c r="D62" s="266">
        <v>45308</v>
      </c>
      <c r="E62" s="267"/>
      <c r="F62" s="267"/>
      <c r="G62" s="267"/>
      <c r="H62" s="265">
        <v>25</v>
      </c>
    </row>
    <row r="63" spans="1:8" x14ac:dyDescent="0.25">
      <c r="A63" s="265" t="s">
        <v>1666</v>
      </c>
      <c r="B63" s="265" t="s">
        <v>1671</v>
      </c>
      <c r="C63" s="265" t="s">
        <v>985</v>
      </c>
      <c r="D63" s="266">
        <v>45308</v>
      </c>
      <c r="E63" s="267">
        <v>30</v>
      </c>
      <c r="F63" s="267"/>
      <c r="G63" s="267"/>
      <c r="H63" s="265">
        <v>41</v>
      </c>
    </row>
    <row r="64" spans="1:8" x14ac:dyDescent="0.25">
      <c r="A64" s="265" t="s">
        <v>1666</v>
      </c>
      <c r="B64" s="265" t="s">
        <v>1368</v>
      </c>
      <c r="C64" s="265" t="s">
        <v>985</v>
      </c>
      <c r="D64" s="266">
        <v>45308</v>
      </c>
      <c r="E64" s="267">
        <v>45</v>
      </c>
      <c r="F64" s="267"/>
      <c r="G64" s="267"/>
      <c r="H64" s="265">
        <v>41</v>
      </c>
    </row>
    <row r="65" spans="1:8" x14ac:dyDescent="0.25">
      <c r="A65" s="265" t="s">
        <v>1666</v>
      </c>
      <c r="B65" s="265" t="s">
        <v>1673</v>
      </c>
      <c r="C65" s="265" t="s">
        <v>1292</v>
      </c>
      <c r="D65" s="266">
        <v>45308</v>
      </c>
      <c r="E65" s="267"/>
      <c r="F65" s="267"/>
      <c r="G65" s="267"/>
      <c r="H65" s="265">
        <v>23</v>
      </c>
    </row>
    <row r="66" spans="1:8" x14ac:dyDescent="0.25">
      <c r="A66" s="265" t="s">
        <v>1666</v>
      </c>
      <c r="B66" s="265" t="s">
        <v>1667</v>
      </c>
      <c r="C66" s="265" t="s">
        <v>1292</v>
      </c>
      <c r="D66" s="266">
        <v>45309</v>
      </c>
      <c r="E66" s="267"/>
      <c r="F66" s="267"/>
      <c r="G66" s="267"/>
      <c r="H66" s="265">
        <v>14</v>
      </c>
    </row>
    <row r="67" spans="1:8" x14ac:dyDescent="0.25">
      <c r="A67" s="265" t="s">
        <v>1666</v>
      </c>
      <c r="B67" s="265" t="s">
        <v>1673</v>
      </c>
      <c r="C67" s="265" t="s">
        <v>1292</v>
      </c>
      <c r="D67" s="266">
        <v>45310</v>
      </c>
      <c r="E67" s="267"/>
      <c r="F67" s="267"/>
      <c r="G67" s="267"/>
      <c r="H67" s="265">
        <v>25</v>
      </c>
    </row>
    <row r="68" spans="1:8" x14ac:dyDescent="0.25">
      <c r="A68" s="265" t="s">
        <v>1666</v>
      </c>
      <c r="B68" s="265" t="s">
        <v>1096</v>
      </c>
      <c r="C68" s="265" t="s">
        <v>985</v>
      </c>
      <c r="D68" s="266">
        <v>45314</v>
      </c>
      <c r="E68" s="267">
        <v>61.02</v>
      </c>
      <c r="F68" s="267"/>
      <c r="G68" s="267"/>
      <c r="H68" s="265">
        <v>25</v>
      </c>
    </row>
    <row r="69" spans="1:8" x14ac:dyDescent="0.25">
      <c r="A69" s="265" t="s">
        <v>1666</v>
      </c>
      <c r="B69" s="265" t="s">
        <v>1673</v>
      </c>
      <c r="C69" s="265" t="s">
        <v>1292</v>
      </c>
      <c r="D69" s="266">
        <v>45315</v>
      </c>
      <c r="E69" s="267"/>
      <c r="F69" s="267"/>
      <c r="G69" s="267"/>
      <c r="H69" s="265">
        <v>24</v>
      </c>
    </row>
    <row r="70" spans="1:8" x14ac:dyDescent="0.25">
      <c r="A70" s="265" t="s">
        <v>1666</v>
      </c>
      <c r="B70" s="265" t="s">
        <v>1675</v>
      </c>
      <c r="C70" s="265" t="s">
        <v>1292</v>
      </c>
      <c r="D70" s="266">
        <v>45316</v>
      </c>
      <c r="E70" s="267">
        <v>51.84</v>
      </c>
      <c r="F70" s="267"/>
      <c r="G70" s="267"/>
      <c r="H70" s="265">
        <v>26</v>
      </c>
    </row>
    <row r="71" spans="1:8" x14ac:dyDescent="0.25">
      <c r="A71" s="265" t="s">
        <v>1666</v>
      </c>
      <c r="B71" s="265" t="s">
        <v>1673</v>
      </c>
      <c r="C71" s="265" t="s">
        <v>1292</v>
      </c>
      <c r="D71" s="266">
        <v>45316</v>
      </c>
      <c r="E71" s="267"/>
      <c r="F71" s="267"/>
      <c r="G71" s="267"/>
      <c r="H71" s="265">
        <v>13</v>
      </c>
    </row>
    <row r="72" spans="1:8" x14ac:dyDescent="0.25">
      <c r="A72" s="265" t="s">
        <v>1666</v>
      </c>
      <c r="B72" s="265" t="s">
        <v>1671</v>
      </c>
      <c r="C72" s="265" t="s">
        <v>985</v>
      </c>
      <c r="D72" s="266">
        <v>45316</v>
      </c>
      <c r="E72" s="267"/>
      <c r="F72" s="267"/>
      <c r="G72" s="267"/>
      <c r="H72" s="265">
        <v>13</v>
      </c>
    </row>
    <row r="73" spans="1:8" x14ac:dyDescent="0.25">
      <c r="A73" s="265" t="s">
        <v>1666</v>
      </c>
      <c r="B73" s="265" t="s">
        <v>1676</v>
      </c>
      <c r="C73" s="265" t="s">
        <v>985</v>
      </c>
      <c r="D73" s="266">
        <v>45316</v>
      </c>
      <c r="E73" s="267">
        <v>30</v>
      </c>
      <c r="F73" s="267"/>
      <c r="G73" s="267"/>
      <c r="H73" s="265">
        <v>13</v>
      </c>
    </row>
    <row r="74" spans="1:8" x14ac:dyDescent="0.25">
      <c r="A74" s="265" t="s">
        <v>1666</v>
      </c>
      <c r="B74" s="265" t="s">
        <v>1677</v>
      </c>
      <c r="C74" s="265" t="s">
        <v>1251</v>
      </c>
      <c r="D74" s="266">
        <v>45317</v>
      </c>
      <c r="E74" s="267">
        <v>30</v>
      </c>
      <c r="F74" s="267"/>
      <c r="G74" s="267"/>
      <c r="H74" s="265">
        <v>200</v>
      </c>
    </row>
    <row r="75" spans="1:8" x14ac:dyDescent="0.25">
      <c r="A75" s="265" t="s">
        <v>1666</v>
      </c>
      <c r="B75" s="265" t="s">
        <v>1667</v>
      </c>
      <c r="C75" s="265" t="s">
        <v>1292</v>
      </c>
      <c r="D75" s="266">
        <v>45330</v>
      </c>
      <c r="E75" s="267">
        <v>130.36000000000001</v>
      </c>
      <c r="F75" s="267"/>
      <c r="G75" s="267"/>
      <c r="H75" s="265">
        <v>47</v>
      </c>
    </row>
    <row r="76" spans="1:8" x14ac:dyDescent="0.25">
      <c r="A76" s="265" t="s">
        <v>1666</v>
      </c>
      <c r="B76" s="265" t="s">
        <v>1673</v>
      </c>
      <c r="C76" s="265" t="s">
        <v>1292</v>
      </c>
      <c r="D76" s="266">
        <v>45337</v>
      </c>
      <c r="E76" s="267">
        <v>82.41</v>
      </c>
      <c r="F76" s="267"/>
      <c r="G76" s="267"/>
      <c r="H76" s="265">
        <v>22</v>
      </c>
    </row>
    <row r="77" spans="1:8" x14ac:dyDescent="0.25">
      <c r="A77" s="265" t="s">
        <v>1666</v>
      </c>
      <c r="B77" s="265" t="s">
        <v>1678</v>
      </c>
      <c r="C77" s="265" t="s">
        <v>1292</v>
      </c>
      <c r="D77" s="266">
        <v>45338</v>
      </c>
      <c r="E77" s="267">
        <v>53.76</v>
      </c>
      <c r="F77" s="267"/>
      <c r="G77" s="267"/>
      <c r="H77" s="265">
        <v>50</v>
      </c>
    </row>
    <row r="78" spans="1:8" x14ac:dyDescent="0.25">
      <c r="A78" s="265" t="s">
        <v>1666</v>
      </c>
      <c r="B78" s="265" t="s">
        <v>1369</v>
      </c>
      <c r="C78" s="265" t="s">
        <v>985</v>
      </c>
      <c r="D78" s="266">
        <v>45341</v>
      </c>
      <c r="E78" s="267">
        <v>30</v>
      </c>
      <c r="F78" s="267"/>
      <c r="G78" s="267"/>
      <c r="H78" s="265">
        <v>25</v>
      </c>
    </row>
    <row r="79" spans="1:8" x14ac:dyDescent="0.25">
      <c r="A79" s="265" t="s">
        <v>1666</v>
      </c>
      <c r="B79" s="265" t="s">
        <v>1676</v>
      </c>
      <c r="C79" s="265" t="s">
        <v>985</v>
      </c>
      <c r="D79" s="266">
        <v>45341</v>
      </c>
      <c r="E79" s="267"/>
      <c r="F79" s="267"/>
      <c r="G79" s="267"/>
      <c r="H79" s="265">
        <v>25</v>
      </c>
    </row>
    <row r="80" spans="1:8" x14ac:dyDescent="0.25">
      <c r="A80" s="265" t="s">
        <v>1666</v>
      </c>
      <c r="B80" s="265" t="s">
        <v>1078</v>
      </c>
      <c r="C80" s="265" t="s">
        <v>730</v>
      </c>
      <c r="D80" s="266">
        <v>45341</v>
      </c>
      <c r="E80" s="267">
        <v>60</v>
      </c>
      <c r="F80" s="267"/>
      <c r="G80" s="267"/>
      <c r="H80" s="265">
        <v>24</v>
      </c>
    </row>
    <row r="81" spans="1:8" x14ac:dyDescent="0.25">
      <c r="A81" s="265" t="s">
        <v>1666</v>
      </c>
      <c r="B81" s="265" t="s">
        <v>1078</v>
      </c>
      <c r="C81" s="265" t="s">
        <v>730</v>
      </c>
      <c r="D81" s="266">
        <v>45341</v>
      </c>
      <c r="E81" s="267">
        <v>60</v>
      </c>
      <c r="F81" s="267"/>
      <c r="G81" s="267"/>
      <c r="H81" s="265">
        <v>24</v>
      </c>
    </row>
    <row r="82" spans="1:8" x14ac:dyDescent="0.25">
      <c r="A82" s="265" t="s">
        <v>1666</v>
      </c>
      <c r="B82" s="265" t="s">
        <v>1078</v>
      </c>
      <c r="C82" s="265" t="s">
        <v>730</v>
      </c>
      <c r="D82" s="266">
        <v>45341</v>
      </c>
      <c r="E82" s="267">
        <v>45</v>
      </c>
      <c r="F82" s="267"/>
      <c r="G82" s="267"/>
      <c r="H82" s="265">
        <v>24</v>
      </c>
    </row>
    <row r="83" spans="1:8" x14ac:dyDescent="0.25">
      <c r="A83" s="265" t="s">
        <v>1666</v>
      </c>
      <c r="B83" s="265" t="s">
        <v>1667</v>
      </c>
      <c r="C83" s="265" t="s">
        <v>1292</v>
      </c>
      <c r="D83" s="266">
        <v>45343</v>
      </c>
      <c r="E83" s="267"/>
      <c r="F83" s="267"/>
      <c r="G83" s="267"/>
      <c r="H83" s="265">
        <v>21</v>
      </c>
    </row>
    <row r="84" spans="1:8" x14ac:dyDescent="0.25">
      <c r="A84" s="265" t="s">
        <v>1666</v>
      </c>
      <c r="B84" s="265" t="s">
        <v>1667</v>
      </c>
      <c r="C84" s="265" t="s">
        <v>1292</v>
      </c>
      <c r="D84" s="266">
        <v>45343</v>
      </c>
      <c r="E84" s="267"/>
      <c r="F84" s="267"/>
      <c r="G84" s="267"/>
      <c r="H84" s="265">
        <v>10</v>
      </c>
    </row>
    <row r="85" spans="1:8" x14ac:dyDescent="0.25">
      <c r="A85" s="265" t="s">
        <v>1666</v>
      </c>
      <c r="B85" s="265" t="s">
        <v>1667</v>
      </c>
      <c r="C85" s="265" t="s">
        <v>1292</v>
      </c>
      <c r="D85" s="266">
        <v>45343</v>
      </c>
      <c r="E85" s="267"/>
      <c r="F85" s="267"/>
      <c r="G85" s="267"/>
      <c r="H85" s="265">
        <v>13</v>
      </c>
    </row>
    <row r="86" spans="1:8" x14ac:dyDescent="0.25">
      <c r="A86" s="265" t="s">
        <v>1666</v>
      </c>
      <c r="B86" s="265" t="s">
        <v>1096</v>
      </c>
      <c r="C86" s="265" t="s">
        <v>985</v>
      </c>
      <c r="D86" s="266">
        <v>45343</v>
      </c>
      <c r="E86" s="267"/>
      <c r="F86" s="267"/>
      <c r="G86" s="267"/>
      <c r="H86" s="265">
        <v>10</v>
      </c>
    </row>
    <row r="87" spans="1:8" x14ac:dyDescent="0.25">
      <c r="A87" s="265" t="s">
        <v>1666</v>
      </c>
      <c r="B87" s="265" t="s">
        <v>1667</v>
      </c>
      <c r="C87" s="265" t="s">
        <v>1292</v>
      </c>
      <c r="D87" s="266">
        <v>45344</v>
      </c>
      <c r="E87" s="267"/>
      <c r="F87" s="267"/>
      <c r="G87" s="267"/>
      <c r="H87" s="265">
        <v>20</v>
      </c>
    </row>
    <row r="88" spans="1:8" x14ac:dyDescent="0.25">
      <c r="A88" s="265" t="s">
        <v>1666</v>
      </c>
      <c r="B88" s="265" t="s">
        <v>1668</v>
      </c>
      <c r="C88" s="265" t="s">
        <v>1292</v>
      </c>
      <c r="D88" s="266">
        <v>45344</v>
      </c>
      <c r="E88" s="267"/>
      <c r="F88" s="267"/>
      <c r="G88" s="267"/>
      <c r="H88" s="265">
        <v>20</v>
      </c>
    </row>
    <row r="89" spans="1:8" x14ac:dyDescent="0.25">
      <c r="A89" s="265" t="s">
        <v>1666</v>
      </c>
      <c r="B89" s="265" t="s">
        <v>1366</v>
      </c>
      <c r="C89" s="265" t="s">
        <v>985</v>
      </c>
      <c r="D89" s="266">
        <v>45345</v>
      </c>
      <c r="E89" s="267">
        <v>45</v>
      </c>
      <c r="F89" s="267"/>
      <c r="G89" s="267"/>
      <c r="H89" s="265">
        <v>56</v>
      </c>
    </row>
    <row r="90" spans="1:8" x14ac:dyDescent="0.25">
      <c r="A90" s="265" t="s">
        <v>1666</v>
      </c>
      <c r="B90" s="265" t="s">
        <v>1671</v>
      </c>
      <c r="C90" s="265" t="s">
        <v>985</v>
      </c>
      <c r="D90" s="266">
        <v>45345</v>
      </c>
      <c r="E90" s="267">
        <v>45</v>
      </c>
      <c r="F90" s="267"/>
      <c r="G90" s="267"/>
      <c r="H90" s="265">
        <v>56</v>
      </c>
    </row>
    <row r="91" spans="1:8" x14ac:dyDescent="0.25">
      <c r="A91" s="265" t="s">
        <v>1666</v>
      </c>
      <c r="B91" s="265" t="s">
        <v>1667</v>
      </c>
      <c r="C91" s="265" t="s">
        <v>1292</v>
      </c>
      <c r="D91" s="266">
        <v>45349</v>
      </c>
      <c r="E91" s="267"/>
      <c r="F91" s="267"/>
      <c r="G91" s="267"/>
      <c r="H91" s="265">
        <v>4</v>
      </c>
    </row>
    <row r="92" spans="1:8" x14ac:dyDescent="0.25">
      <c r="A92" s="265" t="s">
        <v>1666</v>
      </c>
      <c r="B92" s="265" t="s">
        <v>1667</v>
      </c>
      <c r="C92" s="265" t="s">
        <v>1292</v>
      </c>
      <c r="D92" s="266">
        <v>45349</v>
      </c>
      <c r="E92" s="267"/>
      <c r="F92" s="267"/>
      <c r="G92" s="267"/>
      <c r="H92" s="265">
        <v>23</v>
      </c>
    </row>
    <row r="93" spans="1:8" x14ac:dyDescent="0.25">
      <c r="A93" s="265" t="s">
        <v>1666</v>
      </c>
      <c r="B93" s="265" t="s">
        <v>1667</v>
      </c>
      <c r="C93" s="265" t="s">
        <v>1292</v>
      </c>
      <c r="D93" s="266">
        <v>45350</v>
      </c>
      <c r="E93" s="267"/>
      <c r="F93" s="267"/>
      <c r="G93" s="267"/>
      <c r="H93" s="265">
        <v>40</v>
      </c>
    </row>
    <row r="94" spans="1:8" x14ac:dyDescent="0.25">
      <c r="A94" s="265" t="s">
        <v>1666</v>
      </c>
      <c r="B94" s="265" t="s">
        <v>1673</v>
      </c>
      <c r="C94" s="265" t="s">
        <v>1292</v>
      </c>
      <c r="D94" s="266">
        <v>45351</v>
      </c>
      <c r="E94" s="267">
        <v>30</v>
      </c>
      <c r="F94" s="267"/>
      <c r="G94" s="267"/>
      <c r="H94" s="265">
        <v>50</v>
      </c>
    </row>
    <row r="95" spans="1:8" x14ac:dyDescent="0.25">
      <c r="A95" s="265" t="s">
        <v>1666</v>
      </c>
      <c r="B95" s="265" t="s">
        <v>1096</v>
      </c>
      <c r="C95" s="265" t="s">
        <v>985</v>
      </c>
      <c r="D95" s="266">
        <v>45351</v>
      </c>
      <c r="E95" s="267">
        <v>197.31</v>
      </c>
      <c r="F95" s="267"/>
      <c r="G95" s="267"/>
      <c r="H95" s="265">
        <v>200</v>
      </c>
    </row>
    <row r="96" spans="1:8" x14ac:dyDescent="0.25">
      <c r="A96" s="265" t="s">
        <v>1666</v>
      </c>
      <c r="B96" s="265" t="s">
        <v>1096</v>
      </c>
      <c r="C96" s="265" t="s">
        <v>985</v>
      </c>
      <c r="D96" s="266">
        <v>45352</v>
      </c>
      <c r="E96" s="267">
        <v>106.28</v>
      </c>
      <c r="F96" s="267"/>
      <c r="G96" s="267"/>
      <c r="H96" s="265">
        <v>200</v>
      </c>
    </row>
    <row r="97" spans="1:8" x14ac:dyDescent="0.25">
      <c r="A97" s="265" t="s">
        <v>1666</v>
      </c>
      <c r="B97" s="265" t="s">
        <v>1667</v>
      </c>
      <c r="C97" s="265" t="s">
        <v>1292</v>
      </c>
      <c r="D97" s="266">
        <v>45357</v>
      </c>
      <c r="E97" s="267"/>
      <c r="F97" s="267"/>
      <c r="G97" s="267"/>
      <c r="H97" s="265">
        <v>28</v>
      </c>
    </row>
    <row r="98" spans="1:8" x14ac:dyDescent="0.25">
      <c r="A98" s="265" t="s">
        <v>1666</v>
      </c>
      <c r="B98" s="265" t="s">
        <v>1667</v>
      </c>
      <c r="C98" s="265" t="s">
        <v>1292</v>
      </c>
      <c r="D98" s="266">
        <v>45358</v>
      </c>
      <c r="E98" s="267"/>
      <c r="F98" s="267"/>
      <c r="G98" s="267"/>
      <c r="H98" s="265">
        <v>26</v>
      </c>
    </row>
    <row r="99" spans="1:8" x14ac:dyDescent="0.25">
      <c r="A99" s="265" t="s">
        <v>1666</v>
      </c>
      <c r="B99" s="265" t="s">
        <v>1667</v>
      </c>
      <c r="C99" s="265" t="s">
        <v>1292</v>
      </c>
      <c r="D99" s="266">
        <v>45358</v>
      </c>
      <c r="E99" s="267"/>
      <c r="F99" s="267"/>
      <c r="G99" s="267"/>
      <c r="H99" s="265">
        <v>4</v>
      </c>
    </row>
    <row r="100" spans="1:8" x14ac:dyDescent="0.25">
      <c r="A100" s="265" t="s">
        <v>1666</v>
      </c>
      <c r="B100" s="265" t="s">
        <v>1667</v>
      </c>
      <c r="C100" s="265" t="s">
        <v>1292</v>
      </c>
      <c r="D100" s="266">
        <v>45362</v>
      </c>
      <c r="E100" s="267"/>
      <c r="F100" s="267"/>
      <c r="G100" s="267"/>
      <c r="H100" s="265">
        <v>20</v>
      </c>
    </row>
    <row r="101" spans="1:8" x14ac:dyDescent="0.25">
      <c r="A101" s="265" t="s">
        <v>1666</v>
      </c>
      <c r="B101" s="265" t="s">
        <v>1667</v>
      </c>
      <c r="C101" s="265" t="s">
        <v>1292</v>
      </c>
      <c r="D101" s="266">
        <v>45362</v>
      </c>
      <c r="E101" s="267">
        <v>18.64</v>
      </c>
      <c r="F101" s="267"/>
      <c r="G101" s="267"/>
      <c r="H101" s="265">
        <v>23</v>
      </c>
    </row>
    <row r="102" spans="1:8" x14ac:dyDescent="0.25">
      <c r="A102" s="265" t="s">
        <v>1666</v>
      </c>
      <c r="B102" s="265" t="s">
        <v>1679</v>
      </c>
      <c r="C102" s="265" t="s">
        <v>1292</v>
      </c>
      <c r="D102" s="266">
        <v>45363</v>
      </c>
      <c r="E102" s="267">
        <v>18.64</v>
      </c>
      <c r="F102" s="267"/>
      <c r="G102" s="267"/>
      <c r="H102" s="265">
        <v>29</v>
      </c>
    </row>
    <row r="103" spans="1:8" x14ac:dyDescent="0.25">
      <c r="A103" s="265" t="s">
        <v>1666</v>
      </c>
      <c r="B103" s="265" t="s">
        <v>1096</v>
      </c>
      <c r="C103" s="265" t="s">
        <v>985</v>
      </c>
      <c r="D103" s="266">
        <v>45363</v>
      </c>
      <c r="E103" s="267">
        <v>18.64</v>
      </c>
      <c r="F103" s="267"/>
      <c r="G103" s="267"/>
      <c r="H103" s="265">
        <v>29</v>
      </c>
    </row>
    <row r="104" spans="1:8" x14ac:dyDescent="0.25">
      <c r="A104" s="265" t="s">
        <v>1666</v>
      </c>
      <c r="B104" s="265" t="s">
        <v>1096</v>
      </c>
      <c r="C104" s="265" t="s">
        <v>985</v>
      </c>
      <c r="D104" s="266">
        <v>45364</v>
      </c>
      <c r="E104" s="267">
        <v>18.64</v>
      </c>
      <c r="F104" s="267"/>
      <c r="G104" s="267"/>
      <c r="H104" s="265">
        <v>29</v>
      </c>
    </row>
    <row r="105" spans="1:8" x14ac:dyDescent="0.25">
      <c r="A105" s="265" t="s">
        <v>1666</v>
      </c>
      <c r="B105" s="265" t="s">
        <v>1679</v>
      </c>
      <c r="C105" s="265" t="s">
        <v>1292</v>
      </c>
      <c r="D105" s="266">
        <v>45364</v>
      </c>
      <c r="E105" s="267">
        <v>18.64</v>
      </c>
      <c r="F105" s="267"/>
      <c r="G105" s="267"/>
      <c r="H105" s="265">
        <v>15</v>
      </c>
    </row>
    <row r="106" spans="1:8" x14ac:dyDescent="0.25">
      <c r="A106" s="265" t="s">
        <v>1666</v>
      </c>
      <c r="B106" s="265" t="s">
        <v>1096</v>
      </c>
      <c r="C106" s="265" t="s">
        <v>985</v>
      </c>
      <c r="D106" s="266">
        <v>45363</v>
      </c>
      <c r="E106" s="267">
        <v>18.64</v>
      </c>
      <c r="F106" s="267"/>
      <c r="G106" s="267"/>
      <c r="H106" s="265">
        <v>15</v>
      </c>
    </row>
    <row r="107" spans="1:8" x14ac:dyDescent="0.25">
      <c r="A107" s="265" t="s">
        <v>1666</v>
      </c>
      <c r="B107" s="265" t="s">
        <v>1679</v>
      </c>
      <c r="C107" s="265" t="s">
        <v>1292</v>
      </c>
      <c r="D107" s="266">
        <v>45365</v>
      </c>
      <c r="E107" s="267">
        <v>18.64</v>
      </c>
      <c r="F107" s="267"/>
      <c r="G107" s="267"/>
      <c r="H107" s="265">
        <v>30</v>
      </c>
    </row>
    <row r="108" spans="1:8" x14ac:dyDescent="0.25">
      <c r="A108" s="265" t="s">
        <v>1666</v>
      </c>
      <c r="B108" s="265" t="s">
        <v>1096</v>
      </c>
      <c r="C108" s="265" t="s">
        <v>985</v>
      </c>
      <c r="D108" s="266">
        <v>45365</v>
      </c>
      <c r="E108" s="267">
        <v>18.64</v>
      </c>
      <c r="F108" s="267"/>
      <c r="G108" s="267"/>
      <c r="H108" s="265">
        <v>30</v>
      </c>
    </row>
    <row r="109" spans="1:8" x14ac:dyDescent="0.25">
      <c r="A109" s="265" t="s">
        <v>1666</v>
      </c>
      <c r="B109" s="265" t="s">
        <v>1673</v>
      </c>
      <c r="C109" s="265" t="s">
        <v>1292</v>
      </c>
      <c r="D109" s="266">
        <v>45366</v>
      </c>
      <c r="E109" s="267">
        <v>30</v>
      </c>
      <c r="F109" s="267"/>
      <c r="G109" s="267"/>
      <c r="H109" s="265">
        <v>30</v>
      </c>
    </row>
    <row r="110" spans="1:8" x14ac:dyDescent="0.25">
      <c r="A110" s="265" t="s">
        <v>1666</v>
      </c>
      <c r="B110" s="265" t="s">
        <v>1667</v>
      </c>
      <c r="C110" s="265" t="s">
        <v>1292</v>
      </c>
      <c r="D110" s="266">
        <v>45366</v>
      </c>
      <c r="E110" s="267"/>
      <c r="F110" s="267"/>
      <c r="G110" s="267"/>
      <c r="H110" s="265">
        <v>13</v>
      </c>
    </row>
    <row r="111" spans="1:8" x14ac:dyDescent="0.25">
      <c r="A111" s="265" t="s">
        <v>1666</v>
      </c>
      <c r="B111" s="265" t="s">
        <v>1369</v>
      </c>
      <c r="C111" s="265" t="s">
        <v>985</v>
      </c>
      <c r="D111" s="266">
        <v>45366</v>
      </c>
      <c r="E111" s="267">
        <v>30</v>
      </c>
      <c r="F111" s="267"/>
      <c r="G111" s="267"/>
      <c r="H111" s="265">
        <v>12</v>
      </c>
    </row>
    <row r="112" spans="1:8" x14ac:dyDescent="0.25">
      <c r="A112" s="265" t="s">
        <v>1666</v>
      </c>
      <c r="B112" s="265" t="s">
        <v>1680</v>
      </c>
      <c r="C112" s="265" t="s">
        <v>1292</v>
      </c>
      <c r="D112" s="266">
        <v>45369</v>
      </c>
      <c r="E112" s="267">
        <v>30</v>
      </c>
      <c r="F112" s="267"/>
      <c r="G112" s="267"/>
      <c r="H112" s="265">
        <v>240</v>
      </c>
    </row>
    <row r="113" spans="1:8" x14ac:dyDescent="0.25">
      <c r="A113" s="265" t="s">
        <v>1666</v>
      </c>
      <c r="B113" s="265" t="s">
        <v>1667</v>
      </c>
      <c r="C113" s="265" t="s">
        <v>1292</v>
      </c>
      <c r="D113" s="266">
        <v>45369</v>
      </c>
      <c r="E113" s="267"/>
      <c r="F113" s="267"/>
      <c r="G113" s="267"/>
      <c r="H113" s="265">
        <v>35</v>
      </c>
    </row>
    <row r="114" spans="1:8" x14ac:dyDescent="0.25">
      <c r="A114" s="265" t="s">
        <v>1666</v>
      </c>
      <c r="B114" s="265" t="s">
        <v>1667</v>
      </c>
      <c r="C114" s="265" t="s">
        <v>1292</v>
      </c>
      <c r="D114" s="266">
        <v>45369</v>
      </c>
      <c r="E114" s="267"/>
      <c r="F114" s="267"/>
      <c r="G114" s="267"/>
      <c r="H114" s="265">
        <v>5</v>
      </c>
    </row>
    <row r="115" spans="1:8" x14ac:dyDescent="0.25">
      <c r="A115" s="265" t="s">
        <v>1666</v>
      </c>
      <c r="B115" s="265" t="s">
        <v>1667</v>
      </c>
      <c r="C115" s="265" t="s">
        <v>1292</v>
      </c>
      <c r="D115" s="266">
        <v>45373</v>
      </c>
      <c r="E115" s="267"/>
      <c r="F115" s="267"/>
      <c r="G115" s="267"/>
      <c r="H115" s="265">
        <v>10</v>
      </c>
    </row>
    <row r="116" spans="1:8" x14ac:dyDescent="0.25">
      <c r="A116" s="265" t="s">
        <v>1666</v>
      </c>
      <c r="B116" s="265" t="s">
        <v>1667</v>
      </c>
      <c r="C116" s="265" t="s">
        <v>1292</v>
      </c>
      <c r="D116" s="266">
        <v>45393</v>
      </c>
      <c r="E116" s="267"/>
      <c r="F116" s="267"/>
      <c r="G116" s="267"/>
      <c r="H116" s="265">
        <v>24</v>
      </c>
    </row>
    <row r="117" spans="1:8" x14ac:dyDescent="0.25">
      <c r="A117" s="265" t="s">
        <v>1666</v>
      </c>
      <c r="B117" s="265" t="s">
        <v>1673</v>
      </c>
      <c r="C117" s="265" t="s">
        <v>1292</v>
      </c>
      <c r="D117" s="266">
        <v>45371</v>
      </c>
      <c r="E117" s="267">
        <v>30</v>
      </c>
      <c r="F117" s="267"/>
      <c r="G117" s="267"/>
      <c r="H117" s="265">
        <v>110</v>
      </c>
    </row>
    <row r="118" spans="1:8" x14ac:dyDescent="0.25">
      <c r="A118" s="265" t="s">
        <v>1666</v>
      </c>
      <c r="B118" s="265" t="s">
        <v>1673</v>
      </c>
      <c r="C118" s="265" t="s">
        <v>1292</v>
      </c>
      <c r="D118" s="266">
        <v>45371</v>
      </c>
      <c r="E118" s="267">
        <v>30</v>
      </c>
      <c r="F118" s="267"/>
      <c r="G118" s="267"/>
      <c r="H118" s="265">
        <v>13</v>
      </c>
    </row>
    <row r="119" spans="1:8" x14ac:dyDescent="0.25">
      <c r="A119" s="265" t="s">
        <v>1666</v>
      </c>
      <c r="B119" s="265" t="s">
        <v>1681</v>
      </c>
      <c r="C119" s="265" t="s">
        <v>1292</v>
      </c>
      <c r="D119" s="266">
        <v>45372</v>
      </c>
      <c r="E119" s="267">
        <v>30</v>
      </c>
      <c r="F119" s="267"/>
      <c r="G119" s="267"/>
      <c r="H119" s="265">
        <v>73</v>
      </c>
    </row>
    <row r="120" spans="1:8" x14ac:dyDescent="0.25">
      <c r="A120" s="265" t="s">
        <v>1666</v>
      </c>
      <c r="B120" s="265" t="s">
        <v>1681</v>
      </c>
      <c r="C120" s="265" t="s">
        <v>1292</v>
      </c>
      <c r="D120" s="266">
        <v>45373</v>
      </c>
      <c r="E120" s="267">
        <v>30</v>
      </c>
      <c r="F120" s="267"/>
      <c r="G120" s="267"/>
      <c r="H120" s="265">
        <v>80</v>
      </c>
    </row>
    <row r="121" spans="1:8" x14ac:dyDescent="0.25">
      <c r="A121" s="265" t="s">
        <v>1666</v>
      </c>
      <c r="B121" s="265" t="s">
        <v>1682</v>
      </c>
      <c r="C121" s="265" t="s">
        <v>1292</v>
      </c>
      <c r="D121" s="266">
        <v>45385</v>
      </c>
      <c r="E121" s="267">
        <v>30</v>
      </c>
      <c r="F121" s="267"/>
      <c r="G121" s="267"/>
      <c r="H121" s="265">
        <v>23</v>
      </c>
    </row>
    <row r="122" spans="1:8" x14ac:dyDescent="0.25">
      <c r="A122" s="265" t="s">
        <v>1666</v>
      </c>
      <c r="B122" s="265" t="s">
        <v>1667</v>
      </c>
      <c r="C122" s="265" t="s">
        <v>1292</v>
      </c>
      <c r="D122" s="266">
        <v>45387</v>
      </c>
      <c r="E122" s="267">
        <v>30</v>
      </c>
      <c r="F122" s="267"/>
      <c r="G122" s="267"/>
      <c r="H122" s="265">
        <v>70</v>
      </c>
    </row>
    <row r="123" spans="1:8" x14ac:dyDescent="0.25">
      <c r="A123" s="265" t="s">
        <v>1666</v>
      </c>
      <c r="B123" s="265" t="s">
        <v>1375</v>
      </c>
      <c r="C123" s="265" t="s">
        <v>1292</v>
      </c>
      <c r="D123" s="266">
        <v>45387</v>
      </c>
      <c r="E123" s="267">
        <v>30</v>
      </c>
      <c r="F123" s="267"/>
      <c r="G123" s="267"/>
      <c r="H123" s="265">
        <v>30</v>
      </c>
    </row>
    <row r="124" spans="1:8" x14ac:dyDescent="0.25">
      <c r="A124" s="265" t="s">
        <v>1666</v>
      </c>
      <c r="B124" s="265" t="s">
        <v>1673</v>
      </c>
      <c r="C124" s="265" t="s">
        <v>1292</v>
      </c>
      <c r="D124" s="266">
        <v>45392</v>
      </c>
      <c r="E124" s="267">
        <v>30</v>
      </c>
      <c r="F124" s="267"/>
      <c r="G124" s="267"/>
      <c r="H124" s="265">
        <v>90</v>
      </c>
    </row>
    <row r="125" spans="1:8" x14ac:dyDescent="0.25">
      <c r="A125" s="265" t="s">
        <v>1666</v>
      </c>
      <c r="B125" s="265" t="s">
        <v>1667</v>
      </c>
      <c r="C125" s="265" t="s">
        <v>1292</v>
      </c>
      <c r="D125" s="266">
        <v>45393</v>
      </c>
      <c r="E125" s="267">
        <v>30</v>
      </c>
      <c r="F125" s="267"/>
      <c r="G125" s="267"/>
      <c r="H125" s="265">
        <v>12</v>
      </c>
    </row>
    <row r="126" spans="1:8" x14ac:dyDescent="0.25">
      <c r="A126" s="265" t="s">
        <v>1666</v>
      </c>
      <c r="B126" s="265" t="s">
        <v>1683</v>
      </c>
      <c r="C126" s="265" t="s">
        <v>1251</v>
      </c>
      <c r="D126" s="266">
        <v>45393</v>
      </c>
      <c r="E126" s="267">
        <v>117.15</v>
      </c>
      <c r="F126" s="267"/>
      <c r="G126" s="267"/>
      <c r="H126" s="265">
        <v>50</v>
      </c>
    </row>
    <row r="127" spans="1:8" x14ac:dyDescent="0.25">
      <c r="A127" s="265" t="s">
        <v>1666</v>
      </c>
      <c r="B127" s="265" t="s">
        <v>1683</v>
      </c>
      <c r="C127" s="265" t="s">
        <v>1251</v>
      </c>
      <c r="D127" s="266">
        <v>45394</v>
      </c>
      <c r="E127" s="267">
        <v>217.48</v>
      </c>
      <c r="F127" s="267"/>
      <c r="G127" s="267"/>
      <c r="H127" s="265">
        <v>50</v>
      </c>
    </row>
    <row r="128" spans="1:8" x14ac:dyDescent="0.25">
      <c r="A128" s="265" t="s">
        <v>1666</v>
      </c>
      <c r="B128" s="265" t="s">
        <v>1683</v>
      </c>
      <c r="C128" s="265" t="s">
        <v>1251</v>
      </c>
      <c r="D128" s="266">
        <v>45395</v>
      </c>
      <c r="E128" s="267">
        <v>80</v>
      </c>
      <c r="F128" s="267"/>
      <c r="G128" s="267"/>
      <c r="H128" s="265">
        <v>50</v>
      </c>
    </row>
    <row r="129" spans="1:8" x14ac:dyDescent="0.25">
      <c r="A129" s="265" t="s">
        <v>1666</v>
      </c>
      <c r="B129" s="265" t="s">
        <v>1684</v>
      </c>
      <c r="C129" s="265" t="s">
        <v>1292</v>
      </c>
      <c r="D129" s="266">
        <v>45397</v>
      </c>
      <c r="E129" s="267">
        <v>30</v>
      </c>
      <c r="F129" s="267"/>
      <c r="G129" s="267"/>
      <c r="H129" s="265">
        <v>21</v>
      </c>
    </row>
    <row r="130" spans="1:8" x14ac:dyDescent="0.25">
      <c r="A130" s="265" t="s">
        <v>1666</v>
      </c>
      <c r="B130" s="265" t="s">
        <v>1383</v>
      </c>
      <c r="C130" s="265" t="s">
        <v>1292</v>
      </c>
      <c r="D130" s="266">
        <v>45399</v>
      </c>
      <c r="E130" s="267"/>
      <c r="F130" s="267"/>
      <c r="G130" s="267"/>
      <c r="H130" s="265">
        <v>19</v>
      </c>
    </row>
    <row r="131" spans="1:8" x14ac:dyDescent="0.25">
      <c r="A131" s="265" t="s">
        <v>1666</v>
      </c>
      <c r="B131" s="265" t="s">
        <v>1673</v>
      </c>
      <c r="C131" s="265" t="s">
        <v>1292</v>
      </c>
      <c r="D131" s="266">
        <v>45406</v>
      </c>
      <c r="E131" s="267">
        <v>30</v>
      </c>
      <c r="F131" s="267"/>
      <c r="G131" s="267"/>
      <c r="H131" s="265">
        <v>11</v>
      </c>
    </row>
    <row r="132" spans="1:8" x14ac:dyDescent="0.25">
      <c r="A132" s="265" t="s">
        <v>1666</v>
      </c>
      <c r="B132" s="265" t="s">
        <v>1685</v>
      </c>
      <c r="C132" s="265" t="s">
        <v>1292</v>
      </c>
      <c r="D132" s="266">
        <v>45408</v>
      </c>
      <c r="E132" s="267">
        <v>30</v>
      </c>
      <c r="F132" s="267"/>
      <c r="G132" s="267"/>
      <c r="H132" s="265">
        <v>45</v>
      </c>
    </row>
    <row r="133" spans="1:8" x14ac:dyDescent="0.25">
      <c r="A133" s="265" t="s">
        <v>1666</v>
      </c>
      <c r="B133" s="265" t="s">
        <v>1383</v>
      </c>
      <c r="C133" s="265" t="s">
        <v>1292</v>
      </c>
      <c r="D133" s="266">
        <v>45412</v>
      </c>
      <c r="E133" s="267">
        <v>41.44</v>
      </c>
      <c r="F133" s="267"/>
      <c r="G133" s="267"/>
      <c r="H133" s="265">
        <v>48</v>
      </c>
    </row>
    <row r="134" spans="1:8" x14ac:dyDescent="0.25">
      <c r="A134" s="265" t="s">
        <v>1666</v>
      </c>
      <c r="B134" s="265" t="s">
        <v>1383</v>
      </c>
      <c r="C134" s="265" t="s">
        <v>1292</v>
      </c>
      <c r="D134" s="266">
        <v>45412</v>
      </c>
      <c r="E134" s="267"/>
      <c r="F134" s="267"/>
      <c r="G134" s="267"/>
      <c r="H134" s="265">
        <v>15</v>
      </c>
    </row>
    <row r="135" spans="1:8" x14ac:dyDescent="0.25">
      <c r="A135" s="265" t="s">
        <v>1666</v>
      </c>
      <c r="B135" s="265" t="s">
        <v>1383</v>
      </c>
      <c r="C135" s="265" t="s">
        <v>1292</v>
      </c>
      <c r="D135" s="266">
        <v>45414</v>
      </c>
      <c r="E135" s="267"/>
      <c r="F135" s="267"/>
      <c r="G135" s="267"/>
      <c r="H135" s="265">
        <v>19</v>
      </c>
    </row>
    <row r="136" spans="1:8" x14ac:dyDescent="0.25">
      <c r="A136" s="265" t="s">
        <v>1666</v>
      </c>
      <c r="B136" s="265" t="s">
        <v>1383</v>
      </c>
      <c r="C136" s="265" t="s">
        <v>1292</v>
      </c>
      <c r="D136" s="266">
        <v>45419</v>
      </c>
      <c r="E136" s="267"/>
      <c r="F136" s="267"/>
      <c r="G136" s="267"/>
      <c r="H136" s="265">
        <v>12</v>
      </c>
    </row>
    <row r="137" spans="1:8" x14ac:dyDescent="0.25">
      <c r="A137" s="265" t="s">
        <v>1666</v>
      </c>
      <c r="B137" s="265" t="s">
        <v>1673</v>
      </c>
      <c r="C137" s="265" t="s">
        <v>1292</v>
      </c>
      <c r="D137" s="266">
        <v>45422</v>
      </c>
      <c r="E137" s="267">
        <v>30</v>
      </c>
      <c r="F137" s="267"/>
      <c r="G137" s="267"/>
      <c r="H137" s="265">
        <v>20</v>
      </c>
    </row>
    <row r="138" spans="1:8" x14ac:dyDescent="0.25">
      <c r="A138" s="265" t="s">
        <v>1666</v>
      </c>
      <c r="B138" s="265" t="s">
        <v>1686</v>
      </c>
      <c r="C138" s="265" t="s">
        <v>1292</v>
      </c>
      <c r="D138" s="266">
        <v>45422</v>
      </c>
      <c r="E138" s="267">
        <v>45.6</v>
      </c>
      <c r="F138" s="267"/>
      <c r="G138" s="267"/>
      <c r="H138" s="265">
        <v>83</v>
      </c>
    </row>
    <row r="139" spans="1:8" x14ac:dyDescent="0.25">
      <c r="A139" s="265" t="s">
        <v>1666</v>
      </c>
      <c r="B139" s="265" t="s">
        <v>1674</v>
      </c>
      <c r="C139" s="265" t="s">
        <v>1292</v>
      </c>
      <c r="D139" s="266">
        <v>45426</v>
      </c>
      <c r="E139" s="267">
        <v>30</v>
      </c>
      <c r="F139" s="267"/>
      <c r="G139" s="267"/>
      <c r="H139" s="265">
        <v>50</v>
      </c>
    </row>
    <row r="140" spans="1:8" x14ac:dyDescent="0.25">
      <c r="A140" s="265" t="s">
        <v>1666</v>
      </c>
      <c r="B140" s="265" t="s">
        <v>1383</v>
      </c>
      <c r="C140" s="265" t="s">
        <v>1292</v>
      </c>
      <c r="D140" s="266">
        <v>45426</v>
      </c>
      <c r="E140" s="267"/>
      <c r="F140" s="267"/>
      <c r="G140" s="267"/>
      <c r="H140" s="265">
        <v>9</v>
      </c>
    </row>
    <row r="141" spans="1:8" x14ac:dyDescent="0.25">
      <c r="A141" s="265" t="s">
        <v>1666</v>
      </c>
      <c r="B141" s="265" t="s">
        <v>1673</v>
      </c>
      <c r="C141" s="265" t="s">
        <v>1292</v>
      </c>
      <c r="D141" s="266">
        <v>45428</v>
      </c>
      <c r="E141" s="267">
        <v>30</v>
      </c>
      <c r="F141" s="267"/>
      <c r="G141" s="267"/>
      <c r="H141" s="265">
        <v>22</v>
      </c>
    </row>
    <row r="142" spans="1:8" x14ac:dyDescent="0.25">
      <c r="A142" s="265" t="s">
        <v>1666</v>
      </c>
      <c r="B142" s="265" t="s">
        <v>1368</v>
      </c>
      <c r="C142" s="265" t="s">
        <v>985</v>
      </c>
      <c r="D142" s="266">
        <v>45428</v>
      </c>
      <c r="E142" s="267">
        <v>45</v>
      </c>
      <c r="F142" s="267"/>
      <c r="G142" s="267"/>
      <c r="H142" s="265">
        <v>55</v>
      </c>
    </row>
    <row r="143" spans="1:8" x14ac:dyDescent="0.25">
      <c r="A143" s="265" t="s">
        <v>1666</v>
      </c>
      <c r="B143" s="265" t="s">
        <v>1671</v>
      </c>
      <c r="C143" s="265" t="s">
        <v>985</v>
      </c>
      <c r="D143" s="266">
        <v>45428</v>
      </c>
      <c r="E143" s="267">
        <v>60</v>
      </c>
      <c r="F143" s="267"/>
      <c r="G143" s="267"/>
      <c r="H143" s="265">
        <v>55</v>
      </c>
    </row>
    <row r="144" spans="1:8" x14ac:dyDescent="0.25">
      <c r="A144" s="265" t="s">
        <v>1666</v>
      </c>
      <c r="B144" s="265" t="s">
        <v>1673</v>
      </c>
      <c r="C144" s="265" t="s">
        <v>1292</v>
      </c>
      <c r="D144" s="266">
        <v>45433</v>
      </c>
      <c r="E144" s="267">
        <v>30</v>
      </c>
      <c r="F144" s="267"/>
      <c r="G144" s="267"/>
      <c r="H144" s="265">
        <v>62</v>
      </c>
    </row>
    <row r="145" spans="1:8" x14ac:dyDescent="0.25">
      <c r="A145" s="265" t="s">
        <v>1666</v>
      </c>
      <c r="B145" s="265" t="s">
        <v>1096</v>
      </c>
      <c r="C145" s="265" t="s">
        <v>985</v>
      </c>
      <c r="D145" s="266">
        <v>45434</v>
      </c>
      <c r="E145" s="267">
        <v>130.88</v>
      </c>
      <c r="F145" s="267"/>
      <c r="G145" s="267"/>
      <c r="H145" s="265">
        <v>50</v>
      </c>
    </row>
    <row r="146" spans="1:8" x14ac:dyDescent="0.25">
      <c r="A146" s="265" t="s">
        <v>1666</v>
      </c>
      <c r="B146" s="265" t="s">
        <v>1673</v>
      </c>
      <c r="C146" s="265" t="s">
        <v>1292</v>
      </c>
      <c r="D146" s="266">
        <v>45436</v>
      </c>
      <c r="E146" s="267">
        <v>30</v>
      </c>
      <c r="F146" s="267"/>
      <c r="G146" s="267"/>
      <c r="H146" s="265">
        <v>20</v>
      </c>
    </row>
    <row r="147" spans="1:8" x14ac:dyDescent="0.25">
      <c r="A147" s="265" t="s">
        <v>1666</v>
      </c>
      <c r="B147" s="265" t="s">
        <v>1673</v>
      </c>
      <c r="C147" s="265" t="s">
        <v>1292</v>
      </c>
      <c r="D147" s="266">
        <v>45440</v>
      </c>
      <c r="E147" s="267">
        <v>30</v>
      </c>
      <c r="F147" s="267"/>
      <c r="G147" s="267"/>
      <c r="H147" s="265">
        <v>70</v>
      </c>
    </row>
    <row r="148" spans="1:8" x14ac:dyDescent="0.25">
      <c r="A148" s="265" t="s">
        <v>1666</v>
      </c>
      <c r="B148" s="265" t="s">
        <v>1673</v>
      </c>
      <c r="C148" s="265" t="s">
        <v>1292</v>
      </c>
      <c r="D148" s="266">
        <v>45555</v>
      </c>
      <c r="E148" s="267">
        <v>50.8</v>
      </c>
      <c r="F148" s="267"/>
      <c r="G148" s="267"/>
      <c r="H148" s="265">
        <v>20</v>
      </c>
    </row>
    <row r="149" spans="1:8" x14ac:dyDescent="0.25">
      <c r="A149" s="265" t="s">
        <v>1666</v>
      </c>
      <c r="B149" s="265" t="s">
        <v>1687</v>
      </c>
      <c r="C149" s="265" t="s">
        <v>1251</v>
      </c>
      <c r="D149" s="266">
        <v>45558</v>
      </c>
      <c r="E149" s="267">
        <v>60</v>
      </c>
      <c r="F149" s="267"/>
      <c r="G149" s="267"/>
      <c r="H149" s="265">
        <v>54</v>
      </c>
    </row>
    <row r="150" spans="1:8" x14ac:dyDescent="0.25">
      <c r="A150" s="265" t="s">
        <v>1666</v>
      </c>
      <c r="B150" s="265" t="s">
        <v>1673</v>
      </c>
      <c r="C150" s="265" t="s">
        <v>1292</v>
      </c>
      <c r="D150" s="266">
        <v>45559</v>
      </c>
      <c r="E150" s="267">
        <v>30</v>
      </c>
      <c r="F150" s="267"/>
      <c r="G150" s="267"/>
      <c r="H150" s="265">
        <v>22</v>
      </c>
    </row>
    <row r="151" spans="1:8" x14ac:dyDescent="0.25">
      <c r="A151" s="265" t="s">
        <v>1666</v>
      </c>
      <c r="B151" s="265" t="s">
        <v>1688</v>
      </c>
      <c r="C151" s="265" t="s">
        <v>1251</v>
      </c>
      <c r="D151" s="266">
        <v>45545</v>
      </c>
      <c r="E151" s="267">
        <v>30</v>
      </c>
      <c r="F151" s="267"/>
      <c r="G151" s="267"/>
      <c r="H151" s="265">
        <v>30</v>
      </c>
    </row>
    <row r="152" spans="1:8" x14ac:dyDescent="0.25">
      <c r="A152" s="265" t="s">
        <v>1666</v>
      </c>
      <c r="B152" s="265" t="s">
        <v>1689</v>
      </c>
      <c r="C152" s="265" t="s">
        <v>1251</v>
      </c>
      <c r="D152" s="266">
        <v>45574</v>
      </c>
      <c r="E152" s="267">
        <v>162.16999999999999</v>
      </c>
      <c r="F152" s="267"/>
      <c r="G152" s="267"/>
      <c r="H152" s="265">
        <v>50</v>
      </c>
    </row>
    <row r="153" spans="1:8" x14ac:dyDescent="0.25">
      <c r="A153" s="265" t="s">
        <v>1666</v>
      </c>
      <c r="B153" s="265" t="s">
        <v>1689</v>
      </c>
      <c r="C153" s="265" t="s">
        <v>1251</v>
      </c>
      <c r="D153" s="266">
        <v>45575</v>
      </c>
      <c r="E153" s="267">
        <v>162.16999999999999</v>
      </c>
      <c r="F153" s="267"/>
      <c r="G153" s="267"/>
      <c r="H153" s="265">
        <v>200</v>
      </c>
    </row>
    <row r="154" spans="1:8" x14ac:dyDescent="0.25">
      <c r="A154" s="265" t="s">
        <v>1666</v>
      </c>
      <c r="B154" s="265" t="s">
        <v>1689</v>
      </c>
      <c r="C154" s="265" t="s">
        <v>1251</v>
      </c>
      <c r="D154" s="266">
        <v>45576</v>
      </c>
      <c r="E154" s="267">
        <v>70.8</v>
      </c>
      <c r="F154" s="267"/>
      <c r="G154" s="267"/>
      <c r="H154" s="265">
        <v>150</v>
      </c>
    </row>
    <row r="155" spans="1:8" x14ac:dyDescent="0.25">
      <c r="A155" s="265" t="s">
        <v>1666</v>
      </c>
      <c r="B155" s="265" t="s">
        <v>1368</v>
      </c>
      <c r="C155" s="265" t="s">
        <v>985</v>
      </c>
      <c r="D155" s="266">
        <v>45579</v>
      </c>
      <c r="E155" s="267">
        <v>30</v>
      </c>
      <c r="F155" s="267"/>
      <c r="G155" s="267"/>
      <c r="H155" s="265">
        <v>11</v>
      </c>
    </row>
    <row r="156" spans="1:8" x14ac:dyDescent="0.25">
      <c r="A156" s="265" t="s">
        <v>1666</v>
      </c>
      <c r="B156" s="265" t="s">
        <v>1671</v>
      </c>
      <c r="C156" s="265" t="s">
        <v>985</v>
      </c>
      <c r="D156" s="266">
        <v>45579</v>
      </c>
      <c r="E156" s="267"/>
      <c r="F156" s="267"/>
      <c r="G156" s="267"/>
      <c r="H156" s="265">
        <v>11</v>
      </c>
    </row>
    <row r="157" spans="1:8" x14ac:dyDescent="0.25">
      <c r="A157" s="265" t="s">
        <v>1666</v>
      </c>
      <c r="B157" s="265" t="s">
        <v>1675</v>
      </c>
      <c r="C157" s="265" t="s">
        <v>1292</v>
      </c>
      <c r="D157" s="266">
        <v>45580</v>
      </c>
      <c r="E157" s="267">
        <v>30</v>
      </c>
      <c r="F157" s="267"/>
      <c r="G157" s="267"/>
      <c r="H157" s="265">
        <v>60</v>
      </c>
    </row>
    <row r="158" spans="1:8" x14ac:dyDescent="0.25">
      <c r="A158" s="265" t="s">
        <v>1666</v>
      </c>
      <c r="B158" s="265" t="s">
        <v>1366</v>
      </c>
      <c r="C158" s="265" t="s">
        <v>985</v>
      </c>
      <c r="D158" s="266">
        <v>45581</v>
      </c>
      <c r="E158" s="267"/>
      <c r="F158" s="267"/>
      <c r="G158" s="267"/>
      <c r="H158" s="265">
        <v>9</v>
      </c>
    </row>
    <row r="159" spans="1:8" x14ac:dyDescent="0.25">
      <c r="A159" s="265" t="s">
        <v>1666</v>
      </c>
      <c r="B159" s="265" t="s">
        <v>1096</v>
      </c>
      <c r="C159" s="265" t="s">
        <v>985</v>
      </c>
      <c r="D159" s="266">
        <v>45581</v>
      </c>
      <c r="E159" s="267"/>
      <c r="F159" s="267"/>
      <c r="G159" s="267"/>
      <c r="H159" s="265">
        <v>9</v>
      </c>
    </row>
    <row r="160" spans="1:8" x14ac:dyDescent="0.25">
      <c r="A160" s="265" t="s">
        <v>1666</v>
      </c>
      <c r="B160" s="265" t="s">
        <v>1676</v>
      </c>
      <c r="C160" s="265" t="s">
        <v>985</v>
      </c>
      <c r="D160" s="266">
        <v>45588</v>
      </c>
      <c r="E160" s="267">
        <v>60</v>
      </c>
      <c r="F160" s="267"/>
      <c r="G160" s="267"/>
      <c r="H160" s="265">
        <v>49</v>
      </c>
    </row>
    <row r="161" spans="1:8" x14ac:dyDescent="0.25">
      <c r="A161" s="265" t="s">
        <v>1666</v>
      </c>
      <c r="B161" s="265" t="s">
        <v>1671</v>
      </c>
      <c r="C161" s="265" t="s">
        <v>985</v>
      </c>
      <c r="D161" s="266">
        <v>45588</v>
      </c>
      <c r="E161" s="267">
        <v>45</v>
      </c>
      <c r="F161" s="267"/>
      <c r="G161" s="267"/>
      <c r="H161" s="265">
        <v>49</v>
      </c>
    </row>
    <row r="162" spans="1:8" x14ac:dyDescent="0.25">
      <c r="A162" s="265" t="s">
        <v>1666</v>
      </c>
      <c r="B162" s="265" t="s">
        <v>1667</v>
      </c>
      <c r="C162" s="265" t="s">
        <v>1292</v>
      </c>
      <c r="D162" s="266">
        <v>45588</v>
      </c>
      <c r="E162" s="267"/>
      <c r="F162" s="267"/>
      <c r="G162" s="267"/>
      <c r="H162" s="265">
        <v>49</v>
      </c>
    </row>
    <row r="163" spans="1:8" x14ac:dyDescent="0.25">
      <c r="A163" s="265" t="s">
        <v>1666</v>
      </c>
      <c r="B163" s="265" t="s">
        <v>1690</v>
      </c>
      <c r="C163" s="265" t="s">
        <v>1292</v>
      </c>
      <c r="D163" s="266">
        <v>45589</v>
      </c>
      <c r="E163" s="267">
        <v>30</v>
      </c>
      <c r="F163" s="267"/>
      <c r="G163" s="267"/>
      <c r="H163" s="265">
        <v>30</v>
      </c>
    </row>
    <row r="164" spans="1:8" x14ac:dyDescent="0.25">
      <c r="A164" s="265" t="s">
        <v>1666</v>
      </c>
      <c r="B164" s="265" t="s">
        <v>1368</v>
      </c>
      <c r="C164" s="265" t="s">
        <v>985</v>
      </c>
      <c r="D164" s="266">
        <v>45595</v>
      </c>
      <c r="E164" s="267">
        <v>60</v>
      </c>
      <c r="F164" s="267"/>
      <c r="G164" s="267"/>
      <c r="H164" s="265">
        <v>51</v>
      </c>
    </row>
    <row r="165" spans="1:8" x14ac:dyDescent="0.25">
      <c r="A165" s="265" t="s">
        <v>1666</v>
      </c>
      <c r="B165" s="265" t="s">
        <v>1096</v>
      </c>
      <c r="C165" s="265" t="s">
        <v>985</v>
      </c>
      <c r="D165" s="266">
        <v>45595</v>
      </c>
      <c r="E165" s="267"/>
      <c r="F165" s="267"/>
      <c r="G165" s="267"/>
      <c r="H165" s="265">
        <v>51</v>
      </c>
    </row>
    <row r="166" spans="1:8" x14ac:dyDescent="0.25">
      <c r="A166" s="265" t="s">
        <v>1666</v>
      </c>
      <c r="B166" s="265" t="s">
        <v>1673</v>
      </c>
      <c r="C166" s="265" t="s">
        <v>1292</v>
      </c>
      <c r="D166" s="266">
        <v>45602</v>
      </c>
      <c r="E166" s="267">
        <v>30</v>
      </c>
      <c r="F166" s="267"/>
      <c r="G166" s="267"/>
      <c r="H166" s="265">
        <v>65</v>
      </c>
    </row>
    <row r="167" spans="1:8" x14ac:dyDescent="0.25">
      <c r="A167" s="265" t="s">
        <v>1666</v>
      </c>
      <c r="B167" s="265" t="s">
        <v>1691</v>
      </c>
      <c r="C167" s="265" t="s">
        <v>1292</v>
      </c>
      <c r="D167" s="266">
        <v>45604</v>
      </c>
      <c r="E167" s="267"/>
      <c r="F167" s="267"/>
      <c r="G167" s="267"/>
      <c r="H167" s="265">
        <v>30</v>
      </c>
    </row>
    <row r="168" spans="1:8" x14ac:dyDescent="0.25">
      <c r="A168" s="265" t="s">
        <v>1666</v>
      </c>
      <c r="B168" s="265" t="s">
        <v>1673</v>
      </c>
      <c r="C168" s="265" t="s">
        <v>1292</v>
      </c>
      <c r="D168" s="266">
        <v>45608</v>
      </c>
      <c r="E168" s="267">
        <v>30</v>
      </c>
      <c r="F168" s="267"/>
      <c r="G168" s="267"/>
      <c r="H168" s="265">
        <v>22</v>
      </c>
    </row>
    <row r="169" spans="1:8" x14ac:dyDescent="0.25">
      <c r="A169" s="265" t="s">
        <v>1666</v>
      </c>
      <c r="B169" s="265" t="s">
        <v>1674</v>
      </c>
      <c r="C169" s="265" t="s">
        <v>1292</v>
      </c>
      <c r="D169" s="266">
        <v>45609</v>
      </c>
      <c r="E169" s="267">
        <v>30</v>
      </c>
      <c r="F169" s="267"/>
      <c r="G169" s="267"/>
      <c r="H169" s="265">
        <v>125</v>
      </c>
    </row>
    <row r="170" spans="1:8" x14ac:dyDescent="0.25">
      <c r="A170" s="265" t="s">
        <v>1666</v>
      </c>
      <c r="B170" s="265" t="s">
        <v>1096</v>
      </c>
      <c r="C170" s="265" t="s">
        <v>985</v>
      </c>
      <c r="D170" s="266">
        <v>45611</v>
      </c>
      <c r="E170" s="267"/>
      <c r="F170" s="267"/>
      <c r="G170" s="267"/>
      <c r="H170" s="265">
        <v>61</v>
      </c>
    </row>
    <row r="171" spans="1:8" x14ac:dyDescent="0.25">
      <c r="A171" s="265" t="s">
        <v>1666</v>
      </c>
      <c r="B171" s="265" t="s">
        <v>1673</v>
      </c>
      <c r="C171" s="265" t="s">
        <v>1292</v>
      </c>
      <c r="D171" s="266">
        <v>45617</v>
      </c>
      <c r="E171" s="267">
        <v>30</v>
      </c>
      <c r="F171" s="267"/>
      <c r="G171" s="267"/>
      <c r="H171" s="265">
        <v>31</v>
      </c>
    </row>
    <row r="172" spans="1:8" x14ac:dyDescent="0.25">
      <c r="A172" s="265" t="s">
        <v>1666</v>
      </c>
      <c r="B172" s="265" t="s">
        <v>1369</v>
      </c>
      <c r="C172" s="265" t="s">
        <v>985</v>
      </c>
      <c r="D172" s="266">
        <v>45617</v>
      </c>
      <c r="E172" s="267">
        <v>45</v>
      </c>
      <c r="F172" s="267"/>
      <c r="G172" s="267"/>
      <c r="H172" s="265">
        <v>51</v>
      </c>
    </row>
    <row r="173" spans="1:8" x14ac:dyDescent="0.25">
      <c r="A173" s="265" t="s">
        <v>1666</v>
      </c>
      <c r="B173" s="265" t="s">
        <v>1096</v>
      </c>
      <c r="C173" s="265" t="s">
        <v>985</v>
      </c>
      <c r="D173" s="266">
        <v>45617</v>
      </c>
      <c r="E173" s="267">
        <v>45</v>
      </c>
      <c r="F173" s="267"/>
      <c r="G173" s="267"/>
      <c r="H173" s="265">
        <v>51</v>
      </c>
    </row>
    <row r="174" spans="1:8" x14ac:dyDescent="0.25">
      <c r="A174" s="265" t="s">
        <v>1666</v>
      </c>
      <c r="B174" s="265" t="s">
        <v>1692</v>
      </c>
      <c r="C174" s="265" t="s">
        <v>985</v>
      </c>
      <c r="D174" s="266">
        <v>45618</v>
      </c>
      <c r="E174" s="267">
        <v>45</v>
      </c>
      <c r="F174" s="267"/>
      <c r="G174" s="267"/>
      <c r="H174" s="265">
        <v>26</v>
      </c>
    </row>
    <row r="175" spans="1:8" x14ac:dyDescent="0.25">
      <c r="A175" s="265" t="s">
        <v>1666</v>
      </c>
      <c r="B175" s="265" t="s">
        <v>1676</v>
      </c>
      <c r="C175" s="265" t="s">
        <v>985</v>
      </c>
      <c r="D175" s="266">
        <v>45618</v>
      </c>
      <c r="E175" s="267">
        <v>30</v>
      </c>
      <c r="F175" s="267"/>
      <c r="G175" s="267"/>
      <c r="H175" s="265">
        <v>26</v>
      </c>
    </row>
    <row r="176" spans="1:8" x14ac:dyDescent="0.25">
      <c r="A176" s="265" t="s">
        <v>1666</v>
      </c>
      <c r="B176" s="265" t="s">
        <v>1096</v>
      </c>
      <c r="C176" s="265" t="s">
        <v>985</v>
      </c>
      <c r="D176" s="266">
        <v>45618</v>
      </c>
      <c r="E176" s="267">
        <v>30</v>
      </c>
      <c r="F176" s="267"/>
      <c r="G176" s="267"/>
      <c r="H176" s="265">
        <v>48</v>
      </c>
    </row>
    <row r="177" spans="1:8" x14ac:dyDescent="0.25">
      <c r="A177" s="265" t="s">
        <v>1666</v>
      </c>
      <c r="B177" s="265" t="s">
        <v>1673</v>
      </c>
      <c r="C177" s="265" t="s">
        <v>1292</v>
      </c>
      <c r="D177" s="266">
        <v>45623</v>
      </c>
      <c r="E177" s="267">
        <v>30</v>
      </c>
      <c r="F177" s="267"/>
      <c r="G177" s="267"/>
      <c r="H177" s="265">
        <v>98</v>
      </c>
    </row>
    <row r="178" spans="1:8" x14ac:dyDescent="0.25">
      <c r="A178" s="265" t="s">
        <v>1666</v>
      </c>
      <c r="B178" s="265" t="s">
        <v>1693</v>
      </c>
      <c r="C178" s="265" t="s">
        <v>1292</v>
      </c>
      <c r="D178" s="266">
        <v>45624</v>
      </c>
      <c r="E178" s="267">
        <v>30</v>
      </c>
      <c r="F178" s="267"/>
      <c r="G178" s="267"/>
      <c r="H178" s="265">
        <v>30</v>
      </c>
    </row>
    <row r="179" spans="1:8" x14ac:dyDescent="0.25">
      <c r="A179" s="265" t="s">
        <v>1666</v>
      </c>
      <c r="B179" s="265" t="s">
        <v>1674</v>
      </c>
      <c r="C179" s="265" t="s">
        <v>1292</v>
      </c>
      <c r="D179" s="266">
        <v>45625</v>
      </c>
      <c r="E179" s="267"/>
      <c r="F179" s="267"/>
      <c r="G179" s="267"/>
      <c r="H179" s="265">
        <v>47</v>
      </c>
    </row>
    <row r="180" spans="1:8" x14ac:dyDescent="0.25">
      <c r="A180" s="265" t="s">
        <v>1666</v>
      </c>
      <c r="B180" s="265" t="s">
        <v>1096</v>
      </c>
      <c r="C180" s="265" t="s">
        <v>985</v>
      </c>
      <c r="D180" s="266">
        <v>45625</v>
      </c>
      <c r="E180" s="267"/>
      <c r="F180" s="267"/>
      <c r="G180" s="267"/>
      <c r="H180" s="265">
        <v>60</v>
      </c>
    </row>
    <row r="181" spans="1:8" x14ac:dyDescent="0.25">
      <c r="A181" s="265" t="s">
        <v>1666</v>
      </c>
      <c r="B181" s="265" t="s">
        <v>1694</v>
      </c>
      <c r="C181" s="265" t="s">
        <v>985</v>
      </c>
      <c r="D181" s="266">
        <v>45601</v>
      </c>
      <c r="E181" s="267">
        <v>30</v>
      </c>
      <c r="F181" s="267"/>
      <c r="G181" s="267"/>
      <c r="H181" s="265">
        <v>15</v>
      </c>
    </row>
    <row r="182" spans="1:8" x14ac:dyDescent="0.25">
      <c r="A182" s="265" t="s">
        <v>1666</v>
      </c>
      <c r="B182" s="265" t="s">
        <v>1671</v>
      </c>
      <c r="C182" s="265" t="s">
        <v>985</v>
      </c>
      <c r="D182" s="266">
        <v>45631</v>
      </c>
      <c r="E182" s="267">
        <v>30</v>
      </c>
      <c r="F182" s="267"/>
      <c r="G182" s="267"/>
      <c r="H182" s="265">
        <v>15</v>
      </c>
    </row>
    <row r="183" spans="1:8" x14ac:dyDescent="0.25">
      <c r="A183" s="265" t="s">
        <v>1666</v>
      </c>
      <c r="B183" s="265" t="s">
        <v>1667</v>
      </c>
      <c r="C183" s="265" t="s">
        <v>1292</v>
      </c>
      <c r="D183" s="266">
        <v>45635</v>
      </c>
      <c r="E183" s="267"/>
      <c r="F183" s="267"/>
      <c r="G183" s="267"/>
      <c r="H183" s="265">
        <v>13</v>
      </c>
    </row>
    <row r="184" spans="1:8" x14ac:dyDescent="0.25">
      <c r="A184" s="265" t="s">
        <v>1666</v>
      </c>
      <c r="B184" s="265" t="s">
        <v>1667</v>
      </c>
      <c r="C184" s="265" t="s">
        <v>1292</v>
      </c>
      <c r="D184" s="266">
        <v>45635</v>
      </c>
      <c r="E184" s="267"/>
      <c r="F184" s="267"/>
      <c r="G184" s="267"/>
      <c r="H184" s="265">
        <v>7</v>
      </c>
    </row>
    <row r="185" spans="1:8" x14ac:dyDescent="0.25">
      <c r="A185" s="265" t="s">
        <v>1666</v>
      </c>
      <c r="B185" s="265" t="s">
        <v>1690</v>
      </c>
      <c r="C185" s="265" t="s">
        <v>1292</v>
      </c>
      <c r="D185" s="266">
        <v>45638</v>
      </c>
      <c r="E185" s="267">
        <v>30</v>
      </c>
      <c r="F185" s="267"/>
      <c r="G185" s="267"/>
      <c r="H185" s="265">
        <v>32</v>
      </c>
    </row>
    <row r="186" spans="1:8" x14ac:dyDescent="0.25">
      <c r="A186" s="265" t="s">
        <v>1666</v>
      </c>
      <c r="B186" s="265" t="s">
        <v>1096</v>
      </c>
      <c r="C186" s="265" t="s">
        <v>985</v>
      </c>
      <c r="D186" s="266">
        <v>45639</v>
      </c>
      <c r="E186" s="267">
        <v>30</v>
      </c>
      <c r="F186" s="267"/>
      <c r="G186" s="267"/>
      <c r="H186" s="265">
        <v>25</v>
      </c>
    </row>
    <row r="187" spans="1:8" x14ac:dyDescent="0.25">
      <c r="A187" s="265" t="s">
        <v>1666</v>
      </c>
      <c r="B187" s="265" t="s">
        <v>1383</v>
      </c>
      <c r="C187" s="265" t="s">
        <v>1292</v>
      </c>
      <c r="D187" s="266">
        <v>45642</v>
      </c>
      <c r="E187" s="267"/>
      <c r="F187" s="267"/>
      <c r="G187" s="267"/>
      <c r="H187" s="265">
        <v>14</v>
      </c>
    </row>
    <row r="188" spans="1:8" x14ac:dyDescent="0.25">
      <c r="A188" s="265" t="s">
        <v>1666</v>
      </c>
      <c r="B188" s="265" t="s">
        <v>1695</v>
      </c>
      <c r="C188" s="265" t="s">
        <v>985</v>
      </c>
      <c r="D188" s="266">
        <v>45644</v>
      </c>
      <c r="E188" s="267">
        <v>45</v>
      </c>
      <c r="F188" s="267"/>
      <c r="G188" s="267"/>
      <c r="H188" s="265">
        <v>6</v>
      </c>
    </row>
    <row r="189" spans="1:8" x14ac:dyDescent="0.25">
      <c r="A189" s="265" t="s">
        <v>1666</v>
      </c>
      <c r="B189" s="265" t="s">
        <v>1096</v>
      </c>
      <c r="C189" s="265" t="s">
        <v>985</v>
      </c>
      <c r="D189" s="266">
        <v>45644</v>
      </c>
      <c r="E189" s="267">
        <v>45</v>
      </c>
      <c r="F189" s="267"/>
      <c r="G189" s="267"/>
      <c r="H189" s="265">
        <v>6</v>
      </c>
    </row>
    <row r="190" spans="1:8" x14ac:dyDescent="0.25">
      <c r="A190" s="265" t="s">
        <v>1666</v>
      </c>
      <c r="B190" s="265" t="s">
        <v>1383</v>
      </c>
      <c r="C190" s="265" t="s">
        <v>1292</v>
      </c>
      <c r="D190" s="266">
        <v>45644</v>
      </c>
      <c r="E190" s="267"/>
      <c r="F190" s="267"/>
      <c r="G190" s="267"/>
      <c r="H190" s="265">
        <v>15</v>
      </c>
    </row>
    <row r="191" spans="1:8" x14ac:dyDescent="0.25">
      <c r="A191" s="265" t="s">
        <v>1666</v>
      </c>
      <c r="B191" s="265" t="s">
        <v>1690</v>
      </c>
      <c r="C191" s="265" t="s">
        <v>1292</v>
      </c>
      <c r="D191" s="266">
        <v>45645</v>
      </c>
      <c r="E191" s="267">
        <v>30</v>
      </c>
      <c r="F191" s="267"/>
      <c r="G191" s="267"/>
      <c r="H191" s="265">
        <v>90</v>
      </c>
    </row>
    <row r="192" spans="1:8" x14ac:dyDescent="0.25">
      <c r="A192" s="265" t="s">
        <v>1666</v>
      </c>
      <c r="B192" s="265" t="s">
        <v>1096</v>
      </c>
      <c r="C192" s="265" t="s">
        <v>985</v>
      </c>
      <c r="D192" s="266">
        <v>45645</v>
      </c>
      <c r="E192" s="267">
        <v>30</v>
      </c>
      <c r="F192" s="267"/>
      <c r="G192" s="267"/>
      <c r="H192" s="265">
        <v>12</v>
      </c>
    </row>
    <row r="193" spans="1:8" x14ac:dyDescent="0.25">
      <c r="A193" s="265" t="s">
        <v>1666</v>
      </c>
      <c r="B193" s="265" t="s">
        <v>1096</v>
      </c>
      <c r="C193" s="265" t="s">
        <v>985</v>
      </c>
      <c r="D193" s="266">
        <v>45366</v>
      </c>
      <c r="E193" s="267">
        <v>30</v>
      </c>
      <c r="F193" s="267"/>
      <c r="G193" s="267"/>
      <c r="H193" s="265">
        <v>12</v>
      </c>
    </row>
    <row r="194" spans="1:8" x14ac:dyDescent="0.25">
      <c r="A194" s="265" t="s">
        <v>1666</v>
      </c>
      <c r="B194" s="265" t="s">
        <v>1696</v>
      </c>
      <c r="C194" s="265" t="s">
        <v>1251</v>
      </c>
      <c r="D194" s="266">
        <v>45415</v>
      </c>
      <c r="E194" s="267">
        <v>21.32</v>
      </c>
      <c r="F194" s="267"/>
      <c r="G194" s="267"/>
      <c r="H194" s="265">
        <v>150</v>
      </c>
    </row>
    <row r="195" spans="1:8" x14ac:dyDescent="0.25">
      <c r="A195" s="265" t="s">
        <v>1666</v>
      </c>
      <c r="B195" s="265" t="s">
        <v>1697</v>
      </c>
      <c r="C195" s="265" t="s">
        <v>1393</v>
      </c>
      <c r="D195" s="266">
        <v>45301</v>
      </c>
      <c r="E195" s="267">
        <v>50</v>
      </c>
      <c r="F195" s="267"/>
      <c r="G195" s="267"/>
      <c r="H195" s="265">
        <v>100</v>
      </c>
    </row>
    <row r="196" spans="1:8" x14ac:dyDescent="0.25">
      <c r="A196" s="265" t="s">
        <v>1666</v>
      </c>
      <c r="B196" s="265" t="s">
        <v>1698</v>
      </c>
      <c r="C196" s="265" t="s">
        <v>1393</v>
      </c>
      <c r="D196" s="266">
        <v>45300</v>
      </c>
      <c r="E196" s="267"/>
      <c r="F196" s="267"/>
      <c r="G196" s="267"/>
      <c r="H196" s="265">
        <v>100</v>
      </c>
    </row>
    <row r="197" spans="1:8" x14ac:dyDescent="0.25">
      <c r="A197" s="265" t="s">
        <v>1666</v>
      </c>
      <c r="B197" s="265" t="s">
        <v>1698</v>
      </c>
      <c r="C197" s="265" t="s">
        <v>1393</v>
      </c>
      <c r="D197" s="266">
        <v>45383</v>
      </c>
      <c r="E197" s="267">
        <v>50</v>
      </c>
      <c r="F197" s="267"/>
      <c r="G197" s="267"/>
      <c r="H197" s="265">
        <v>100</v>
      </c>
    </row>
    <row r="198" spans="1:8" x14ac:dyDescent="0.25">
      <c r="A198" s="265" t="s">
        <v>1666</v>
      </c>
      <c r="B198" s="265" t="s">
        <v>1698</v>
      </c>
      <c r="C198" s="265" t="s">
        <v>1393</v>
      </c>
      <c r="D198" s="266">
        <v>45432</v>
      </c>
      <c r="E198" s="267"/>
      <c r="F198" s="267"/>
      <c r="G198" s="267"/>
      <c r="H198" s="265">
        <v>150</v>
      </c>
    </row>
    <row r="199" spans="1:8" x14ac:dyDescent="0.25">
      <c r="A199" s="265" t="s">
        <v>1666</v>
      </c>
      <c r="B199" s="265" t="s">
        <v>1698</v>
      </c>
      <c r="C199" s="265" t="s">
        <v>1393</v>
      </c>
      <c r="D199" s="266">
        <v>45600</v>
      </c>
      <c r="E199" s="267"/>
      <c r="F199" s="267"/>
      <c r="G199" s="267"/>
      <c r="H199" s="265">
        <v>100</v>
      </c>
    </row>
    <row r="200" spans="1:8" x14ac:dyDescent="0.25">
      <c r="A200" s="265" t="s">
        <v>1666</v>
      </c>
      <c r="B200" s="265" t="s">
        <v>1698</v>
      </c>
      <c r="C200" s="265" t="s">
        <v>1393</v>
      </c>
      <c r="D200" s="266">
        <v>45615</v>
      </c>
      <c r="E200" s="267"/>
      <c r="F200" s="267"/>
      <c r="G200" s="267"/>
      <c r="H200" s="265">
        <v>150</v>
      </c>
    </row>
    <row r="201" spans="1:8" x14ac:dyDescent="0.25">
      <c r="A201" s="265" t="s">
        <v>1666</v>
      </c>
      <c r="B201" s="265" t="s">
        <v>1698</v>
      </c>
      <c r="C201" s="265" t="s">
        <v>1393</v>
      </c>
      <c r="D201" s="266">
        <v>45615</v>
      </c>
      <c r="E201" s="267">
        <v>50</v>
      </c>
      <c r="F201" s="267"/>
      <c r="G201" s="267"/>
      <c r="H201" s="265">
        <v>100</v>
      </c>
    </row>
    <row r="202" spans="1:8" x14ac:dyDescent="0.25">
      <c r="A202" s="265" t="s">
        <v>1666</v>
      </c>
      <c r="B202" s="265" t="s">
        <v>1698</v>
      </c>
      <c r="C202" s="265" t="s">
        <v>1393</v>
      </c>
      <c r="D202" s="266">
        <v>45636</v>
      </c>
      <c r="E202" s="267"/>
      <c r="F202" s="267"/>
      <c r="G202" s="267"/>
      <c r="H202" s="265">
        <v>100</v>
      </c>
    </row>
    <row r="203" spans="1:8" x14ac:dyDescent="0.25">
      <c r="A203" s="265" t="s">
        <v>1666</v>
      </c>
      <c r="B203" s="265" t="s">
        <v>1699</v>
      </c>
      <c r="C203" s="265" t="s">
        <v>1320</v>
      </c>
      <c r="D203" s="266">
        <v>45627</v>
      </c>
      <c r="E203" s="267">
        <v>450</v>
      </c>
      <c r="F203" s="267"/>
      <c r="G203" s="267"/>
    </row>
    <row r="204" spans="1:8" x14ac:dyDescent="0.25">
      <c r="A204" s="265" t="s">
        <v>1666</v>
      </c>
      <c r="B204" s="265" t="s">
        <v>1700</v>
      </c>
      <c r="C204" s="265" t="s">
        <v>1320</v>
      </c>
      <c r="D204" s="266">
        <v>45595</v>
      </c>
      <c r="E204" s="267">
        <v>450</v>
      </c>
      <c r="F204" s="267"/>
      <c r="G204" s="267"/>
    </row>
    <row r="205" spans="1:8" x14ac:dyDescent="0.25">
      <c r="A205" s="265" t="s">
        <v>1666</v>
      </c>
      <c r="B205" s="265" t="s">
        <v>1701</v>
      </c>
      <c r="C205" s="265" t="s">
        <v>1320</v>
      </c>
      <c r="D205" s="266">
        <v>45359</v>
      </c>
      <c r="E205" s="267">
        <v>450</v>
      </c>
      <c r="F205" s="267"/>
      <c r="G205" s="267"/>
    </row>
    <row r="206" spans="1:8" x14ac:dyDescent="0.25">
      <c r="A206" s="265" t="s">
        <v>1666</v>
      </c>
      <c r="B206" s="265" t="s">
        <v>1395</v>
      </c>
      <c r="C206" s="265" t="s">
        <v>979</v>
      </c>
      <c r="D206" s="266"/>
      <c r="E206" s="267">
        <v>1635.25</v>
      </c>
      <c r="F206" s="267"/>
      <c r="G206" s="267"/>
      <c r="H206" s="265">
        <v>10</v>
      </c>
    </row>
    <row r="207" spans="1:8" x14ac:dyDescent="0.25">
      <c r="A207" s="265" t="s">
        <v>1666</v>
      </c>
      <c r="B207" s="265" t="s">
        <v>1397</v>
      </c>
      <c r="C207" s="265" t="s">
        <v>979</v>
      </c>
      <c r="D207" s="266"/>
      <c r="E207" s="267">
        <v>3875.1</v>
      </c>
      <c r="F207" s="267"/>
      <c r="G207" s="267"/>
      <c r="H207" s="265">
        <v>10</v>
      </c>
    </row>
    <row r="208" spans="1:8" x14ac:dyDescent="0.25">
      <c r="A208" s="265" t="s">
        <v>1666</v>
      </c>
      <c r="B208" s="265" t="s">
        <v>1399</v>
      </c>
      <c r="C208" s="265" t="s">
        <v>979</v>
      </c>
      <c r="D208" s="266"/>
      <c r="E208" s="267">
        <v>46</v>
      </c>
      <c r="F208" s="267"/>
      <c r="G208" s="267"/>
      <c r="H208" s="265">
        <v>10</v>
      </c>
    </row>
    <row r="209" spans="1:8" x14ac:dyDescent="0.25">
      <c r="A209" s="265" t="s">
        <v>1666</v>
      </c>
      <c r="B209" s="265" t="s">
        <v>1702</v>
      </c>
      <c r="C209" s="265" t="s">
        <v>979</v>
      </c>
      <c r="D209" s="266"/>
      <c r="E209" s="267">
        <v>839.92</v>
      </c>
      <c r="F209" s="267"/>
      <c r="G209" s="267"/>
      <c r="H209" s="265">
        <v>10</v>
      </c>
    </row>
    <row r="210" spans="1:8" x14ac:dyDescent="0.25">
      <c r="A210" s="265" t="s">
        <v>1703</v>
      </c>
      <c r="B210" s="265" t="s">
        <v>1704</v>
      </c>
      <c r="C210" s="265" t="s">
        <v>1292</v>
      </c>
      <c r="D210" s="266">
        <v>45328</v>
      </c>
      <c r="E210" s="267">
        <v>15.6</v>
      </c>
      <c r="F210" s="267"/>
      <c r="G210" s="267"/>
      <c r="H210" s="265">
        <v>118</v>
      </c>
    </row>
    <row r="211" spans="1:8" x14ac:dyDescent="0.25">
      <c r="A211" s="265" t="s">
        <v>1307</v>
      </c>
      <c r="B211" s="265" t="s">
        <v>1705</v>
      </c>
      <c r="C211" s="265" t="s">
        <v>1292</v>
      </c>
      <c r="D211" s="266">
        <v>45436</v>
      </c>
      <c r="E211" s="267"/>
      <c r="F211" s="267"/>
      <c r="G211" s="267"/>
      <c r="H211" s="265">
        <v>25</v>
      </c>
    </row>
    <row r="212" spans="1:8" x14ac:dyDescent="0.25">
      <c r="A212" s="265" t="s">
        <v>1307</v>
      </c>
      <c r="B212" s="265" t="s">
        <v>1706</v>
      </c>
      <c r="C212" s="265" t="s">
        <v>687</v>
      </c>
      <c r="D212" s="266">
        <v>45592</v>
      </c>
      <c r="E212" s="267">
        <v>40</v>
      </c>
      <c r="F212" s="267"/>
      <c r="G212" s="267"/>
      <c r="H212" s="265">
        <v>40</v>
      </c>
    </row>
    <row r="213" spans="1:8" x14ac:dyDescent="0.25">
      <c r="A213" s="265" t="s">
        <v>1707</v>
      </c>
      <c r="B213" s="265" t="s">
        <v>1708</v>
      </c>
      <c r="C213" s="265" t="s">
        <v>1292</v>
      </c>
      <c r="D213" s="266">
        <v>45425</v>
      </c>
      <c r="E213" s="267">
        <v>73.55</v>
      </c>
      <c r="F213" s="267"/>
      <c r="G213" s="267"/>
      <c r="H213" s="265">
        <v>50</v>
      </c>
    </row>
    <row r="214" spans="1:8" x14ac:dyDescent="0.25">
      <c r="A214" s="265" t="s">
        <v>1307</v>
      </c>
      <c r="B214" s="265" t="s">
        <v>1709</v>
      </c>
      <c r="C214" s="265" t="s">
        <v>985</v>
      </c>
      <c r="D214" s="266">
        <v>45422</v>
      </c>
      <c r="E214" s="267"/>
      <c r="F214" s="267"/>
      <c r="G214" s="267"/>
      <c r="H214" s="265">
        <v>25</v>
      </c>
    </row>
    <row r="215" spans="1:8" x14ac:dyDescent="0.25">
      <c r="A215" s="265" t="s">
        <v>637</v>
      </c>
      <c r="B215" s="265" t="s">
        <v>1710</v>
      </c>
      <c r="C215" s="265" t="s">
        <v>687</v>
      </c>
      <c r="D215" s="266">
        <v>45608</v>
      </c>
      <c r="E215" s="267"/>
      <c r="F215" s="267">
        <v>1820</v>
      </c>
      <c r="G215" s="267"/>
      <c r="H215" s="265">
        <v>32</v>
      </c>
    </row>
    <row r="216" spans="1:8" x14ac:dyDescent="0.25">
      <c r="A216" s="265" t="s">
        <v>637</v>
      </c>
      <c r="B216" s="265" t="s">
        <v>1710</v>
      </c>
      <c r="C216" s="265" t="s">
        <v>687</v>
      </c>
      <c r="D216" s="266">
        <v>45609</v>
      </c>
      <c r="E216" s="267">
        <v>3230</v>
      </c>
      <c r="F216" s="267"/>
      <c r="G216" s="267"/>
      <c r="H216" s="265">
        <v>32</v>
      </c>
    </row>
    <row r="217" spans="1:8" x14ac:dyDescent="0.25">
      <c r="A217" s="265" t="s">
        <v>637</v>
      </c>
      <c r="B217" s="265" t="s">
        <v>1711</v>
      </c>
      <c r="C217" s="265" t="s">
        <v>979</v>
      </c>
      <c r="D217" s="266">
        <v>45638</v>
      </c>
      <c r="E217" s="267">
        <v>6385</v>
      </c>
      <c r="F217" s="267"/>
      <c r="G217" s="267"/>
      <c r="H217" s="265">
        <v>700</v>
      </c>
    </row>
    <row r="218" spans="1:8" x14ac:dyDescent="0.25">
      <c r="A218" s="265" t="s">
        <v>637</v>
      </c>
      <c r="B218" s="265" t="s">
        <v>1711</v>
      </c>
      <c r="C218" s="265" t="s">
        <v>979</v>
      </c>
      <c r="D218" s="266">
        <v>45638</v>
      </c>
      <c r="E218" s="267"/>
      <c r="F218" s="267">
        <v>6770</v>
      </c>
      <c r="G218" s="267"/>
      <c r="H218" s="265">
        <v>500</v>
      </c>
    </row>
    <row r="219" spans="1:8" x14ac:dyDescent="0.25">
      <c r="A219" s="265" t="s">
        <v>637</v>
      </c>
      <c r="B219" s="265" t="s">
        <v>1712</v>
      </c>
      <c r="C219" s="265" t="s">
        <v>1292</v>
      </c>
      <c r="D219" s="266">
        <v>45609</v>
      </c>
      <c r="E219" s="267"/>
      <c r="F219" s="267">
        <v>150</v>
      </c>
      <c r="G219" s="267"/>
      <c r="H219" s="265">
        <v>10</v>
      </c>
    </row>
    <row r="220" spans="1:8" x14ac:dyDescent="0.25">
      <c r="A220" s="265" t="s">
        <v>637</v>
      </c>
      <c r="B220" s="265" t="s">
        <v>1712</v>
      </c>
      <c r="C220" s="265" t="s">
        <v>1292</v>
      </c>
      <c r="D220" s="266">
        <v>45602</v>
      </c>
      <c r="E220" s="267"/>
      <c r="F220" s="267">
        <v>150</v>
      </c>
      <c r="G220" s="267"/>
      <c r="H220" s="265">
        <v>10</v>
      </c>
    </row>
    <row r="221" spans="1:8" x14ac:dyDescent="0.25">
      <c r="A221" s="265" t="s">
        <v>637</v>
      </c>
      <c r="B221" s="265" t="s">
        <v>1712</v>
      </c>
      <c r="C221" s="265" t="s">
        <v>1292</v>
      </c>
      <c r="D221" s="266">
        <v>45623</v>
      </c>
      <c r="E221" s="267"/>
      <c r="F221" s="267">
        <v>700</v>
      </c>
      <c r="G221" s="267"/>
      <c r="H221" s="265">
        <v>100</v>
      </c>
    </row>
    <row r="222" spans="1:8" x14ac:dyDescent="0.25">
      <c r="A222" s="265" t="s">
        <v>637</v>
      </c>
      <c r="B222" s="265" t="s">
        <v>1712</v>
      </c>
      <c r="C222" s="265" t="s">
        <v>1292</v>
      </c>
      <c r="D222" s="266">
        <v>45635</v>
      </c>
      <c r="E222" s="267"/>
      <c r="F222" s="267">
        <v>10</v>
      </c>
      <c r="G222" s="267"/>
      <c r="H222" s="265">
        <v>110</v>
      </c>
    </row>
    <row r="223" spans="1:8" x14ac:dyDescent="0.25">
      <c r="A223" s="265" t="s">
        <v>637</v>
      </c>
      <c r="B223" s="265" t="s">
        <v>1713</v>
      </c>
      <c r="C223" s="265" t="s">
        <v>687</v>
      </c>
      <c r="D223" s="266">
        <v>45636</v>
      </c>
      <c r="E223" s="267"/>
      <c r="F223" s="267">
        <v>300</v>
      </c>
      <c r="G223" s="267"/>
      <c r="H223" s="265">
        <v>69</v>
      </c>
    </row>
    <row r="224" spans="1:8" x14ac:dyDescent="0.25">
      <c r="A224" s="265" t="s">
        <v>637</v>
      </c>
      <c r="B224" s="265" t="s">
        <v>1713</v>
      </c>
      <c r="C224" s="265" t="s">
        <v>687</v>
      </c>
      <c r="D224" s="266">
        <v>45639</v>
      </c>
      <c r="E224" s="267"/>
      <c r="F224" s="267">
        <v>400</v>
      </c>
      <c r="G224" s="267"/>
      <c r="H224" s="265">
        <v>69</v>
      </c>
    </row>
    <row r="225" spans="1:9" x14ac:dyDescent="0.25">
      <c r="A225" s="265" t="s">
        <v>637</v>
      </c>
      <c r="B225" s="265" t="s">
        <v>1714</v>
      </c>
      <c r="C225" s="265" t="s">
        <v>1320</v>
      </c>
      <c r="D225" s="266">
        <v>45639</v>
      </c>
      <c r="E225" s="267"/>
      <c r="F225" s="267">
        <v>1200</v>
      </c>
      <c r="G225" s="267"/>
      <c r="H225" s="265">
        <v>150</v>
      </c>
      <c r="I225" s="265">
        <v>4500</v>
      </c>
    </row>
    <row r="226" spans="1:9" x14ac:dyDescent="0.25">
      <c r="A226" s="265" t="s">
        <v>637</v>
      </c>
      <c r="B226" s="265" t="s">
        <v>1715</v>
      </c>
      <c r="C226" s="265" t="s">
        <v>1292</v>
      </c>
      <c r="D226" s="266">
        <v>45564</v>
      </c>
      <c r="E226" s="267"/>
      <c r="F226" s="267"/>
      <c r="G226" s="267"/>
      <c r="H226" s="265">
        <v>40</v>
      </c>
    </row>
    <row r="227" spans="1:9" x14ac:dyDescent="0.25">
      <c r="A227" s="265" t="s">
        <v>637</v>
      </c>
      <c r="B227" s="265" t="s">
        <v>1715</v>
      </c>
      <c r="C227" s="265" t="s">
        <v>1292</v>
      </c>
      <c r="D227" s="266">
        <v>45564</v>
      </c>
      <c r="E227" s="267"/>
      <c r="F227" s="267"/>
      <c r="G227" s="267"/>
      <c r="H227" s="265">
        <v>40</v>
      </c>
    </row>
    <row r="228" spans="1:9" x14ac:dyDescent="0.25">
      <c r="A228" s="265" t="s">
        <v>637</v>
      </c>
      <c r="B228" s="265" t="s">
        <v>1716</v>
      </c>
      <c r="C228" s="265" t="s">
        <v>687</v>
      </c>
      <c r="D228" s="266">
        <v>45564</v>
      </c>
      <c r="E228" s="267"/>
      <c r="F228" s="267"/>
      <c r="G228" s="267"/>
      <c r="H228" s="265">
        <v>50</v>
      </c>
    </row>
    <row r="229" spans="1:9" x14ac:dyDescent="0.25">
      <c r="A229" s="265" t="s">
        <v>637</v>
      </c>
      <c r="B229" s="265" t="s">
        <v>1717</v>
      </c>
      <c r="C229" s="265" t="s">
        <v>1251</v>
      </c>
      <c r="D229" s="266">
        <v>45564</v>
      </c>
      <c r="E229" s="267"/>
      <c r="F229" s="267">
        <v>6000</v>
      </c>
      <c r="G229" s="267"/>
      <c r="H229" s="265">
        <v>1426</v>
      </c>
    </row>
    <row r="230" spans="1:9" x14ac:dyDescent="0.25">
      <c r="A230" s="265" t="s">
        <v>637</v>
      </c>
      <c r="B230" s="265" t="s">
        <v>1718</v>
      </c>
      <c r="C230" s="265" t="s">
        <v>1320</v>
      </c>
      <c r="D230" s="266">
        <v>45566</v>
      </c>
      <c r="E230" s="267"/>
      <c r="F230" s="267"/>
      <c r="G230" s="267"/>
      <c r="H230" s="265">
        <v>5</v>
      </c>
      <c r="I230" s="265">
        <v>300</v>
      </c>
    </row>
    <row r="231" spans="1:9" x14ac:dyDescent="0.25">
      <c r="A231" s="265" t="s">
        <v>637</v>
      </c>
      <c r="B231" s="265" t="s">
        <v>1719</v>
      </c>
      <c r="C231" s="265" t="s">
        <v>687</v>
      </c>
      <c r="D231" s="266">
        <v>45338</v>
      </c>
      <c r="E231" s="267"/>
      <c r="F231" s="267"/>
      <c r="G231" s="267"/>
      <c r="H231" s="265">
        <v>44</v>
      </c>
      <c r="I231" s="265">
        <v>224935</v>
      </c>
    </row>
    <row r="232" spans="1:9" x14ac:dyDescent="0.25">
      <c r="A232" s="265" t="s">
        <v>637</v>
      </c>
      <c r="B232" s="265" t="s">
        <v>1720</v>
      </c>
      <c r="C232" s="265" t="s">
        <v>1292</v>
      </c>
      <c r="D232" s="266">
        <v>45338</v>
      </c>
      <c r="E232" s="267"/>
      <c r="F232" s="267">
        <v>30000</v>
      </c>
      <c r="G232" s="267"/>
    </row>
    <row r="233" spans="1:9" x14ac:dyDescent="0.25">
      <c r="A233" s="265" t="s">
        <v>637</v>
      </c>
      <c r="B233" s="265" t="s">
        <v>1721</v>
      </c>
      <c r="C233" s="265" t="s">
        <v>1292</v>
      </c>
      <c r="D233" s="266">
        <v>45338</v>
      </c>
      <c r="E233" s="267">
        <v>9000</v>
      </c>
      <c r="F233" s="267"/>
      <c r="G233" s="267"/>
    </row>
    <row r="234" spans="1:9" x14ac:dyDescent="0.25">
      <c r="A234" s="265" t="s">
        <v>637</v>
      </c>
      <c r="B234" s="265" t="s">
        <v>1721</v>
      </c>
      <c r="C234" s="265" t="s">
        <v>1292</v>
      </c>
      <c r="D234" s="266">
        <v>45338</v>
      </c>
      <c r="E234" s="267"/>
      <c r="F234" s="267"/>
      <c r="G234" s="267"/>
    </row>
    <row r="235" spans="1:9" x14ac:dyDescent="0.25">
      <c r="A235" s="265" t="s">
        <v>637</v>
      </c>
      <c r="B235" s="265" t="s">
        <v>1721</v>
      </c>
      <c r="C235" s="265" t="s">
        <v>1292</v>
      </c>
      <c r="D235" s="266">
        <v>45338</v>
      </c>
      <c r="E235" s="267"/>
      <c r="F235" s="267"/>
      <c r="G235" s="267"/>
    </row>
    <row r="236" spans="1:9" x14ac:dyDescent="0.25">
      <c r="A236" s="265" t="s">
        <v>637</v>
      </c>
      <c r="B236" s="265" t="s">
        <v>1721</v>
      </c>
      <c r="C236" s="265" t="s">
        <v>1292</v>
      </c>
      <c r="D236" s="266">
        <v>45338</v>
      </c>
      <c r="E236" s="267"/>
      <c r="F236" s="267"/>
      <c r="G236" s="267"/>
    </row>
    <row r="237" spans="1:9" x14ac:dyDescent="0.25">
      <c r="A237" s="265" t="s">
        <v>637</v>
      </c>
      <c r="B237" s="265" t="s">
        <v>1721</v>
      </c>
      <c r="C237" s="265" t="s">
        <v>1292</v>
      </c>
      <c r="D237" s="266">
        <v>45338</v>
      </c>
      <c r="E237" s="267"/>
      <c r="F237" s="267"/>
      <c r="G237" s="267"/>
    </row>
    <row r="238" spans="1:9" x14ac:dyDescent="0.25">
      <c r="A238" s="265" t="s">
        <v>637</v>
      </c>
      <c r="B238" s="265" t="s">
        <v>1721</v>
      </c>
      <c r="C238" s="265" t="s">
        <v>1292</v>
      </c>
      <c r="D238" s="266">
        <v>45338</v>
      </c>
      <c r="E238" s="267"/>
      <c r="F238" s="267"/>
      <c r="G238" s="267"/>
    </row>
    <row r="239" spans="1:9" x14ac:dyDescent="0.25">
      <c r="A239" s="265" t="s">
        <v>637</v>
      </c>
      <c r="B239" s="265" t="s">
        <v>1721</v>
      </c>
      <c r="C239" s="265" t="s">
        <v>1292</v>
      </c>
      <c r="D239" s="266">
        <v>45338</v>
      </c>
      <c r="E239" s="267"/>
      <c r="F239" s="267"/>
      <c r="G239" s="267"/>
    </row>
    <row r="240" spans="1:9" x14ac:dyDescent="0.25">
      <c r="A240" s="265" t="s">
        <v>637</v>
      </c>
      <c r="B240" s="265" t="s">
        <v>1721</v>
      </c>
      <c r="C240" s="265" t="s">
        <v>1292</v>
      </c>
      <c r="D240" s="266">
        <v>45338</v>
      </c>
      <c r="E240" s="267"/>
      <c r="F240" s="267"/>
      <c r="G240" s="267"/>
    </row>
    <row r="241" spans="1:7" x14ac:dyDescent="0.25">
      <c r="A241" s="265" t="s">
        <v>637</v>
      </c>
      <c r="B241" s="265" t="s">
        <v>1721</v>
      </c>
      <c r="C241" s="265" t="s">
        <v>1292</v>
      </c>
      <c r="D241" s="266">
        <v>45338</v>
      </c>
      <c r="E241" s="267"/>
      <c r="F241" s="267"/>
      <c r="G241" s="267"/>
    </row>
    <row r="242" spans="1:7" x14ac:dyDescent="0.25">
      <c r="A242" s="265" t="s">
        <v>637</v>
      </c>
      <c r="B242" s="265" t="s">
        <v>1721</v>
      </c>
      <c r="C242" s="265" t="s">
        <v>1292</v>
      </c>
      <c r="D242" s="266">
        <v>45338</v>
      </c>
      <c r="E242" s="267"/>
      <c r="F242" s="267"/>
      <c r="G242" s="267"/>
    </row>
    <row r="243" spans="1:7" x14ac:dyDescent="0.25">
      <c r="A243" s="265" t="s">
        <v>637</v>
      </c>
      <c r="B243" s="265" t="s">
        <v>1721</v>
      </c>
      <c r="C243" s="265" t="s">
        <v>1292</v>
      </c>
      <c r="D243" s="266">
        <v>45338</v>
      </c>
      <c r="E243" s="267"/>
      <c r="F243" s="267"/>
      <c r="G243" s="267"/>
    </row>
    <row r="244" spans="1:7" x14ac:dyDescent="0.25">
      <c r="A244" s="265" t="s">
        <v>637</v>
      </c>
      <c r="B244" s="265" t="s">
        <v>1721</v>
      </c>
      <c r="C244" s="265" t="s">
        <v>1292</v>
      </c>
      <c r="D244" s="266">
        <v>45338</v>
      </c>
      <c r="E244" s="267"/>
      <c r="F244" s="267"/>
      <c r="G244" s="267"/>
    </row>
    <row r="245" spans="1:7" x14ac:dyDescent="0.25">
      <c r="A245" s="265" t="s">
        <v>637</v>
      </c>
      <c r="B245" s="265" t="s">
        <v>1721</v>
      </c>
      <c r="C245" s="265" t="s">
        <v>1292</v>
      </c>
      <c r="D245" s="266">
        <v>45338</v>
      </c>
      <c r="E245" s="267"/>
      <c r="F245" s="267"/>
      <c r="G245" s="267"/>
    </row>
    <row r="246" spans="1:7" x14ac:dyDescent="0.25">
      <c r="A246" s="265" t="s">
        <v>637</v>
      </c>
      <c r="B246" s="265" t="s">
        <v>1721</v>
      </c>
      <c r="C246" s="265" t="s">
        <v>1292</v>
      </c>
      <c r="D246" s="266">
        <v>45338</v>
      </c>
      <c r="E246" s="267"/>
      <c r="F246" s="267"/>
      <c r="G246" s="267"/>
    </row>
    <row r="247" spans="1:7" x14ac:dyDescent="0.25">
      <c r="A247" s="265" t="s">
        <v>637</v>
      </c>
      <c r="B247" s="265" t="s">
        <v>1721</v>
      </c>
      <c r="C247" s="265" t="s">
        <v>1292</v>
      </c>
      <c r="D247" s="266">
        <v>45338</v>
      </c>
      <c r="E247" s="267"/>
      <c r="F247" s="267"/>
      <c r="G247" s="267"/>
    </row>
    <row r="248" spans="1:7" x14ac:dyDescent="0.25">
      <c r="A248" s="265" t="s">
        <v>637</v>
      </c>
      <c r="B248" s="265" t="s">
        <v>1721</v>
      </c>
      <c r="C248" s="265" t="s">
        <v>1292</v>
      </c>
      <c r="D248" s="266">
        <v>45338</v>
      </c>
      <c r="E248" s="267"/>
      <c r="F248" s="267"/>
      <c r="G248" s="267"/>
    </row>
    <row r="249" spans="1:7" x14ac:dyDescent="0.25">
      <c r="A249" s="265" t="s">
        <v>637</v>
      </c>
      <c r="B249" s="265" t="s">
        <v>1721</v>
      </c>
      <c r="C249" s="265" t="s">
        <v>1292</v>
      </c>
      <c r="D249" s="266">
        <v>45338</v>
      </c>
      <c r="E249" s="267"/>
      <c r="F249" s="267"/>
      <c r="G249" s="267"/>
    </row>
    <row r="250" spans="1:7" x14ac:dyDescent="0.25">
      <c r="A250" s="265" t="s">
        <v>637</v>
      </c>
      <c r="B250" s="265" t="s">
        <v>1721</v>
      </c>
      <c r="C250" s="265" t="s">
        <v>1292</v>
      </c>
      <c r="D250" s="266">
        <v>45338</v>
      </c>
      <c r="E250" s="267"/>
      <c r="F250" s="267"/>
      <c r="G250" s="267"/>
    </row>
    <row r="251" spans="1:7" x14ac:dyDescent="0.25">
      <c r="A251" s="265" t="s">
        <v>637</v>
      </c>
      <c r="B251" s="265" t="s">
        <v>1721</v>
      </c>
      <c r="C251" s="265" t="s">
        <v>1292</v>
      </c>
      <c r="D251" s="266">
        <v>45338</v>
      </c>
      <c r="E251" s="267"/>
      <c r="F251" s="267"/>
      <c r="G251" s="267"/>
    </row>
    <row r="252" spans="1:7" x14ac:dyDescent="0.25">
      <c r="A252" s="265" t="s">
        <v>637</v>
      </c>
      <c r="B252" s="265" t="s">
        <v>1721</v>
      </c>
      <c r="C252" s="265" t="s">
        <v>1292</v>
      </c>
      <c r="D252" s="266">
        <v>45338</v>
      </c>
      <c r="E252" s="267"/>
      <c r="F252" s="267"/>
      <c r="G252" s="267"/>
    </row>
    <row r="253" spans="1:7" x14ac:dyDescent="0.25">
      <c r="A253" s="265" t="s">
        <v>637</v>
      </c>
      <c r="B253" s="265" t="s">
        <v>1721</v>
      </c>
      <c r="C253" s="265" t="s">
        <v>1292</v>
      </c>
      <c r="D253" s="266">
        <v>45338</v>
      </c>
      <c r="E253" s="267"/>
      <c r="F253" s="267"/>
      <c r="G253" s="267"/>
    </row>
    <row r="254" spans="1:7" x14ac:dyDescent="0.25">
      <c r="A254" s="265" t="s">
        <v>637</v>
      </c>
      <c r="B254" s="265" t="s">
        <v>1721</v>
      </c>
      <c r="C254" s="265" t="s">
        <v>1292</v>
      </c>
      <c r="D254" s="266">
        <v>45338</v>
      </c>
      <c r="E254" s="267"/>
      <c r="F254" s="267"/>
      <c r="G254" s="267"/>
    </row>
    <row r="255" spans="1:7" x14ac:dyDescent="0.25">
      <c r="A255" s="265" t="s">
        <v>637</v>
      </c>
      <c r="B255" s="265" t="s">
        <v>1721</v>
      </c>
      <c r="C255" s="265" t="s">
        <v>1292</v>
      </c>
      <c r="D255" s="266">
        <v>45338</v>
      </c>
      <c r="E255" s="267"/>
      <c r="F255" s="267"/>
      <c r="G255" s="267"/>
    </row>
    <row r="256" spans="1:7" x14ac:dyDescent="0.25">
      <c r="A256" s="265" t="s">
        <v>637</v>
      </c>
      <c r="B256" s="265" t="s">
        <v>1721</v>
      </c>
      <c r="C256" s="265" t="s">
        <v>1292</v>
      </c>
      <c r="D256" s="266">
        <v>45338</v>
      </c>
      <c r="E256" s="267"/>
      <c r="F256" s="267"/>
      <c r="G256" s="267"/>
    </row>
    <row r="257" spans="1:7" x14ac:dyDescent="0.25">
      <c r="A257" s="265" t="s">
        <v>637</v>
      </c>
      <c r="B257" s="265" t="s">
        <v>1721</v>
      </c>
      <c r="C257" s="265" t="s">
        <v>1292</v>
      </c>
      <c r="D257" s="266">
        <v>45338</v>
      </c>
      <c r="E257" s="267"/>
      <c r="F257" s="267"/>
      <c r="G257" s="267"/>
    </row>
    <row r="258" spans="1:7" x14ac:dyDescent="0.25">
      <c r="A258" s="265" t="s">
        <v>637</v>
      </c>
      <c r="B258" s="265" t="s">
        <v>1721</v>
      </c>
      <c r="C258" s="265" t="s">
        <v>1292</v>
      </c>
      <c r="D258" s="266">
        <v>45338</v>
      </c>
      <c r="E258" s="267"/>
      <c r="F258" s="267"/>
      <c r="G258" s="267"/>
    </row>
    <row r="259" spans="1:7" x14ac:dyDescent="0.25">
      <c r="A259" s="265" t="s">
        <v>637</v>
      </c>
      <c r="B259" s="265" t="s">
        <v>1721</v>
      </c>
      <c r="C259" s="265" t="s">
        <v>1292</v>
      </c>
      <c r="D259" s="266">
        <v>45338</v>
      </c>
      <c r="E259" s="267"/>
      <c r="F259" s="267"/>
      <c r="G259" s="267"/>
    </row>
    <row r="260" spans="1:7" x14ac:dyDescent="0.25">
      <c r="A260" s="265" t="s">
        <v>637</v>
      </c>
      <c r="B260" s="265" t="s">
        <v>1721</v>
      </c>
      <c r="C260" s="265" t="s">
        <v>1292</v>
      </c>
      <c r="D260" s="266">
        <v>45338</v>
      </c>
      <c r="E260" s="267"/>
      <c r="F260" s="267"/>
      <c r="G260" s="267"/>
    </row>
    <row r="261" spans="1:7" x14ac:dyDescent="0.25">
      <c r="A261" s="265" t="s">
        <v>637</v>
      </c>
      <c r="B261" s="265" t="s">
        <v>1721</v>
      </c>
      <c r="C261" s="265" t="s">
        <v>1292</v>
      </c>
      <c r="D261" s="266">
        <v>45338</v>
      </c>
      <c r="E261" s="267"/>
      <c r="F261" s="267"/>
      <c r="G261" s="267"/>
    </row>
    <row r="262" spans="1:7" x14ac:dyDescent="0.25">
      <c r="A262" s="265" t="s">
        <v>637</v>
      </c>
      <c r="B262" s="265" t="s">
        <v>1721</v>
      </c>
      <c r="C262" s="265" t="s">
        <v>1292</v>
      </c>
      <c r="D262" s="266">
        <v>45338</v>
      </c>
      <c r="E262" s="267"/>
      <c r="F262" s="267"/>
      <c r="G262" s="267"/>
    </row>
    <row r="263" spans="1:7" x14ac:dyDescent="0.25">
      <c r="A263" s="265" t="s">
        <v>637</v>
      </c>
      <c r="B263" s="265" t="s">
        <v>1721</v>
      </c>
      <c r="C263" s="265" t="s">
        <v>1292</v>
      </c>
      <c r="D263" s="266">
        <v>45338</v>
      </c>
      <c r="E263" s="267"/>
      <c r="F263" s="267"/>
      <c r="G263" s="267"/>
    </row>
    <row r="264" spans="1:7" x14ac:dyDescent="0.25">
      <c r="A264" s="265" t="s">
        <v>637</v>
      </c>
      <c r="B264" s="265" t="s">
        <v>1721</v>
      </c>
      <c r="C264" s="265" t="s">
        <v>1292</v>
      </c>
      <c r="D264" s="266">
        <v>45338</v>
      </c>
      <c r="E264" s="267"/>
      <c r="F264" s="267"/>
      <c r="G264" s="267"/>
    </row>
    <row r="265" spans="1:7" x14ac:dyDescent="0.25">
      <c r="A265" s="265" t="s">
        <v>637</v>
      </c>
      <c r="B265" s="265" t="s">
        <v>1721</v>
      </c>
      <c r="C265" s="265" t="s">
        <v>1292</v>
      </c>
      <c r="D265" s="266">
        <v>45338</v>
      </c>
      <c r="E265" s="267"/>
      <c r="F265" s="267"/>
      <c r="G265" s="267"/>
    </row>
    <row r="266" spans="1:7" x14ac:dyDescent="0.25">
      <c r="A266" s="265" t="s">
        <v>637</v>
      </c>
      <c r="B266" s="265" t="s">
        <v>1721</v>
      </c>
      <c r="C266" s="265" t="s">
        <v>1292</v>
      </c>
      <c r="D266" s="266">
        <v>45338</v>
      </c>
      <c r="E266" s="267"/>
      <c r="F266" s="267"/>
      <c r="G266" s="267"/>
    </row>
    <row r="267" spans="1:7" x14ac:dyDescent="0.25">
      <c r="A267" s="265" t="s">
        <v>637</v>
      </c>
      <c r="B267" s="265" t="s">
        <v>1721</v>
      </c>
      <c r="C267" s="265" t="s">
        <v>1292</v>
      </c>
      <c r="D267" s="266">
        <v>45338</v>
      </c>
      <c r="E267" s="267"/>
      <c r="F267" s="267"/>
      <c r="G267" s="267"/>
    </row>
    <row r="268" spans="1:7" x14ac:dyDescent="0.25">
      <c r="A268" s="265" t="s">
        <v>637</v>
      </c>
      <c r="B268" s="265" t="s">
        <v>1721</v>
      </c>
      <c r="C268" s="265" t="s">
        <v>1292</v>
      </c>
      <c r="D268" s="266">
        <v>45338</v>
      </c>
      <c r="E268" s="267"/>
      <c r="F268" s="267"/>
      <c r="G268" s="267"/>
    </row>
    <row r="269" spans="1:7" x14ac:dyDescent="0.25">
      <c r="A269" s="265" t="s">
        <v>637</v>
      </c>
      <c r="B269" s="265" t="s">
        <v>1721</v>
      </c>
      <c r="C269" s="265" t="s">
        <v>1292</v>
      </c>
      <c r="D269" s="266">
        <v>45338</v>
      </c>
      <c r="E269" s="267"/>
      <c r="F269" s="267"/>
      <c r="G269" s="267"/>
    </row>
    <row r="270" spans="1:7" x14ac:dyDescent="0.25">
      <c r="A270" s="265" t="s">
        <v>637</v>
      </c>
      <c r="B270" s="265" t="s">
        <v>1721</v>
      </c>
      <c r="C270" s="265" t="s">
        <v>1292</v>
      </c>
      <c r="D270" s="266">
        <v>45338</v>
      </c>
      <c r="E270" s="267"/>
      <c r="F270" s="267"/>
      <c r="G270" s="267"/>
    </row>
    <row r="271" spans="1:7" x14ac:dyDescent="0.25">
      <c r="A271" s="265" t="s">
        <v>637</v>
      </c>
      <c r="B271" s="265" t="s">
        <v>1721</v>
      </c>
      <c r="C271" s="265" t="s">
        <v>1292</v>
      </c>
      <c r="D271" s="266">
        <v>45338</v>
      </c>
      <c r="E271" s="267"/>
      <c r="F271" s="267"/>
      <c r="G271" s="267"/>
    </row>
    <row r="272" spans="1:7" x14ac:dyDescent="0.25">
      <c r="A272" s="265" t="s">
        <v>637</v>
      </c>
      <c r="B272" s="265" t="s">
        <v>1721</v>
      </c>
      <c r="C272" s="265" t="s">
        <v>1292</v>
      </c>
      <c r="D272" s="266">
        <v>45338</v>
      </c>
      <c r="E272" s="267"/>
      <c r="F272" s="267"/>
      <c r="G272" s="267"/>
    </row>
    <row r="273" spans="1:7" x14ac:dyDescent="0.25">
      <c r="A273" s="265" t="s">
        <v>637</v>
      </c>
      <c r="B273" s="265" t="s">
        <v>1721</v>
      </c>
      <c r="C273" s="265" t="s">
        <v>1292</v>
      </c>
      <c r="D273" s="266">
        <v>45338</v>
      </c>
      <c r="E273" s="267"/>
      <c r="F273" s="267"/>
      <c r="G273" s="267"/>
    </row>
    <row r="274" spans="1:7" x14ac:dyDescent="0.25">
      <c r="A274" s="265" t="s">
        <v>637</v>
      </c>
      <c r="B274" s="265" t="s">
        <v>1721</v>
      </c>
      <c r="C274" s="265" t="s">
        <v>1292</v>
      </c>
      <c r="D274" s="266">
        <v>45338</v>
      </c>
      <c r="E274" s="267"/>
      <c r="F274" s="267"/>
      <c r="G274" s="267"/>
    </row>
    <row r="275" spans="1:7" x14ac:dyDescent="0.25">
      <c r="A275" s="265" t="s">
        <v>637</v>
      </c>
      <c r="B275" s="265" t="s">
        <v>1721</v>
      </c>
      <c r="C275" s="265" t="s">
        <v>1292</v>
      </c>
      <c r="D275" s="266">
        <v>45338</v>
      </c>
      <c r="E275" s="267"/>
      <c r="F275" s="267"/>
      <c r="G275" s="267"/>
    </row>
    <row r="276" spans="1:7" x14ac:dyDescent="0.25">
      <c r="A276" s="265" t="s">
        <v>637</v>
      </c>
      <c r="B276" s="265" t="s">
        <v>1721</v>
      </c>
      <c r="C276" s="265" t="s">
        <v>1292</v>
      </c>
      <c r="D276" s="266">
        <v>45338</v>
      </c>
      <c r="E276" s="267"/>
      <c r="F276" s="267"/>
      <c r="G276" s="267"/>
    </row>
    <row r="277" spans="1:7" x14ac:dyDescent="0.25">
      <c r="A277" s="265" t="s">
        <v>637</v>
      </c>
      <c r="B277" s="265" t="s">
        <v>1721</v>
      </c>
      <c r="C277" s="265" t="s">
        <v>1292</v>
      </c>
      <c r="D277" s="266">
        <v>45338</v>
      </c>
      <c r="E277" s="267"/>
      <c r="F277" s="267"/>
      <c r="G277" s="267"/>
    </row>
    <row r="278" spans="1:7" x14ac:dyDescent="0.25">
      <c r="A278" s="265" t="s">
        <v>637</v>
      </c>
      <c r="B278" s="265" t="s">
        <v>1721</v>
      </c>
      <c r="C278" s="265" t="s">
        <v>1292</v>
      </c>
      <c r="D278" s="266">
        <v>45338</v>
      </c>
      <c r="E278" s="267"/>
      <c r="F278" s="267"/>
      <c r="G278" s="267"/>
    </row>
    <row r="279" spans="1:7" x14ac:dyDescent="0.25">
      <c r="A279" s="265" t="s">
        <v>637</v>
      </c>
      <c r="B279" s="265" t="s">
        <v>1721</v>
      </c>
      <c r="C279" s="265" t="s">
        <v>1292</v>
      </c>
      <c r="D279" s="266">
        <v>45338</v>
      </c>
      <c r="E279" s="267"/>
      <c r="F279" s="267"/>
      <c r="G279" s="267"/>
    </row>
    <row r="280" spans="1:7" x14ac:dyDescent="0.25">
      <c r="A280" s="265" t="s">
        <v>637</v>
      </c>
      <c r="B280" s="265" t="s">
        <v>1721</v>
      </c>
      <c r="C280" s="265" t="s">
        <v>1292</v>
      </c>
      <c r="D280" s="266">
        <v>45338</v>
      </c>
      <c r="E280" s="267"/>
      <c r="F280" s="267"/>
      <c r="G280" s="267"/>
    </row>
    <row r="281" spans="1:7" x14ac:dyDescent="0.25">
      <c r="A281" s="265" t="s">
        <v>637</v>
      </c>
      <c r="B281" s="265" t="s">
        <v>1721</v>
      </c>
      <c r="C281" s="265" t="s">
        <v>1292</v>
      </c>
      <c r="D281" s="266">
        <v>45338</v>
      </c>
      <c r="E281" s="267"/>
      <c r="F281" s="267"/>
      <c r="G281" s="267"/>
    </row>
    <row r="282" spans="1:7" x14ac:dyDescent="0.25">
      <c r="A282" s="265" t="s">
        <v>637</v>
      </c>
      <c r="B282" s="265" t="s">
        <v>1721</v>
      </c>
      <c r="C282" s="265" t="s">
        <v>1292</v>
      </c>
      <c r="D282" s="266">
        <v>45338</v>
      </c>
      <c r="E282" s="267"/>
      <c r="F282" s="267"/>
      <c r="G282" s="267"/>
    </row>
    <row r="283" spans="1:7" x14ac:dyDescent="0.25">
      <c r="A283" s="265" t="s">
        <v>637</v>
      </c>
      <c r="B283" s="265" t="s">
        <v>1721</v>
      </c>
      <c r="C283" s="265" t="s">
        <v>1292</v>
      </c>
      <c r="D283" s="266">
        <v>45338</v>
      </c>
      <c r="E283" s="267"/>
      <c r="F283" s="267"/>
      <c r="G283" s="267"/>
    </row>
    <row r="284" spans="1:7" x14ac:dyDescent="0.25">
      <c r="A284" s="265" t="s">
        <v>637</v>
      </c>
      <c r="B284" s="265" t="s">
        <v>1721</v>
      </c>
      <c r="C284" s="265" t="s">
        <v>1292</v>
      </c>
      <c r="D284" s="266">
        <v>45338</v>
      </c>
      <c r="E284" s="267"/>
      <c r="F284" s="267"/>
      <c r="G284" s="267"/>
    </row>
    <row r="285" spans="1:7" x14ac:dyDescent="0.25">
      <c r="A285" s="265" t="s">
        <v>637</v>
      </c>
      <c r="B285" s="265" t="s">
        <v>1721</v>
      </c>
      <c r="C285" s="265" t="s">
        <v>1292</v>
      </c>
      <c r="D285" s="266">
        <v>45338</v>
      </c>
      <c r="E285" s="267"/>
      <c r="F285" s="267"/>
      <c r="G285" s="267"/>
    </row>
    <row r="286" spans="1:7" x14ac:dyDescent="0.25">
      <c r="A286" s="265" t="s">
        <v>637</v>
      </c>
      <c r="B286" s="265" t="s">
        <v>1721</v>
      </c>
      <c r="C286" s="265" t="s">
        <v>1292</v>
      </c>
      <c r="D286" s="266">
        <v>45338</v>
      </c>
      <c r="E286" s="267"/>
      <c r="F286" s="267"/>
      <c r="G286" s="267"/>
    </row>
    <row r="287" spans="1:7" x14ac:dyDescent="0.25">
      <c r="A287" s="265" t="s">
        <v>637</v>
      </c>
      <c r="B287" s="265" t="s">
        <v>1721</v>
      </c>
      <c r="C287" s="265" t="s">
        <v>1292</v>
      </c>
      <c r="D287" s="266">
        <v>45338</v>
      </c>
      <c r="E287" s="267"/>
      <c r="F287" s="267"/>
      <c r="G287" s="267"/>
    </row>
    <row r="288" spans="1:7" x14ac:dyDescent="0.25">
      <c r="A288" s="265" t="s">
        <v>637</v>
      </c>
      <c r="B288" s="265" t="s">
        <v>1721</v>
      </c>
      <c r="C288" s="265" t="s">
        <v>1292</v>
      </c>
      <c r="D288" s="266">
        <v>45338</v>
      </c>
      <c r="E288" s="267"/>
      <c r="F288" s="267"/>
      <c r="G288" s="267"/>
    </row>
    <row r="289" spans="1:7" x14ac:dyDescent="0.25">
      <c r="A289" s="265" t="s">
        <v>637</v>
      </c>
      <c r="B289" s="265" t="s">
        <v>1721</v>
      </c>
      <c r="C289" s="265" t="s">
        <v>1292</v>
      </c>
      <c r="D289" s="266">
        <v>45338</v>
      </c>
      <c r="E289" s="267"/>
      <c r="F289" s="267"/>
      <c r="G289" s="267"/>
    </row>
    <row r="290" spans="1:7" x14ac:dyDescent="0.25">
      <c r="A290" s="265" t="s">
        <v>637</v>
      </c>
      <c r="B290" s="265" t="s">
        <v>1721</v>
      </c>
      <c r="C290" s="265" t="s">
        <v>1292</v>
      </c>
      <c r="D290" s="266">
        <v>45338</v>
      </c>
      <c r="E290" s="267"/>
      <c r="F290" s="267"/>
      <c r="G290" s="267"/>
    </row>
    <row r="291" spans="1:7" x14ac:dyDescent="0.25">
      <c r="A291" s="265" t="s">
        <v>637</v>
      </c>
      <c r="B291" s="265" t="s">
        <v>1721</v>
      </c>
      <c r="C291" s="265" t="s">
        <v>1292</v>
      </c>
      <c r="D291" s="266">
        <v>45338</v>
      </c>
      <c r="E291" s="267"/>
      <c r="F291" s="267"/>
      <c r="G291" s="267"/>
    </row>
    <row r="292" spans="1:7" x14ac:dyDescent="0.25">
      <c r="A292" s="265" t="s">
        <v>637</v>
      </c>
      <c r="B292" s="265" t="s">
        <v>1721</v>
      </c>
      <c r="C292" s="265" t="s">
        <v>1292</v>
      </c>
      <c r="D292" s="266">
        <v>45338</v>
      </c>
      <c r="E292" s="267"/>
      <c r="F292" s="267"/>
      <c r="G292" s="267"/>
    </row>
    <row r="293" spans="1:7" x14ac:dyDescent="0.25">
      <c r="A293" s="265" t="s">
        <v>637</v>
      </c>
      <c r="B293" s="265" t="s">
        <v>1721</v>
      </c>
      <c r="C293" s="265" t="s">
        <v>1292</v>
      </c>
      <c r="D293" s="266">
        <v>45338</v>
      </c>
      <c r="E293" s="267"/>
      <c r="F293" s="267"/>
      <c r="G293" s="267"/>
    </row>
    <row r="294" spans="1:7" x14ac:dyDescent="0.25">
      <c r="A294" s="265" t="s">
        <v>637</v>
      </c>
      <c r="B294" s="265" t="s">
        <v>1721</v>
      </c>
      <c r="C294" s="265" t="s">
        <v>1292</v>
      </c>
      <c r="D294" s="266">
        <v>45338</v>
      </c>
      <c r="E294" s="267"/>
      <c r="F294" s="267"/>
      <c r="G294" s="267"/>
    </row>
    <row r="295" spans="1:7" x14ac:dyDescent="0.25">
      <c r="A295" s="265" t="s">
        <v>637</v>
      </c>
      <c r="B295" s="265" t="s">
        <v>1721</v>
      </c>
      <c r="C295" s="265" t="s">
        <v>1292</v>
      </c>
      <c r="D295" s="266">
        <v>45338</v>
      </c>
      <c r="E295" s="267"/>
      <c r="F295" s="267"/>
      <c r="G295" s="267"/>
    </row>
    <row r="296" spans="1:7" x14ac:dyDescent="0.25">
      <c r="A296" s="265" t="s">
        <v>637</v>
      </c>
      <c r="B296" s="265" t="s">
        <v>1721</v>
      </c>
      <c r="C296" s="265" t="s">
        <v>1292</v>
      </c>
      <c r="D296" s="266">
        <v>45338</v>
      </c>
      <c r="E296" s="267"/>
      <c r="F296" s="267"/>
      <c r="G296" s="267"/>
    </row>
    <row r="297" spans="1:7" x14ac:dyDescent="0.25">
      <c r="A297" s="265" t="s">
        <v>637</v>
      </c>
      <c r="B297" s="265" t="s">
        <v>1721</v>
      </c>
      <c r="C297" s="265" t="s">
        <v>1292</v>
      </c>
      <c r="D297" s="266">
        <v>45338</v>
      </c>
      <c r="E297" s="267"/>
      <c r="F297" s="267"/>
      <c r="G297" s="267"/>
    </row>
    <row r="298" spans="1:7" x14ac:dyDescent="0.25">
      <c r="A298" s="265" t="s">
        <v>637</v>
      </c>
      <c r="B298" s="265" t="s">
        <v>1721</v>
      </c>
      <c r="C298" s="265" t="s">
        <v>1292</v>
      </c>
      <c r="D298" s="266">
        <v>45338</v>
      </c>
      <c r="E298" s="267"/>
      <c r="F298" s="267"/>
      <c r="G298" s="267"/>
    </row>
    <row r="299" spans="1:7" x14ac:dyDescent="0.25">
      <c r="A299" s="265" t="s">
        <v>637</v>
      </c>
      <c r="B299" s="265" t="s">
        <v>1721</v>
      </c>
      <c r="C299" s="265" t="s">
        <v>1292</v>
      </c>
      <c r="D299" s="266">
        <v>45338</v>
      </c>
      <c r="E299" s="267"/>
      <c r="F299" s="267"/>
      <c r="G299" s="267"/>
    </row>
    <row r="300" spans="1:7" x14ac:dyDescent="0.25">
      <c r="A300" s="265" t="s">
        <v>637</v>
      </c>
      <c r="B300" s="265" t="s">
        <v>1721</v>
      </c>
      <c r="C300" s="265" t="s">
        <v>1292</v>
      </c>
      <c r="D300" s="266">
        <v>45338</v>
      </c>
      <c r="E300" s="267"/>
      <c r="F300" s="267"/>
      <c r="G300" s="267"/>
    </row>
    <row r="301" spans="1:7" x14ac:dyDescent="0.25">
      <c r="A301" s="265" t="s">
        <v>637</v>
      </c>
      <c r="B301" s="265" t="s">
        <v>1721</v>
      </c>
      <c r="C301" s="265" t="s">
        <v>1292</v>
      </c>
      <c r="D301" s="266">
        <v>45338</v>
      </c>
      <c r="E301" s="267"/>
      <c r="F301" s="267"/>
      <c r="G301" s="267"/>
    </row>
    <row r="302" spans="1:7" x14ac:dyDescent="0.25">
      <c r="A302" s="265" t="s">
        <v>637</v>
      </c>
      <c r="B302" s="265" t="s">
        <v>1721</v>
      </c>
      <c r="C302" s="265" t="s">
        <v>1292</v>
      </c>
      <c r="D302" s="266">
        <v>45338</v>
      </c>
      <c r="E302" s="267"/>
      <c r="F302" s="267"/>
      <c r="G302" s="267"/>
    </row>
    <row r="303" spans="1:7" x14ac:dyDescent="0.25">
      <c r="A303" s="265" t="s">
        <v>637</v>
      </c>
      <c r="B303" s="265" t="s">
        <v>1721</v>
      </c>
      <c r="C303" s="265" t="s">
        <v>1292</v>
      </c>
      <c r="D303" s="266">
        <v>45338</v>
      </c>
      <c r="E303" s="267"/>
      <c r="F303" s="267"/>
      <c r="G303" s="267"/>
    </row>
    <row r="304" spans="1:7" x14ac:dyDescent="0.25">
      <c r="A304" s="265" t="s">
        <v>637</v>
      </c>
      <c r="B304" s="265" t="s">
        <v>1721</v>
      </c>
      <c r="C304" s="265" t="s">
        <v>1292</v>
      </c>
      <c r="D304" s="266">
        <v>45338</v>
      </c>
      <c r="E304" s="267"/>
      <c r="F304" s="267"/>
      <c r="G304" s="267"/>
    </row>
    <row r="305" spans="1:8" x14ac:dyDescent="0.25">
      <c r="A305" s="265" t="s">
        <v>637</v>
      </c>
      <c r="B305" s="265" t="s">
        <v>1721</v>
      </c>
      <c r="C305" s="265" t="s">
        <v>1292</v>
      </c>
      <c r="D305" s="266">
        <v>45338</v>
      </c>
      <c r="E305" s="267"/>
      <c r="F305" s="267"/>
      <c r="G305" s="267"/>
    </row>
    <row r="306" spans="1:8" x14ac:dyDescent="0.25">
      <c r="A306" s="265" t="s">
        <v>637</v>
      </c>
      <c r="B306" s="265" t="s">
        <v>1721</v>
      </c>
      <c r="C306" s="265" t="s">
        <v>1292</v>
      </c>
      <c r="D306" s="266">
        <v>45338</v>
      </c>
      <c r="E306" s="267"/>
      <c r="F306" s="267"/>
      <c r="G306" s="267"/>
    </row>
    <row r="307" spans="1:8" x14ac:dyDescent="0.25">
      <c r="A307" s="265" t="s">
        <v>637</v>
      </c>
      <c r="B307" s="265" t="s">
        <v>1721</v>
      </c>
      <c r="C307" s="265" t="s">
        <v>1292</v>
      </c>
      <c r="D307" s="266">
        <v>45338</v>
      </c>
      <c r="E307" s="267"/>
      <c r="F307" s="267"/>
      <c r="G307" s="267"/>
    </row>
    <row r="308" spans="1:8" x14ac:dyDescent="0.25">
      <c r="A308" s="265" t="s">
        <v>637</v>
      </c>
      <c r="B308" s="265" t="s">
        <v>1721</v>
      </c>
      <c r="C308" s="265" t="s">
        <v>1292</v>
      </c>
      <c r="D308" s="266">
        <v>45338</v>
      </c>
      <c r="E308" s="267"/>
      <c r="F308" s="267"/>
      <c r="G308" s="267"/>
    </row>
    <row r="309" spans="1:8" x14ac:dyDescent="0.25">
      <c r="A309" s="265" t="s">
        <v>637</v>
      </c>
      <c r="B309" s="265" t="s">
        <v>1721</v>
      </c>
      <c r="C309" s="265" t="s">
        <v>1292</v>
      </c>
      <c r="D309" s="266">
        <v>45338</v>
      </c>
      <c r="E309" s="267"/>
      <c r="F309" s="267"/>
      <c r="G309" s="267"/>
    </row>
    <row r="310" spans="1:8" x14ac:dyDescent="0.25">
      <c r="A310" s="265" t="s">
        <v>637</v>
      </c>
      <c r="B310" s="265" t="s">
        <v>1721</v>
      </c>
      <c r="C310" s="265" t="s">
        <v>1292</v>
      </c>
      <c r="D310" s="266">
        <v>45338</v>
      </c>
      <c r="E310" s="267"/>
      <c r="F310" s="267"/>
      <c r="G310" s="267"/>
    </row>
    <row r="311" spans="1:8" x14ac:dyDescent="0.25">
      <c r="A311" s="265" t="s">
        <v>637</v>
      </c>
      <c r="B311" s="265" t="s">
        <v>1721</v>
      </c>
      <c r="C311" s="265" t="s">
        <v>1292</v>
      </c>
      <c r="D311" s="266">
        <v>45338</v>
      </c>
      <c r="E311" s="267"/>
      <c r="F311" s="267"/>
      <c r="G311" s="267"/>
    </row>
    <row r="312" spans="1:8" x14ac:dyDescent="0.25">
      <c r="A312" s="265" t="s">
        <v>637</v>
      </c>
      <c r="B312" s="265" t="s">
        <v>1721</v>
      </c>
      <c r="C312" s="265" t="s">
        <v>1292</v>
      </c>
      <c r="D312" s="266">
        <v>45338</v>
      </c>
      <c r="E312" s="267"/>
      <c r="F312" s="267"/>
      <c r="G312" s="267"/>
    </row>
    <row r="313" spans="1:8" x14ac:dyDescent="0.25">
      <c r="A313" s="265" t="s">
        <v>637</v>
      </c>
      <c r="B313" s="265" t="s">
        <v>1721</v>
      </c>
      <c r="C313" s="265" t="s">
        <v>1292</v>
      </c>
      <c r="D313" s="266">
        <v>45338</v>
      </c>
      <c r="E313" s="267"/>
      <c r="F313" s="267"/>
      <c r="G313" s="267"/>
    </row>
    <row r="314" spans="1:8" x14ac:dyDescent="0.25">
      <c r="A314" s="265" t="s">
        <v>637</v>
      </c>
      <c r="B314" s="265" t="s">
        <v>1721</v>
      </c>
      <c r="C314" s="265" t="s">
        <v>1292</v>
      </c>
      <c r="D314" s="266">
        <v>45338</v>
      </c>
      <c r="E314" s="267"/>
      <c r="F314" s="267"/>
      <c r="G314" s="267"/>
    </row>
    <row r="315" spans="1:8" x14ac:dyDescent="0.25">
      <c r="A315" s="265" t="s">
        <v>637</v>
      </c>
      <c r="B315" s="265" t="s">
        <v>1721</v>
      </c>
      <c r="C315" s="265" t="s">
        <v>1292</v>
      </c>
      <c r="D315" s="266">
        <v>45338</v>
      </c>
      <c r="E315" s="267"/>
      <c r="F315" s="267"/>
      <c r="G315" s="267"/>
    </row>
    <row r="316" spans="1:8" x14ac:dyDescent="0.25">
      <c r="A316" s="265" t="s">
        <v>637</v>
      </c>
      <c r="B316" s="265" t="s">
        <v>1721</v>
      </c>
      <c r="C316" s="265" t="s">
        <v>1292</v>
      </c>
      <c r="D316" s="266">
        <v>45338</v>
      </c>
      <c r="E316" s="267"/>
      <c r="F316" s="267"/>
      <c r="G316" s="267"/>
    </row>
    <row r="317" spans="1:8" x14ac:dyDescent="0.25">
      <c r="A317" s="265" t="s">
        <v>637</v>
      </c>
      <c r="B317" s="265" t="s">
        <v>1721</v>
      </c>
      <c r="C317" s="265" t="s">
        <v>1292</v>
      </c>
      <c r="D317" s="266">
        <v>45338</v>
      </c>
      <c r="E317" s="267"/>
      <c r="F317" s="267"/>
      <c r="G317" s="267"/>
      <c r="H317" s="265">
        <v>3350</v>
      </c>
    </row>
    <row r="318" spans="1:8" x14ac:dyDescent="0.25">
      <c r="A318" s="265" t="s">
        <v>637</v>
      </c>
      <c r="B318" s="265" t="s">
        <v>1722</v>
      </c>
      <c r="C318" s="265" t="s">
        <v>730</v>
      </c>
      <c r="D318" s="266">
        <v>45338</v>
      </c>
      <c r="E318" s="267"/>
      <c r="F318" s="267"/>
      <c r="G318" s="267"/>
      <c r="H318" s="265">
        <v>100</v>
      </c>
    </row>
    <row r="319" spans="1:8" x14ac:dyDescent="0.25">
      <c r="A319" s="265" t="s">
        <v>637</v>
      </c>
      <c r="B319" s="265" t="s">
        <v>1723</v>
      </c>
      <c r="C319" s="265" t="s">
        <v>730</v>
      </c>
      <c r="D319" s="266">
        <v>45338</v>
      </c>
      <c r="E319" s="267"/>
      <c r="F319" s="267"/>
      <c r="G319" s="267"/>
      <c r="H319" s="265">
        <v>26</v>
      </c>
    </row>
    <row r="320" spans="1:8" x14ac:dyDescent="0.25">
      <c r="A320" s="265" t="s">
        <v>637</v>
      </c>
      <c r="B320" s="265" t="s">
        <v>1724</v>
      </c>
      <c r="C320" s="265" t="s">
        <v>730</v>
      </c>
      <c r="D320" s="266">
        <v>45338</v>
      </c>
      <c r="E320" s="267"/>
      <c r="F320" s="267"/>
      <c r="G320" s="267"/>
      <c r="H320" s="265">
        <v>50</v>
      </c>
    </row>
    <row r="321" spans="1:9" x14ac:dyDescent="0.25">
      <c r="A321" s="265" t="s">
        <v>637</v>
      </c>
      <c r="B321" s="265" t="s">
        <v>1725</v>
      </c>
      <c r="C321" s="265" t="s">
        <v>1292</v>
      </c>
      <c r="D321" s="266">
        <v>45324</v>
      </c>
      <c r="E321" s="267"/>
      <c r="F321" s="267"/>
      <c r="G321" s="267"/>
      <c r="H321" s="265">
        <v>20</v>
      </c>
    </row>
    <row r="322" spans="1:9" x14ac:dyDescent="0.25">
      <c r="A322" s="265" t="s">
        <v>637</v>
      </c>
      <c r="B322" s="265" t="s">
        <v>1726</v>
      </c>
      <c r="C322" s="265" t="s">
        <v>730</v>
      </c>
      <c r="D322" s="266"/>
      <c r="E322" s="267"/>
      <c r="F322" s="267"/>
      <c r="G322" s="267"/>
      <c r="H322" s="265">
        <v>50</v>
      </c>
    </row>
    <row r="323" spans="1:9" x14ac:dyDescent="0.25">
      <c r="A323" s="265" t="s">
        <v>637</v>
      </c>
      <c r="B323" s="265" t="s">
        <v>1727</v>
      </c>
      <c r="C323" s="265" t="s">
        <v>979</v>
      </c>
      <c r="D323" s="266">
        <v>45352</v>
      </c>
      <c r="E323" s="267">
        <v>4200</v>
      </c>
      <c r="F323" s="267"/>
      <c r="G323" s="267"/>
      <c r="H323" s="265">
        <v>854</v>
      </c>
    </row>
    <row r="324" spans="1:9" x14ac:dyDescent="0.25">
      <c r="A324" s="265" t="s">
        <v>637</v>
      </c>
      <c r="B324" s="265" t="s">
        <v>1728</v>
      </c>
      <c r="C324" s="265" t="s">
        <v>979</v>
      </c>
      <c r="D324" s="266">
        <v>45323</v>
      </c>
      <c r="E324" s="267"/>
      <c r="F324" s="267"/>
      <c r="G324" s="267"/>
      <c r="H324" s="265">
        <v>955</v>
      </c>
    </row>
    <row r="325" spans="1:9" x14ac:dyDescent="0.25">
      <c r="A325" s="265" t="s">
        <v>637</v>
      </c>
      <c r="B325" s="265" t="s">
        <v>1729</v>
      </c>
      <c r="C325" s="265" t="s">
        <v>687</v>
      </c>
      <c r="D325" s="266">
        <v>45323</v>
      </c>
      <c r="E325" s="267"/>
      <c r="F325" s="267"/>
      <c r="G325" s="267"/>
      <c r="H325" s="265">
        <v>500</v>
      </c>
    </row>
    <row r="326" spans="1:9" x14ac:dyDescent="0.25">
      <c r="A326" s="265" t="s">
        <v>637</v>
      </c>
      <c r="B326" s="265" t="s">
        <v>1730</v>
      </c>
      <c r="C326" s="265" t="s">
        <v>985</v>
      </c>
      <c r="D326" s="266" t="s">
        <v>1731</v>
      </c>
      <c r="E326" s="267"/>
      <c r="F326" s="267"/>
      <c r="G326" s="267"/>
      <c r="H326" s="265">
        <v>60</v>
      </c>
    </row>
    <row r="327" spans="1:9" x14ac:dyDescent="0.25">
      <c r="A327" s="265" t="s">
        <v>637</v>
      </c>
      <c r="B327" s="265" t="s">
        <v>1732</v>
      </c>
      <c r="C327" s="265" t="s">
        <v>639</v>
      </c>
      <c r="D327" s="266">
        <v>45352</v>
      </c>
      <c r="E327" s="267">
        <v>4000</v>
      </c>
      <c r="F327" s="267"/>
      <c r="G327" s="267"/>
      <c r="H327" s="265">
        <v>20</v>
      </c>
      <c r="I327" s="265">
        <v>2731</v>
      </c>
    </row>
    <row r="328" spans="1:9" x14ac:dyDescent="0.25">
      <c r="A328" s="265" t="s">
        <v>637</v>
      </c>
      <c r="B328" s="265" t="s">
        <v>1733</v>
      </c>
      <c r="C328" s="265" t="s">
        <v>639</v>
      </c>
      <c r="D328" s="266">
        <v>45352</v>
      </c>
      <c r="E328" s="267"/>
      <c r="F328" s="267"/>
      <c r="G328" s="267"/>
      <c r="H328" s="265">
        <v>20</v>
      </c>
    </row>
    <row r="329" spans="1:9" x14ac:dyDescent="0.25">
      <c r="A329" s="265" t="s">
        <v>637</v>
      </c>
      <c r="B329" s="265" t="s">
        <v>1734</v>
      </c>
      <c r="C329" s="265" t="s">
        <v>639</v>
      </c>
      <c r="D329" s="266">
        <v>45352</v>
      </c>
      <c r="E329" s="267"/>
      <c r="F329" s="267"/>
      <c r="G329" s="267"/>
      <c r="H329" s="265">
        <v>10</v>
      </c>
    </row>
    <row r="330" spans="1:9" x14ac:dyDescent="0.25">
      <c r="A330" s="265" t="s">
        <v>637</v>
      </c>
      <c r="B330" s="265" t="s">
        <v>1735</v>
      </c>
      <c r="C330" s="265" t="s">
        <v>639</v>
      </c>
      <c r="D330" s="266">
        <v>45352</v>
      </c>
      <c r="E330" s="267"/>
      <c r="F330" s="267"/>
      <c r="G330" s="267"/>
      <c r="H330" s="265">
        <v>25</v>
      </c>
    </row>
    <row r="331" spans="1:9" x14ac:dyDescent="0.25">
      <c r="A331" s="265" t="s">
        <v>637</v>
      </c>
      <c r="B331" s="265" t="s">
        <v>1735</v>
      </c>
      <c r="C331" s="265" t="s">
        <v>639</v>
      </c>
      <c r="D331" s="266">
        <v>45352</v>
      </c>
      <c r="E331" s="267"/>
      <c r="F331" s="267"/>
      <c r="G331" s="267"/>
      <c r="H331" s="265">
        <v>10</v>
      </c>
    </row>
    <row r="332" spans="1:9" x14ac:dyDescent="0.25">
      <c r="A332" s="265" t="s">
        <v>637</v>
      </c>
      <c r="B332" s="265" t="s">
        <v>1736</v>
      </c>
      <c r="C332" s="265" t="s">
        <v>639</v>
      </c>
      <c r="D332" s="266">
        <v>45352</v>
      </c>
      <c r="E332" s="267"/>
      <c r="F332" s="267"/>
      <c r="G332" s="267"/>
      <c r="H332" s="265">
        <v>10</v>
      </c>
      <c r="I332" s="265">
        <v>1302</v>
      </c>
    </row>
    <row r="333" spans="1:9" x14ac:dyDescent="0.25">
      <c r="A333" s="265" t="s">
        <v>637</v>
      </c>
      <c r="B333" s="265" t="s">
        <v>1737</v>
      </c>
      <c r="C333" s="265" t="s">
        <v>639</v>
      </c>
      <c r="D333" s="266">
        <v>45352</v>
      </c>
      <c r="E333" s="267"/>
      <c r="F333" s="267"/>
      <c r="G333" s="267"/>
      <c r="H333" s="265">
        <v>10</v>
      </c>
    </row>
    <row r="334" spans="1:9" x14ac:dyDescent="0.25">
      <c r="A334" s="265" t="s">
        <v>637</v>
      </c>
      <c r="B334" s="265" t="s">
        <v>1738</v>
      </c>
      <c r="C334" s="265" t="s">
        <v>639</v>
      </c>
      <c r="D334" s="266">
        <v>45352</v>
      </c>
      <c r="E334" s="267"/>
      <c r="F334" s="267"/>
      <c r="G334" s="267"/>
      <c r="H334" s="265">
        <v>10</v>
      </c>
    </row>
    <row r="335" spans="1:9" x14ac:dyDescent="0.25">
      <c r="A335" s="265" t="s">
        <v>637</v>
      </c>
      <c r="B335" s="265" t="s">
        <v>1735</v>
      </c>
      <c r="C335" s="265" t="s">
        <v>1292</v>
      </c>
      <c r="D335" s="266">
        <v>45352</v>
      </c>
      <c r="E335" s="267"/>
      <c r="F335" s="267"/>
      <c r="G335" s="267"/>
      <c r="H335" s="265">
        <v>212</v>
      </c>
    </row>
    <row r="336" spans="1:9" x14ac:dyDescent="0.25">
      <c r="A336" s="265" t="s">
        <v>637</v>
      </c>
      <c r="B336" s="265" t="s">
        <v>1739</v>
      </c>
      <c r="C336" s="265" t="s">
        <v>639</v>
      </c>
      <c r="D336" s="266">
        <v>45352</v>
      </c>
      <c r="E336" s="267"/>
      <c r="F336" s="267"/>
      <c r="G336" s="267"/>
      <c r="H336" s="265">
        <v>10</v>
      </c>
    </row>
    <row r="337" spans="1:9" x14ac:dyDescent="0.25">
      <c r="A337" s="265" t="s">
        <v>637</v>
      </c>
      <c r="B337" s="265" t="s">
        <v>1740</v>
      </c>
      <c r="C337" s="265" t="s">
        <v>687</v>
      </c>
      <c r="D337" s="266">
        <v>45433</v>
      </c>
      <c r="E337" s="267"/>
      <c r="F337" s="267"/>
      <c r="G337" s="267"/>
      <c r="H337" s="265">
        <v>50</v>
      </c>
    </row>
    <row r="338" spans="1:9" x14ac:dyDescent="0.25">
      <c r="A338" s="265" t="s">
        <v>637</v>
      </c>
      <c r="B338" s="265" t="s">
        <v>1714</v>
      </c>
      <c r="C338" s="265" t="s">
        <v>639</v>
      </c>
      <c r="D338" s="266">
        <v>45433</v>
      </c>
      <c r="E338" s="267">
        <v>5600</v>
      </c>
      <c r="F338" s="267"/>
      <c r="G338" s="267"/>
      <c r="H338" s="265">
        <v>10</v>
      </c>
      <c r="I338" s="265">
        <v>2112</v>
      </c>
    </row>
    <row r="339" spans="1:9" x14ac:dyDescent="0.25">
      <c r="A339" s="265" t="s">
        <v>637</v>
      </c>
      <c r="B339" s="265" t="s">
        <v>1741</v>
      </c>
      <c r="C339" s="265" t="s">
        <v>1251</v>
      </c>
      <c r="D339" s="266">
        <v>45442</v>
      </c>
      <c r="E339" s="267">
        <v>10000</v>
      </c>
      <c r="F339" s="267">
        <v>15000</v>
      </c>
      <c r="G339" s="267"/>
      <c r="H339" s="265">
        <v>757</v>
      </c>
    </row>
    <row r="340" spans="1:9" x14ac:dyDescent="0.25">
      <c r="A340" s="265" t="s">
        <v>637</v>
      </c>
      <c r="B340" s="265" t="s">
        <v>1742</v>
      </c>
      <c r="C340" s="265" t="s">
        <v>1292</v>
      </c>
      <c r="D340" s="266">
        <v>45444</v>
      </c>
      <c r="E340" s="267">
        <v>48888</v>
      </c>
      <c r="F340" s="267"/>
      <c r="G340" s="267"/>
      <c r="H340" s="265">
        <v>50</v>
      </c>
    </row>
    <row r="341" spans="1:9" x14ac:dyDescent="0.25">
      <c r="A341" s="265" t="s">
        <v>637</v>
      </c>
      <c r="B341" s="265" t="s">
        <v>1743</v>
      </c>
      <c r="C341" s="265" t="s">
        <v>1292</v>
      </c>
      <c r="D341" s="266">
        <v>45444</v>
      </c>
      <c r="E341" s="267"/>
      <c r="F341" s="267"/>
      <c r="G341" s="267"/>
      <c r="H341" s="265">
        <v>36</v>
      </c>
    </row>
    <row r="342" spans="1:9" x14ac:dyDescent="0.25">
      <c r="A342" s="265" t="s">
        <v>637</v>
      </c>
      <c r="B342" s="265" t="s">
        <v>1744</v>
      </c>
      <c r="C342" s="265" t="s">
        <v>1292</v>
      </c>
      <c r="D342" s="266">
        <v>45444</v>
      </c>
      <c r="E342" s="267"/>
      <c r="F342" s="267"/>
      <c r="G342" s="267"/>
      <c r="H342" s="265">
        <v>50</v>
      </c>
    </row>
    <row r="343" spans="1:9" x14ac:dyDescent="0.25">
      <c r="A343" s="265" t="s">
        <v>637</v>
      </c>
      <c r="B343" s="265" t="s">
        <v>1744</v>
      </c>
      <c r="C343" s="265" t="s">
        <v>1292</v>
      </c>
      <c r="D343" s="266">
        <v>45444</v>
      </c>
      <c r="E343" s="267"/>
      <c r="F343" s="267"/>
      <c r="G343" s="267"/>
      <c r="H343" s="265">
        <v>50</v>
      </c>
    </row>
    <row r="344" spans="1:9" x14ac:dyDescent="0.25">
      <c r="A344" s="265" t="s">
        <v>637</v>
      </c>
      <c r="B344" s="265" t="s">
        <v>1744</v>
      </c>
      <c r="C344" s="265" t="s">
        <v>1292</v>
      </c>
      <c r="D344" s="266">
        <v>45444</v>
      </c>
      <c r="E344" s="267"/>
      <c r="F344" s="267"/>
      <c r="G344" s="267"/>
      <c r="H344" s="265">
        <v>50</v>
      </c>
      <c r="I344" s="265">
        <v>98</v>
      </c>
    </row>
    <row r="345" spans="1:9" x14ac:dyDescent="0.25">
      <c r="A345" s="265" t="s">
        <v>637</v>
      </c>
      <c r="B345" s="265" t="s">
        <v>1745</v>
      </c>
      <c r="C345" s="265" t="s">
        <v>639</v>
      </c>
      <c r="D345" s="266">
        <v>45338</v>
      </c>
      <c r="E345" s="267"/>
      <c r="F345" s="267"/>
      <c r="G345" s="267"/>
      <c r="H345" s="265">
        <v>2</v>
      </c>
      <c r="I345" s="265">
        <v>108</v>
      </c>
    </row>
    <row r="346" spans="1:9" x14ac:dyDescent="0.25">
      <c r="A346" s="265" t="s">
        <v>637</v>
      </c>
      <c r="B346" s="265" t="s">
        <v>1745</v>
      </c>
      <c r="C346" s="265" t="s">
        <v>639</v>
      </c>
      <c r="D346" s="266">
        <v>45367</v>
      </c>
      <c r="E346" s="267"/>
      <c r="F346" s="267"/>
      <c r="G346" s="267"/>
      <c r="H346" s="265">
        <v>2</v>
      </c>
      <c r="I346" s="265">
        <v>182</v>
      </c>
    </row>
    <row r="347" spans="1:9" x14ac:dyDescent="0.25">
      <c r="A347" s="265" t="s">
        <v>637</v>
      </c>
      <c r="B347" s="265" t="s">
        <v>1745</v>
      </c>
      <c r="C347" s="265" t="s">
        <v>639</v>
      </c>
      <c r="D347" s="266">
        <v>45367</v>
      </c>
      <c r="E347" s="267"/>
      <c r="F347" s="267"/>
      <c r="G347" s="267"/>
      <c r="H347" s="265">
        <v>2</v>
      </c>
      <c r="I347" s="265">
        <v>155</v>
      </c>
    </row>
    <row r="348" spans="1:9" x14ac:dyDescent="0.25">
      <c r="A348" s="265" t="s">
        <v>637</v>
      </c>
      <c r="B348" s="265" t="s">
        <v>1745</v>
      </c>
      <c r="C348" s="265" t="s">
        <v>639</v>
      </c>
      <c r="D348" s="266">
        <v>45367</v>
      </c>
      <c r="E348" s="267"/>
      <c r="F348" s="267"/>
      <c r="G348" s="267"/>
      <c r="H348" s="265">
        <v>2</v>
      </c>
      <c r="I348" s="265">
        <v>61</v>
      </c>
    </row>
    <row r="349" spans="1:9" x14ac:dyDescent="0.25">
      <c r="A349" s="265" t="s">
        <v>637</v>
      </c>
      <c r="B349" s="265" t="s">
        <v>1745</v>
      </c>
      <c r="C349" s="265" t="s">
        <v>639</v>
      </c>
      <c r="D349" s="266">
        <v>45398</v>
      </c>
      <c r="E349" s="267"/>
      <c r="F349" s="267"/>
      <c r="G349" s="267"/>
      <c r="H349" s="265">
        <v>2</v>
      </c>
      <c r="I349" s="265">
        <v>103</v>
      </c>
    </row>
    <row r="350" spans="1:9" x14ac:dyDescent="0.25">
      <c r="A350" s="265" t="s">
        <v>637</v>
      </c>
      <c r="B350" s="265" t="s">
        <v>1745</v>
      </c>
      <c r="C350" s="265" t="s">
        <v>639</v>
      </c>
      <c r="D350" s="266">
        <v>45447</v>
      </c>
      <c r="E350" s="267"/>
      <c r="F350" s="267"/>
      <c r="G350" s="267"/>
      <c r="H350" s="265">
        <v>2</v>
      </c>
      <c r="I350" s="265">
        <v>87</v>
      </c>
    </row>
    <row r="351" spans="1:9" x14ac:dyDescent="0.25">
      <c r="A351" s="265" t="s">
        <v>637</v>
      </c>
      <c r="B351" s="265" t="s">
        <v>1745</v>
      </c>
      <c r="C351" s="265" t="s">
        <v>639</v>
      </c>
      <c r="D351" s="266">
        <v>45489</v>
      </c>
      <c r="E351" s="267"/>
      <c r="F351" s="267"/>
      <c r="G351" s="267"/>
      <c r="H351" s="265">
        <v>2</v>
      </c>
      <c r="I351" s="265">
        <v>356</v>
      </c>
    </row>
    <row r="352" spans="1:9" x14ac:dyDescent="0.25">
      <c r="A352" s="265" t="s">
        <v>637</v>
      </c>
      <c r="B352" s="265" t="s">
        <v>1745</v>
      </c>
      <c r="C352" s="265" t="s">
        <v>639</v>
      </c>
      <c r="D352" s="266">
        <v>45489</v>
      </c>
      <c r="E352" s="267"/>
      <c r="F352" s="267"/>
      <c r="G352" s="267"/>
      <c r="H352" s="265">
        <v>2</v>
      </c>
      <c r="I352" s="265">
        <v>103</v>
      </c>
    </row>
    <row r="353" spans="1:9" x14ac:dyDescent="0.25">
      <c r="A353" s="265" t="s">
        <v>637</v>
      </c>
      <c r="B353" s="265" t="s">
        <v>1745</v>
      </c>
      <c r="C353" s="265" t="s">
        <v>639</v>
      </c>
      <c r="D353" s="266">
        <v>45612</v>
      </c>
      <c r="E353" s="267"/>
      <c r="F353" s="267"/>
      <c r="G353" s="267"/>
      <c r="H353" s="265">
        <v>2</v>
      </c>
      <c r="I353" s="265">
        <v>210</v>
      </c>
    </row>
    <row r="354" spans="1:9" x14ac:dyDescent="0.25">
      <c r="A354" s="265" t="s">
        <v>637</v>
      </c>
      <c r="B354" s="265" t="s">
        <v>1745</v>
      </c>
      <c r="C354" s="265" t="s">
        <v>639</v>
      </c>
      <c r="D354" s="266">
        <v>45612</v>
      </c>
      <c r="E354" s="267"/>
      <c r="F354" s="267"/>
      <c r="G354" s="267"/>
      <c r="H354" s="265">
        <v>2</v>
      </c>
      <c r="I354" s="265">
        <v>300</v>
      </c>
    </row>
    <row r="355" spans="1:9" x14ac:dyDescent="0.25">
      <c r="A355" s="265" t="s">
        <v>292</v>
      </c>
      <c r="B355" s="265" t="s">
        <v>1746</v>
      </c>
      <c r="C355" s="265" t="s">
        <v>687</v>
      </c>
      <c r="D355" s="266">
        <v>45580</v>
      </c>
      <c r="E355" s="267"/>
      <c r="F355" s="267">
        <v>565</v>
      </c>
      <c r="G355" s="267"/>
    </row>
    <row r="356" spans="1:9" x14ac:dyDescent="0.25">
      <c r="A356" s="265" t="s">
        <v>292</v>
      </c>
      <c r="B356" s="265" t="s">
        <v>1747</v>
      </c>
      <c r="C356" s="265" t="s">
        <v>730</v>
      </c>
      <c r="D356" s="266">
        <v>45548</v>
      </c>
      <c r="E356" s="267"/>
      <c r="F356" s="267">
        <v>11000</v>
      </c>
      <c r="G356" s="267"/>
      <c r="H356" s="265">
        <v>1400</v>
      </c>
    </row>
    <row r="357" spans="1:9" x14ac:dyDescent="0.25">
      <c r="A357" s="265" t="s">
        <v>292</v>
      </c>
      <c r="B357" s="265" t="s">
        <v>1748</v>
      </c>
      <c r="C357" s="265" t="s">
        <v>979</v>
      </c>
      <c r="D357" s="266">
        <v>45566</v>
      </c>
      <c r="E357" s="267"/>
      <c r="F357" s="267">
        <v>5605</v>
      </c>
      <c r="G357" s="267"/>
      <c r="H357" s="265">
        <v>5000</v>
      </c>
      <c r="I357" s="265">
        <v>3535</v>
      </c>
    </row>
    <row r="358" spans="1:9" x14ac:dyDescent="0.25">
      <c r="A358" s="265" t="s">
        <v>292</v>
      </c>
      <c r="B358" s="265" t="s">
        <v>1749</v>
      </c>
      <c r="C358" s="265" t="s">
        <v>639</v>
      </c>
      <c r="D358" s="266">
        <v>45607</v>
      </c>
      <c r="E358" s="267"/>
      <c r="F358" s="267">
        <v>1400</v>
      </c>
      <c r="G358" s="267"/>
      <c r="H358" s="265">
        <v>3</v>
      </c>
      <c r="I358" s="265">
        <v>3566</v>
      </c>
    </row>
    <row r="359" spans="1:9" x14ac:dyDescent="0.25">
      <c r="A359" s="265" t="s">
        <v>292</v>
      </c>
      <c r="B359" s="265" t="s">
        <v>1750</v>
      </c>
      <c r="C359" s="265" t="s">
        <v>639</v>
      </c>
      <c r="D359" s="266">
        <v>45359</v>
      </c>
      <c r="E359" s="267"/>
      <c r="F359" s="267">
        <v>500</v>
      </c>
      <c r="G359" s="267"/>
      <c r="H359" s="265">
        <v>10</v>
      </c>
    </row>
    <row r="360" spans="1:9" x14ac:dyDescent="0.25">
      <c r="A360" s="265" t="s">
        <v>292</v>
      </c>
      <c r="B360" s="265" t="s">
        <v>1751</v>
      </c>
      <c r="C360" s="265" t="s">
        <v>687</v>
      </c>
      <c r="D360" s="266">
        <v>45327</v>
      </c>
      <c r="E360" s="267"/>
      <c r="F360" s="267"/>
      <c r="G360" s="267"/>
    </row>
    <row r="361" spans="1:9" x14ac:dyDescent="0.25">
      <c r="A361" s="265" t="s">
        <v>292</v>
      </c>
      <c r="B361" s="265" t="s">
        <v>1752</v>
      </c>
      <c r="C361" s="265" t="s">
        <v>985</v>
      </c>
      <c r="D361" s="266">
        <v>45495</v>
      </c>
      <c r="E361" s="267"/>
      <c r="F361" s="267"/>
      <c r="G361" s="267"/>
      <c r="H361" s="265">
        <v>15</v>
      </c>
    </row>
    <row r="362" spans="1:9" x14ac:dyDescent="0.25">
      <c r="A362" s="265" t="s">
        <v>292</v>
      </c>
      <c r="B362" s="265" t="s">
        <v>1753</v>
      </c>
      <c r="C362" s="265" t="s">
        <v>985</v>
      </c>
      <c r="D362" s="266">
        <v>45321</v>
      </c>
      <c r="E362" s="267"/>
      <c r="F362" s="267"/>
      <c r="G362" s="267"/>
      <c r="H362" s="265">
        <v>15</v>
      </c>
    </row>
    <row r="363" spans="1:9" x14ac:dyDescent="0.25">
      <c r="A363" s="265" t="s">
        <v>292</v>
      </c>
      <c r="B363" s="265" t="s">
        <v>1754</v>
      </c>
      <c r="C363" s="265" t="s">
        <v>1292</v>
      </c>
      <c r="D363" s="266">
        <v>45327</v>
      </c>
      <c r="E363" s="267"/>
      <c r="F363" s="267"/>
      <c r="G363" s="267"/>
      <c r="H363" s="265">
        <v>8</v>
      </c>
    </row>
    <row r="364" spans="1:9" x14ac:dyDescent="0.25">
      <c r="A364" s="265" t="s">
        <v>292</v>
      </c>
      <c r="B364" s="265" t="s">
        <v>1755</v>
      </c>
      <c r="C364" s="265" t="s">
        <v>985</v>
      </c>
      <c r="D364" s="266">
        <v>45314</v>
      </c>
      <c r="E364" s="267"/>
      <c r="F364" s="267"/>
      <c r="G364" s="267"/>
      <c r="H364" s="265">
        <v>39</v>
      </c>
    </row>
    <row r="365" spans="1:9" x14ac:dyDescent="0.25">
      <c r="A365" s="265" t="s">
        <v>292</v>
      </c>
      <c r="B365" s="265" t="s">
        <v>1755</v>
      </c>
      <c r="C365" s="265" t="s">
        <v>985</v>
      </c>
      <c r="D365" s="266">
        <v>45433</v>
      </c>
      <c r="E365" s="267"/>
      <c r="F365" s="267"/>
      <c r="G365" s="267"/>
      <c r="H365" s="265">
        <v>39</v>
      </c>
    </row>
    <row r="366" spans="1:9" x14ac:dyDescent="0.25">
      <c r="A366" s="265" t="s">
        <v>292</v>
      </c>
      <c r="B366" s="265" t="s">
        <v>1756</v>
      </c>
      <c r="C366" s="265" t="s">
        <v>1292</v>
      </c>
      <c r="D366" s="266" t="s">
        <v>1757</v>
      </c>
      <c r="E366" s="267"/>
      <c r="F366" s="267"/>
      <c r="G366" s="267"/>
      <c r="H366" s="265">
        <v>130</v>
      </c>
    </row>
    <row r="367" spans="1:9" x14ac:dyDescent="0.25">
      <c r="A367" s="265" t="s">
        <v>292</v>
      </c>
      <c r="B367" s="265" t="s">
        <v>1758</v>
      </c>
      <c r="C367" s="265" t="s">
        <v>1292</v>
      </c>
      <c r="D367" s="266" t="s">
        <v>1759</v>
      </c>
      <c r="E367" s="267"/>
      <c r="F367" s="267"/>
      <c r="G367" s="267"/>
      <c r="H367" s="265">
        <v>50</v>
      </c>
    </row>
    <row r="368" spans="1:9" x14ac:dyDescent="0.25">
      <c r="A368" s="265" t="s">
        <v>292</v>
      </c>
      <c r="B368" s="265" t="s">
        <v>1760</v>
      </c>
      <c r="C368" s="265" t="s">
        <v>1251</v>
      </c>
      <c r="D368" s="266">
        <v>45450</v>
      </c>
      <c r="E368" s="267"/>
      <c r="F368" s="267"/>
      <c r="G368" s="267"/>
      <c r="H368" s="265">
        <v>500</v>
      </c>
    </row>
    <row r="369" spans="1:9" x14ac:dyDescent="0.25">
      <c r="A369" s="265" t="s">
        <v>292</v>
      </c>
      <c r="B369" s="265" t="s">
        <v>1761</v>
      </c>
      <c r="C369" s="265" t="s">
        <v>687</v>
      </c>
      <c r="D369" s="266"/>
      <c r="E369" s="267"/>
      <c r="F369" s="267">
        <v>60000</v>
      </c>
      <c r="G369" s="267"/>
      <c r="H369" s="265">
        <v>35000</v>
      </c>
    </row>
    <row r="370" spans="1:9" x14ac:dyDescent="0.25">
      <c r="A370" s="265" t="s">
        <v>292</v>
      </c>
      <c r="B370" s="265" t="s">
        <v>1762</v>
      </c>
      <c r="C370" s="265" t="s">
        <v>1251</v>
      </c>
      <c r="D370" s="266">
        <v>45402</v>
      </c>
      <c r="E370" s="267"/>
      <c r="F370" s="267"/>
      <c r="G370" s="267"/>
      <c r="H370" s="265">
        <v>268</v>
      </c>
    </row>
    <row r="371" spans="1:9" x14ac:dyDescent="0.25">
      <c r="A371" s="265" t="s">
        <v>292</v>
      </c>
      <c r="B371" s="265" t="s">
        <v>1763</v>
      </c>
      <c r="C371" s="265" t="s">
        <v>985</v>
      </c>
      <c r="D371" s="266" t="s">
        <v>1764</v>
      </c>
      <c r="E371" s="267"/>
      <c r="F371" s="267"/>
      <c r="G371" s="267"/>
      <c r="H371" s="265">
        <v>768</v>
      </c>
    </row>
    <row r="372" spans="1:9" x14ac:dyDescent="0.25">
      <c r="A372" s="265" t="s">
        <v>292</v>
      </c>
      <c r="B372" s="265" t="s">
        <v>1765</v>
      </c>
      <c r="C372" s="265" t="s">
        <v>687</v>
      </c>
      <c r="D372" s="266">
        <v>45402</v>
      </c>
      <c r="E372" s="267"/>
      <c r="F372" s="267"/>
      <c r="G372" s="267"/>
      <c r="H372" s="265">
        <v>200</v>
      </c>
      <c r="I372" s="265">
        <v>10594</v>
      </c>
    </row>
    <row r="373" spans="1:9" x14ac:dyDescent="0.25">
      <c r="A373" s="265" t="s">
        <v>292</v>
      </c>
      <c r="B373" s="265" t="s">
        <v>1766</v>
      </c>
      <c r="C373" s="265" t="s">
        <v>687</v>
      </c>
      <c r="D373" s="266">
        <v>45402</v>
      </c>
      <c r="E373" s="267"/>
      <c r="F373" s="267"/>
      <c r="G373" s="267"/>
      <c r="I373" s="265">
        <v>5346</v>
      </c>
    </row>
    <row r="374" spans="1:9" x14ac:dyDescent="0.25">
      <c r="A374" s="265" t="s">
        <v>292</v>
      </c>
      <c r="B374" s="265" t="s">
        <v>1767</v>
      </c>
      <c r="C374" s="265" t="s">
        <v>639</v>
      </c>
      <c r="D374" s="266">
        <v>45418</v>
      </c>
      <c r="E374" s="267"/>
      <c r="F374" s="267"/>
      <c r="G374" s="267"/>
      <c r="H374" s="265">
        <v>10</v>
      </c>
    </row>
    <row r="375" spans="1:9" x14ac:dyDescent="0.25">
      <c r="A375" s="265" t="s">
        <v>1768</v>
      </c>
      <c r="B375" s="265" t="s">
        <v>1769</v>
      </c>
      <c r="C375" s="265" t="s">
        <v>1292</v>
      </c>
      <c r="D375" s="266">
        <v>45654</v>
      </c>
      <c r="E375" s="267"/>
      <c r="F375" s="267">
        <v>200</v>
      </c>
      <c r="G375" s="267"/>
      <c r="H375" s="265">
        <v>50</v>
      </c>
    </row>
    <row r="376" spans="1:9" x14ac:dyDescent="0.25">
      <c r="A376" s="265" t="s">
        <v>1770</v>
      </c>
      <c r="B376" s="265" t="s">
        <v>1771</v>
      </c>
      <c r="C376" s="265" t="s">
        <v>1292</v>
      </c>
      <c r="D376" s="266">
        <v>45391</v>
      </c>
      <c r="E376" s="267"/>
      <c r="F376" s="267"/>
      <c r="G376" s="267"/>
      <c r="H376" s="265">
        <v>25</v>
      </c>
    </row>
    <row r="377" spans="1:9" x14ac:dyDescent="0.25">
      <c r="A377" s="265" t="s">
        <v>1772</v>
      </c>
      <c r="B377" s="265" t="s">
        <v>1773</v>
      </c>
      <c r="C377" s="265" t="s">
        <v>730</v>
      </c>
      <c r="D377" s="266">
        <v>45624</v>
      </c>
      <c r="E377" s="267"/>
      <c r="F377" s="267"/>
      <c r="G377" s="267"/>
      <c r="H377" s="265">
        <v>150</v>
      </c>
    </row>
    <row r="378" spans="1:9" x14ac:dyDescent="0.25">
      <c r="A378" s="265" t="s">
        <v>1774</v>
      </c>
      <c r="B378" s="265" t="s">
        <v>1775</v>
      </c>
      <c r="C378" s="265" t="s">
        <v>1292</v>
      </c>
      <c r="D378" s="266">
        <v>45301</v>
      </c>
      <c r="E378" s="267">
        <v>10.72</v>
      </c>
      <c r="F378" s="267"/>
      <c r="G378" s="267"/>
      <c r="H378" s="265">
        <v>75</v>
      </c>
    </row>
    <row r="379" spans="1:9" x14ac:dyDescent="0.25">
      <c r="A379" s="265" t="s">
        <v>1191</v>
      </c>
      <c r="B379" s="265" t="s">
        <v>1775</v>
      </c>
      <c r="C379" s="265" t="s">
        <v>1292</v>
      </c>
      <c r="D379" s="266">
        <v>45341</v>
      </c>
      <c r="E379" s="267"/>
      <c r="F379" s="267"/>
      <c r="G379" s="267"/>
      <c r="H379" s="265">
        <v>80</v>
      </c>
    </row>
    <row r="380" spans="1:9" x14ac:dyDescent="0.25">
      <c r="A380" s="265" t="s">
        <v>1776</v>
      </c>
      <c r="B380" s="265" t="s">
        <v>1777</v>
      </c>
      <c r="C380" s="265" t="s">
        <v>1292</v>
      </c>
      <c r="D380" s="266">
        <v>45341</v>
      </c>
      <c r="E380" s="267"/>
      <c r="F380" s="267"/>
      <c r="G380" s="267"/>
      <c r="H380" s="265">
        <v>22</v>
      </c>
    </row>
    <row r="381" spans="1:9" x14ac:dyDescent="0.25">
      <c r="A381" s="265" t="s">
        <v>1778</v>
      </c>
      <c r="B381" s="265" t="s">
        <v>1779</v>
      </c>
      <c r="C381" s="265" t="s">
        <v>1292</v>
      </c>
      <c r="D381" s="266">
        <v>45345</v>
      </c>
      <c r="E381" s="267"/>
      <c r="F381" s="267"/>
      <c r="G381" s="267"/>
      <c r="H381" s="265">
        <v>90</v>
      </c>
    </row>
    <row r="382" spans="1:9" x14ac:dyDescent="0.25">
      <c r="A382" s="265" t="s">
        <v>1780</v>
      </c>
      <c r="B382" s="265" t="s">
        <v>1781</v>
      </c>
      <c r="C382" s="265" t="s">
        <v>1292</v>
      </c>
      <c r="D382" s="266">
        <v>45346</v>
      </c>
      <c r="E382" s="267"/>
      <c r="F382" s="267"/>
      <c r="G382" s="267"/>
    </row>
    <row r="383" spans="1:9" x14ac:dyDescent="0.25">
      <c r="A383" s="265" t="s">
        <v>1782</v>
      </c>
      <c r="B383" s="265" t="s">
        <v>1783</v>
      </c>
      <c r="C383" s="265" t="s">
        <v>1292</v>
      </c>
      <c r="D383" s="266">
        <v>45349</v>
      </c>
      <c r="E383" s="267"/>
      <c r="F383" s="267"/>
      <c r="G383" s="267"/>
      <c r="H383" s="265">
        <v>120</v>
      </c>
    </row>
    <row r="384" spans="1:9" x14ac:dyDescent="0.25">
      <c r="A384" s="265" t="s">
        <v>1784</v>
      </c>
      <c r="B384" s="265" t="s">
        <v>1783</v>
      </c>
      <c r="C384" s="265" t="s">
        <v>1292</v>
      </c>
      <c r="D384" s="266">
        <v>45350</v>
      </c>
      <c r="E384" s="267"/>
      <c r="F384" s="267"/>
      <c r="G384" s="267"/>
      <c r="H384" s="265">
        <v>90</v>
      </c>
    </row>
    <row r="385" spans="1:9" x14ac:dyDescent="0.25">
      <c r="A385" s="265" t="s">
        <v>1785</v>
      </c>
      <c r="B385" s="265" t="s">
        <v>1786</v>
      </c>
      <c r="C385" s="265" t="s">
        <v>1292</v>
      </c>
      <c r="D385" s="266">
        <v>45372</v>
      </c>
      <c r="E385" s="267"/>
      <c r="F385" s="267"/>
      <c r="G385" s="267"/>
      <c r="H385" s="265">
        <v>30</v>
      </c>
    </row>
    <row r="386" spans="1:9" x14ac:dyDescent="0.25">
      <c r="A386" s="265" t="s">
        <v>1787</v>
      </c>
      <c r="B386" s="265" t="s">
        <v>1788</v>
      </c>
      <c r="C386" s="265" t="s">
        <v>1292</v>
      </c>
      <c r="D386" s="266">
        <v>45393</v>
      </c>
      <c r="E386" s="267">
        <v>41.14</v>
      </c>
      <c r="F386" s="267">
        <v>40.11</v>
      </c>
      <c r="G386" s="267"/>
      <c r="H386" s="265">
        <v>45</v>
      </c>
    </row>
    <row r="387" spans="1:9" x14ac:dyDescent="0.25">
      <c r="A387" s="265" t="s">
        <v>57</v>
      </c>
      <c r="B387" s="265" t="s">
        <v>1789</v>
      </c>
      <c r="C387" s="265" t="s">
        <v>687</v>
      </c>
      <c r="D387" s="266"/>
      <c r="E387" s="267">
        <v>385</v>
      </c>
      <c r="F387" s="267">
        <v>35000</v>
      </c>
      <c r="G387" s="267"/>
      <c r="H387" s="265">
        <v>500</v>
      </c>
      <c r="I387" s="265">
        <v>3892</v>
      </c>
    </row>
    <row r="388" spans="1:9" x14ac:dyDescent="0.25">
      <c r="A388" s="265" t="s">
        <v>57</v>
      </c>
      <c r="B388" s="265" t="s">
        <v>1790</v>
      </c>
      <c r="C388" s="265" t="s">
        <v>639</v>
      </c>
      <c r="D388" s="266"/>
      <c r="E388" s="267">
        <v>150</v>
      </c>
      <c r="F388" s="267">
        <v>24000</v>
      </c>
      <c r="G388" s="267"/>
      <c r="H388" s="265">
        <v>60</v>
      </c>
      <c r="I388" s="265">
        <v>4350</v>
      </c>
    </row>
    <row r="389" spans="1:9" x14ac:dyDescent="0.25">
      <c r="A389" s="265" t="s">
        <v>1768</v>
      </c>
      <c r="B389" s="265" t="s">
        <v>1769</v>
      </c>
      <c r="C389" s="265" t="s">
        <v>1292</v>
      </c>
      <c r="D389" s="266">
        <v>45654</v>
      </c>
      <c r="E389" s="267"/>
      <c r="F389" s="267">
        <v>200</v>
      </c>
      <c r="G389" s="267"/>
      <c r="H389" s="265">
        <v>50</v>
      </c>
    </row>
    <row r="390" spans="1:9" x14ac:dyDescent="0.25">
      <c r="A390" s="265" t="s">
        <v>1770</v>
      </c>
      <c r="B390" s="265" t="s">
        <v>1771</v>
      </c>
      <c r="C390" s="265" t="s">
        <v>1292</v>
      </c>
      <c r="D390" s="266">
        <v>45391</v>
      </c>
      <c r="E390" s="267"/>
      <c r="F390" s="267"/>
      <c r="G390" s="267"/>
      <c r="H390" s="265">
        <v>25</v>
      </c>
    </row>
    <row r="391" spans="1:9" x14ac:dyDescent="0.25">
      <c r="A391" s="265" t="s">
        <v>1772</v>
      </c>
      <c r="B391" s="265" t="s">
        <v>1773</v>
      </c>
      <c r="C391" s="265" t="s">
        <v>730</v>
      </c>
      <c r="D391" s="266">
        <v>45563</v>
      </c>
      <c r="E391" s="267"/>
      <c r="F391" s="267"/>
      <c r="G391" s="267"/>
      <c r="H391" s="265">
        <v>150</v>
      </c>
    </row>
    <row r="392" spans="1:9" x14ac:dyDescent="0.25">
      <c r="A392" s="265" t="s">
        <v>1774</v>
      </c>
      <c r="B392" s="265" t="s">
        <v>1791</v>
      </c>
      <c r="C392" s="265" t="s">
        <v>1292</v>
      </c>
      <c r="D392" s="266">
        <v>45301</v>
      </c>
      <c r="E392" s="267">
        <v>10.72</v>
      </c>
      <c r="F392" s="267"/>
      <c r="G392" s="267"/>
      <c r="H392" s="265">
        <v>75</v>
      </c>
    </row>
    <row r="393" spans="1:9" x14ac:dyDescent="0.25">
      <c r="A393" s="265" t="s">
        <v>1191</v>
      </c>
      <c r="B393" s="265" t="s">
        <v>1791</v>
      </c>
      <c r="C393" s="265" t="s">
        <v>1292</v>
      </c>
      <c r="D393" s="266">
        <v>45341</v>
      </c>
      <c r="E393" s="267"/>
      <c r="F393" s="267"/>
      <c r="G393" s="267"/>
      <c r="H393" s="265">
        <v>80</v>
      </c>
    </row>
    <row r="394" spans="1:9" x14ac:dyDescent="0.25">
      <c r="A394" s="265" t="s">
        <v>1776</v>
      </c>
      <c r="B394" s="265" t="s">
        <v>1777</v>
      </c>
      <c r="C394" s="265" t="s">
        <v>1292</v>
      </c>
      <c r="D394" s="266">
        <v>45341</v>
      </c>
      <c r="E394" s="267"/>
      <c r="F394" s="267"/>
      <c r="G394" s="267"/>
      <c r="H394" s="265">
        <v>22</v>
      </c>
    </row>
    <row r="395" spans="1:9" x14ac:dyDescent="0.25">
      <c r="A395" s="265" t="s">
        <v>1778</v>
      </c>
      <c r="B395" s="265" t="s">
        <v>1779</v>
      </c>
      <c r="C395" s="265" t="s">
        <v>1292</v>
      </c>
      <c r="D395" s="266">
        <v>45345</v>
      </c>
      <c r="E395" s="267"/>
      <c r="F395" s="267"/>
      <c r="G395" s="267"/>
      <c r="H395" s="265">
        <v>90</v>
      </c>
      <c r="I395" s="265">
        <v>60</v>
      </c>
    </row>
    <row r="396" spans="1:9" x14ac:dyDescent="0.25">
      <c r="A396" s="265" t="s">
        <v>1780</v>
      </c>
      <c r="B396" s="265" t="s">
        <v>1781</v>
      </c>
      <c r="C396" s="265" t="s">
        <v>1292</v>
      </c>
      <c r="D396" s="266">
        <v>45346</v>
      </c>
      <c r="E396" s="267"/>
      <c r="F396" s="267"/>
      <c r="G396" s="267"/>
    </row>
    <row r="397" spans="1:9" x14ac:dyDescent="0.25">
      <c r="A397" s="265" t="s">
        <v>1785</v>
      </c>
      <c r="B397" s="265" t="s">
        <v>1786</v>
      </c>
      <c r="C397" s="265" t="s">
        <v>1292</v>
      </c>
      <c r="D397" s="266">
        <v>45372</v>
      </c>
      <c r="E397" s="267"/>
      <c r="F397" s="267"/>
      <c r="G397" s="267"/>
      <c r="H397" s="265">
        <v>30</v>
      </c>
    </row>
    <row r="398" spans="1:9" x14ac:dyDescent="0.25">
      <c r="A398" s="265" t="s">
        <v>1787</v>
      </c>
      <c r="B398" s="265" t="s">
        <v>1788</v>
      </c>
      <c r="C398" s="265" t="s">
        <v>1292</v>
      </c>
      <c r="D398" s="266">
        <v>45393</v>
      </c>
      <c r="E398" s="267">
        <v>41.14</v>
      </c>
      <c r="F398" s="267">
        <v>40.11</v>
      </c>
      <c r="G398" s="267"/>
      <c r="H398" s="265">
        <v>45</v>
      </c>
    </row>
    <row r="399" spans="1:9" x14ac:dyDescent="0.25">
      <c r="A399" s="265" t="s">
        <v>1239</v>
      </c>
      <c r="B399" s="265" t="s">
        <v>1792</v>
      </c>
      <c r="C399" s="265" t="s">
        <v>1292</v>
      </c>
      <c r="D399" s="266">
        <v>45394</v>
      </c>
      <c r="E399" s="267">
        <v>19.11</v>
      </c>
      <c r="F399" s="267"/>
      <c r="G399" s="267"/>
      <c r="H399" s="265">
        <v>100</v>
      </c>
    </row>
    <row r="400" spans="1:9" x14ac:dyDescent="0.25">
      <c r="A400" s="265" t="s">
        <v>1793</v>
      </c>
      <c r="B400" s="265" t="s">
        <v>1794</v>
      </c>
      <c r="C400" s="265" t="s">
        <v>687</v>
      </c>
      <c r="D400" s="266">
        <v>45617</v>
      </c>
      <c r="E400" s="267"/>
      <c r="F400" s="267"/>
      <c r="G400" s="267"/>
      <c r="H400" s="265">
        <v>1000</v>
      </c>
    </row>
    <row r="401" spans="1:9" x14ac:dyDescent="0.25">
      <c r="A401" s="265" t="s">
        <v>1795</v>
      </c>
      <c r="B401" s="265" t="s">
        <v>1796</v>
      </c>
      <c r="C401" s="265" t="s">
        <v>1292</v>
      </c>
      <c r="D401" s="266">
        <v>45403</v>
      </c>
      <c r="E401" s="267"/>
      <c r="F401" s="267">
        <v>329.18</v>
      </c>
      <c r="G401" s="267"/>
      <c r="H401" s="265">
        <v>80</v>
      </c>
    </row>
    <row r="402" spans="1:9" x14ac:dyDescent="0.25">
      <c r="A402" s="265" t="s">
        <v>1797</v>
      </c>
      <c r="B402" s="265" t="s">
        <v>1779</v>
      </c>
      <c r="C402" s="265" t="s">
        <v>1292</v>
      </c>
      <c r="D402" s="266">
        <v>45421</v>
      </c>
      <c r="E402" s="267"/>
      <c r="F402" s="267"/>
      <c r="G402" s="267"/>
      <c r="H402" s="265">
        <v>50</v>
      </c>
    </row>
    <row r="403" spans="1:9" x14ac:dyDescent="0.25">
      <c r="A403" s="265" t="s">
        <v>1798</v>
      </c>
      <c r="B403" s="265" t="s">
        <v>1799</v>
      </c>
      <c r="C403" s="265" t="s">
        <v>1292</v>
      </c>
      <c r="D403" s="266">
        <v>45580</v>
      </c>
      <c r="E403" s="267"/>
      <c r="F403" s="267"/>
      <c r="G403" s="267"/>
      <c r="H403" s="265">
        <v>60</v>
      </c>
    </row>
    <row r="404" spans="1:9" x14ac:dyDescent="0.25">
      <c r="A404" s="265" t="s">
        <v>1800</v>
      </c>
      <c r="B404" s="265" t="s">
        <v>1801</v>
      </c>
      <c r="C404" s="265" t="s">
        <v>1292</v>
      </c>
      <c r="D404" s="266">
        <v>45640</v>
      </c>
      <c r="E404" s="267"/>
      <c r="F404" s="267"/>
      <c r="G404" s="267"/>
      <c r="H404" s="265">
        <v>70</v>
      </c>
    </row>
    <row r="405" spans="1:9" x14ac:dyDescent="0.25">
      <c r="A405" s="265" t="s">
        <v>1802</v>
      </c>
      <c r="B405" s="265" t="s">
        <v>1803</v>
      </c>
      <c r="C405" s="265" t="s">
        <v>1292</v>
      </c>
      <c r="D405" s="266">
        <v>45618</v>
      </c>
      <c r="E405" s="267"/>
      <c r="F405" s="267"/>
      <c r="G405" s="267"/>
      <c r="H405" s="265">
        <v>220</v>
      </c>
    </row>
    <row r="406" spans="1:9" x14ac:dyDescent="0.25">
      <c r="A406" s="265" t="s">
        <v>1804</v>
      </c>
      <c r="B406" s="265" t="s">
        <v>1805</v>
      </c>
      <c r="C406" s="265" t="s">
        <v>1292</v>
      </c>
      <c r="D406" s="266">
        <v>45643</v>
      </c>
      <c r="E406" s="267"/>
      <c r="F406" s="267"/>
      <c r="G406" s="267"/>
      <c r="H406" s="265">
        <v>100</v>
      </c>
    </row>
    <row r="407" spans="1:9" x14ac:dyDescent="0.25">
      <c r="A407" s="265" t="s">
        <v>637</v>
      </c>
      <c r="B407" s="265" t="s">
        <v>1806</v>
      </c>
      <c r="C407" s="265" t="s">
        <v>687</v>
      </c>
      <c r="D407" s="266"/>
      <c r="E407" s="267">
        <v>200</v>
      </c>
      <c r="F407" s="267"/>
      <c r="G407" s="267"/>
      <c r="I407" s="265">
        <v>3108</v>
      </c>
    </row>
    <row r="408" spans="1:9" x14ac:dyDescent="0.25">
      <c r="A408" s="265" t="s">
        <v>553</v>
      </c>
      <c r="B408" s="265" t="s">
        <v>1807</v>
      </c>
      <c r="C408" s="265" t="s">
        <v>730</v>
      </c>
      <c r="D408" s="266">
        <v>45590</v>
      </c>
      <c r="E408" s="267">
        <v>99.2</v>
      </c>
      <c r="F408" s="267">
        <v>5441.3600000000006</v>
      </c>
      <c r="G408" s="267"/>
      <c r="H408" s="265">
        <v>150</v>
      </c>
      <c r="I408" s="265">
        <v>10</v>
      </c>
    </row>
    <row r="409" spans="1:9" x14ac:dyDescent="0.25">
      <c r="A409" s="265" t="s">
        <v>553</v>
      </c>
      <c r="B409" s="265" t="s">
        <v>1808</v>
      </c>
      <c r="C409" s="265" t="s">
        <v>985</v>
      </c>
      <c r="D409" s="266">
        <v>45443</v>
      </c>
      <c r="E409" s="267">
        <v>150</v>
      </c>
      <c r="F409" s="267"/>
      <c r="G409" s="267"/>
      <c r="H409" s="265">
        <v>650</v>
      </c>
    </row>
    <row r="410" spans="1:9" x14ac:dyDescent="0.25">
      <c r="A410" s="265" t="s">
        <v>553</v>
      </c>
      <c r="B410" s="265" t="s">
        <v>1809</v>
      </c>
      <c r="C410" s="265" t="s">
        <v>639</v>
      </c>
      <c r="D410" s="266">
        <v>45359</v>
      </c>
      <c r="E410" s="267">
        <v>816.75</v>
      </c>
      <c r="F410" s="267"/>
      <c r="G410" s="267"/>
      <c r="H410" s="265">
        <v>530</v>
      </c>
      <c r="I410" s="265">
        <v>10</v>
      </c>
    </row>
    <row r="411" spans="1:9" x14ac:dyDescent="0.25">
      <c r="A411" s="265" t="s">
        <v>553</v>
      </c>
      <c r="B411" s="265" t="s">
        <v>1810</v>
      </c>
      <c r="C411" s="265" t="s">
        <v>985</v>
      </c>
      <c r="D411" s="266">
        <v>45333</v>
      </c>
      <c r="E411" s="267"/>
      <c r="F411" s="267"/>
      <c r="G411" s="267"/>
      <c r="H411" s="265">
        <v>400</v>
      </c>
      <c r="I411" s="265">
        <v>200</v>
      </c>
    </row>
    <row r="412" spans="1:9" x14ac:dyDescent="0.25">
      <c r="A412" s="265" t="s">
        <v>553</v>
      </c>
      <c r="B412" s="265" t="s">
        <v>1323</v>
      </c>
      <c r="C412" s="265" t="s">
        <v>1292</v>
      </c>
      <c r="D412" s="266">
        <v>45426</v>
      </c>
      <c r="E412" s="267"/>
      <c r="F412" s="267"/>
      <c r="G412" s="267"/>
      <c r="H412" s="265">
        <v>60</v>
      </c>
      <c r="I412" s="265">
        <v>100</v>
      </c>
    </row>
    <row r="413" spans="1:9" x14ac:dyDescent="0.25">
      <c r="A413" s="265" t="s">
        <v>553</v>
      </c>
      <c r="B413" s="265" t="s">
        <v>1811</v>
      </c>
      <c r="C413" s="265" t="s">
        <v>687</v>
      </c>
      <c r="D413" s="266">
        <v>45646</v>
      </c>
      <c r="E413" s="267">
        <v>194.8</v>
      </c>
      <c r="F413" s="267">
        <v>3000</v>
      </c>
      <c r="G413" s="267"/>
      <c r="H413" s="265">
        <v>150</v>
      </c>
    </row>
    <row r="414" spans="1:9" s="268" customFormat="1" x14ac:dyDescent="0.25">
      <c r="D414" s="268" t="s">
        <v>297</v>
      </c>
      <c r="E414" s="269">
        <f>SUBTOTAL(109,E10:E413)</f>
        <v>121203.14999999998</v>
      </c>
      <c r="F414" s="269">
        <f>SUBTOTAL(109,F10:F413)</f>
        <v>244258.75999999995</v>
      </c>
      <c r="G414" s="269">
        <f>SUBTOTAL(109,G10:G413)</f>
        <v>1620</v>
      </c>
      <c r="H414" s="268">
        <f>SUBTOTAL(109,H10:H413)</f>
        <v>72669</v>
      </c>
      <c r="I414" s="268">
        <f>SUBTOTAL(109,I10:I413)</f>
        <v>276193</v>
      </c>
    </row>
  </sheetData>
  <mergeCells count="1">
    <mergeCell ref="G1:I1"/>
  </mergeCells>
  <pageMargins left="0.7" right="0.7" top="0.75" bottom="0.75" header="0.3" footer="0.3"/>
  <drawing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7"/>
  <sheetViews>
    <sheetView zoomScale="90" zoomScaleNormal="90" workbookViewId="0">
      <pane ySplit="5" topLeftCell="A29" activePane="bottomLeft" state="frozen"/>
      <selection pane="bottomLeft" activeCell="I41" sqref="I41"/>
    </sheetView>
  </sheetViews>
  <sheetFormatPr baseColWidth="10" defaultRowHeight="15.75" x14ac:dyDescent="0.25"/>
  <cols>
    <col min="1" max="1" width="44.7109375" bestFit="1" customWidth="1"/>
    <col min="2" max="2" width="6.7109375" style="38" customWidth="1"/>
    <col min="3" max="3" width="59.85546875" style="39" customWidth="1"/>
    <col min="4" max="4" width="15.140625" style="39" customWidth="1"/>
    <col min="5" max="5" width="15.7109375" style="40" customWidth="1"/>
    <col min="6" max="6" width="15.7109375" customWidth="1"/>
    <col min="7" max="7" width="22.140625" customWidth="1"/>
  </cols>
  <sheetData>
    <row r="1" spans="1:7" ht="52.5" customHeight="1" thickBot="1" x14ac:dyDescent="0.3">
      <c r="A1" s="1"/>
      <c r="B1" s="2"/>
      <c r="C1" s="3"/>
      <c r="D1" s="262" t="s">
        <v>85</v>
      </c>
      <c r="E1" s="262"/>
      <c r="F1" s="262"/>
    </row>
    <row r="2" spans="1:7" ht="23.25" customHeight="1" x14ac:dyDescent="0.25">
      <c r="A2" s="5" t="s">
        <v>87</v>
      </c>
      <c r="B2" s="6"/>
      <c r="C2"/>
      <c r="D2" s="7"/>
      <c r="E2" s="8"/>
      <c r="F2" s="9"/>
    </row>
    <row r="3" spans="1:7" ht="21" customHeight="1" x14ac:dyDescent="0.25">
      <c r="A3" s="10" t="s">
        <v>2</v>
      </c>
      <c r="B3" s="6"/>
      <c r="C3"/>
      <c r="D3" s="7"/>
      <c r="E3" s="8"/>
      <c r="F3" s="9"/>
    </row>
    <row r="4" spans="1:7" ht="19.5" customHeight="1" x14ac:dyDescent="0.25">
      <c r="A4" s="10" t="s">
        <v>3</v>
      </c>
      <c r="B4" s="6"/>
      <c r="C4"/>
      <c r="D4" s="7"/>
      <c r="E4" s="8"/>
      <c r="F4" s="9"/>
    </row>
    <row r="5" spans="1:7" ht="40.5" customHeight="1" x14ac:dyDescent="0.25">
      <c r="A5" s="30" t="s">
        <v>4</v>
      </c>
      <c r="B5" s="30" t="s">
        <v>5</v>
      </c>
      <c r="C5" s="31" t="s">
        <v>6</v>
      </c>
      <c r="D5" s="32" t="s">
        <v>7</v>
      </c>
      <c r="E5" s="32" t="s">
        <v>8</v>
      </c>
      <c r="F5" s="32" t="s">
        <v>9</v>
      </c>
      <c r="G5" s="33" t="s">
        <v>86</v>
      </c>
    </row>
    <row r="6" spans="1:7" ht="15" x14ac:dyDescent="0.25">
      <c r="A6" s="15" t="s">
        <v>10</v>
      </c>
      <c r="B6" s="16">
        <v>2015</v>
      </c>
      <c r="C6" s="17" t="s">
        <v>11</v>
      </c>
      <c r="D6" s="19">
        <v>25</v>
      </c>
      <c r="E6" s="19">
        <v>400</v>
      </c>
      <c r="F6" s="19">
        <v>625</v>
      </c>
      <c r="G6" s="51">
        <v>20</v>
      </c>
    </row>
    <row r="7" spans="1:7" ht="15" x14ac:dyDescent="0.25">
      <c r="A7" s="15" t="s">
        <v>18</v>
      </c>
      <c r="B7" s="17">
        <v>2015</v>
      </c>
      <c r="C7" s="17" t="s">
        <v>88</v>
      </c>
      <c r="D7" s="19">
        <v>0</v>
      </c>
      <c r="E7" s="19">
        <v>0</v>
      </c>
      <c r="F7" s="19">
        <v>50</v>
      </c>
      <c r="G7" s="53">
        <v>40</v>
      </c>
    </row>
    <row r="8" spans="1:7" ht="15" x14ac:dyDescent="0.25">
      <c r="A8" s="15" t="s">
        <v>18</v>
      </c>
      <c r="B8" s="17">
        <v>2015</v>
      </c>
      <c r="C8" s="17" t="s">
        <v>89</v>
      </c>
      <c r="D8" s="19">
        <v>0</v>
      </c>
      <c r="E8" s="19">
        <v>0</v>
      </c>
      <c r="F8" s="19">
        <v>0</v>
      </c>
      <c r="G8" s="51">
        <v>40</v>
      </c>
    </row>
    <row r="9" spans="1:7" ht="15" x14ac:dyDescent="0.25">
      <c r="A9" s="15" t="s">
        <v>33</v>
      </c>
      <c r="B9" s="17">
        <v>2015</v>
      </c>
      <c r="C9" s="17" t="s">
        <v>90</v>
      </c>
      <c r="D9" s="19">
        <v>200</v>
      </c>
      <c r="E9" s="19">
        <v>1150</v>
      </c>
      <c r="F9" s="19"/>
      <c r="G9" s="51">
        <v>35</v>
      </c>
    </row>
    <row r="10" spans="1:7" ht="15" x14ac:dyDescent="0.25">
      <c r="A10" s="21" t="s">
        <v>35</v>
      </c>
      <c r="B10" s="16">
        <v>2015</v>
      </c>
      <c r="C10" s="16" t="s">
        <v>91</v>
      </c>
      <c r="D10" s="19">
        <v>1200</v>
      </c>
      <c r="E10" s="19"/>
      <c r="F10" s="19"/>
      <c r="G10" s="51">
        <v>14</v>
      </c>
    </row>
    <row r="11" spans="1:7" ht="15" x14ac:dyDescent="0.25">
      <c r="A11" s="21" t="s">
        <v>35</v>
      </c>
      <c r="B11" s="16">
        <v>2015</v>
      </c>
      <c r="C11" s="16" t="s">
        <v>92</v>
      </c>
      <c r="D11" s="19">
        <v>1200</v>
      </c>
      <c r="E11" s="19"/>
      <c r="F11" s="19"/>
      <c r="G11" s="51">
        <v>26</v>
      </c>
    </row>
    <row r="12" spans="1:7" ht="15" x14ac:dyDescent="0.25">
      <c r="A12" s="21" t="s">
        <v>35</v>
      </c>
      <c r="B12" s="16">
        <v>2015</v>
      </c>
      <c r="C12" s="16" t="s">
        <v>93</v>
      </c>
      <c r="D12" s="19">
        <v>950</v>
      </c>
      <c r="E12" s="19"/>
      <c r="F12" s="19"/>
      <c r="G12" s="51">
        <v>12</v>
      </c>
    </row>
    <row r="13" spans="1:7" ht="15" x14ac:dyDescent="0.25">
      <c r="A13" s="21" t="s">
        <v>35</v>
      </c>
      <c r="B13" s="16">
        <v>2015</v>
      </c>
      <c r="C13" s="16" t="s">
        <v>94</v>
      </c>
      <c r="D13" s="19">
        <v>1597</v>
      </c>
      <c r="E13" s="19"/>
      <c r="F13" s="19"/>
      <c r="G13" s="51">
        <v>9</v>
      </c>
    </row>
    <row r="14" spans="1:7" ht="15" x14ac:dyDescent="0.25">
      <c r="A14" s="21" t="s">
        <v>35</v>
      </c>
      <c r="B14" s="16">
        <v>2015</v>
      </c>
      <c r="C14" s="16" t="s">
        <v>95</v>
      </c>
      <c r="D14" s="19">
        <v>1100</v>
      </c>
      <c r="E14" s="19"/>
      <c r="F14" s="19"/>
      <c r="G14" s="51">
        <v>10</v>
      </c>
    </row>
    <row r="15" spans="1:7" ht="15" x14ac:dyDescent="0.25">
      <c r="A15" s="21" t="s">
        <v>35</v>
      </c>
      <c r="B15" s="16">
        <v>2015</v>
      </c>
      <c r="C15" s="16" t="s">
        <v>39</v>
      </c>
      <c r="D15" s="19">
        <v>1000</v>
      </c>
      <c r="E15" s="19"/>
      <c r="F15" s="19"/>
      <c r="G15" s="51">
        <v>10</v>
      </c>
    </row>
    <row r="16" spans="1:7" ht="15" x14ac:dyDescent="0.25">
      <c r="A16" s="21" t="s">
        <v>35</v>
      </c>
      <c r="B16" s="16">
        <v>2015</v>
      </c>
      <c r="C16" s="16" t="s">
        <v>96</v>
      </c>
      <c r="D16" s="19">
        <v>1600</v>
      </c>
      <c r="E16" s="19"/>
      <c r="F16" s="19"/>
      <c r="G16" s="51">
        <v>16</v>
      </c>
    </row>
    <row r="17" spans="1:7" ht="15" x14ac:dyDescent="0.25">
      <c r="A17" s="21" t="s">
        <v>35</v>
      </c>
      <c r="B17" s="16">
        <v>2015</v>
      </c>
      <c r="C17" s="16" t="s">
        <v>97</v>
      </c>
      <c r="D17" s="19">
        <v>1400</v>
      </c>
      <c r="E17" s="19"/>
      <c r="F17" s="19"/>
      <c r="G17" s="51">
        <v>14</v>
      </c>
    </row>
    <row r="18" spans="1:7" ht="15" x14ac:dyDescent="0.25">
      <c r="A18" s="21" t="s">
        <v>35</v>
      </c>
      <c r="B18" s="16">
        <v>2015</v>
      </c>
      <c r="C18" s="16" t="s">
        <v>36</v>
      </c>
      <c r="D18" s="19">
        <v>1260</v>
      </c>
      <c r="E18" s="19"/>
      <c r="F18" s="19"/>
      <c r="G18" s="51">
        <v>16</v>
      </c>
    </row>
    <row r="19" spans="1:7" ht="15" x14ac:dyDescent="0.25">
      <c r="A19" s="21" t="s">
        <v>35</v>
      </c>
      <c r="B19" s="16">
        <v>2015</v>
      </c>
      <c r="C19" s="16" t="s">
        <v>38</v>
      </c>
      <c r="D19" s="19">
        <v>1500</v>
      </c>
      <c r="E19" s="19"/>
      <c r="F19" s="19"/>
      <c r="G19" s="51">
        <v>20</v>
      </c>
    </row>
    <row r="20" spans="1:7" ht="15" x14ac:dyDescent="0.25">
      <c r="A20" s="21" t="s">
        <v>42</v>
      </c>
      <c r="B20" s="16">
        <v>2015</v>
      </c>
      <c r="C20" s="16" t="s">
        <v>98</v>
      </c>
      <c r="D20" s="19">
        <v>4492</v>
      </c>
      <c r="E20" s="19"/>
      <c r="F20" s="19"/>
      <c r="G20" s="51">
        <v>20</v>
      </c>
    </row>
    <row r="21" spans="1:7" ht="15" customHeight="1" x14ac:dyDescent="0.25">
      <c r="A21" s="21" t="s">
        <v>42</v>
      </c>
      <c r="B21" s="16">
        <v>2015</v>
      </c>
      <c r="C21" s="34" t="s">
        <v>99</v>
      </c>
      <c r="D21" s="19">
        <v>5164</v>
      </c>
      <c r="E21" s="19"/>
      <c r="F21" s="19"/>
      <c r="G21" s="51">
        <v>31</v>
      </c>
    </row>
    <row r="22" spans="1:7" ht="30" x14ac:dyDescent="0.25">
      <c r="A22" s="21" t="s">
        <v>42</v>
      </c>
      <c r="B22" s="16">
        <v>2015</v>
      </c>
      <c r="C22" s="34" t="s">
        <v>100</v>
      </c>
      <c r="D22" s="19">
        <v>2182</v>
      </c>
      <c r="E22" s="19"/>
      <c r="F22" s="19"/>
      <c r="G22" s="51">
        <v>22</v>
      </c>
    </row>
    <row r="23" spans="1:7" ht="30" x14ac:dyDescent="0.25">
      <c r="A23" s="21" t="s">
        <v>42</v>
      </c>
      <c r="B23" s="16">
        <v>2015</v>
      </c>
      <c r="C23" s="34" t="s">
        <v>101</v>
      </c>
      <c r="D23" s="19">
        <v>5734</v>
      </c>
      <c r="E23" s="19"/>
      <c r="F23" s="19"/>
      <c r="G23" s="51">
        <v>23</v>
      </c>
    </row>
    <row r="24" spans="1:7" ht="30" x14ac:dyDescent="0.25">
      <c r="A24" s="21" t="s">
        <v>42</v>
      </c>
      <c r="B24" s="16">
        <v>2015</v>
      </c>
      <c r="C24" s="34" t="s">
        <v>102</v>
      </c>
      <c r="D24" s="19">
        <v>4491</v>
      </c>
      <c r="E24" s="19"/>
      <c r="F24" s="19"/>
      <c r="G24" s="51">
        <v>19</v>
      </c>
    </row>
    <row r="25" spans="1:7" ht="30" x14ac:dyDescent="0.25">
      <c r="A25" s="21" t="s">
        <v>42</v>
      </c>
      <c r="B25" s="16">
        <v>2015</v>
      </c>
      <c r="C25" s="34" t="s">
        <v>103</v>
      </c>
      <c r="D25" s="19">
        <v>5421</v>
      </c>
      <c r="E25" s="19"/>
      <c r="F25" s="19"/>
      <c r="G25" s="51">
        <v>30</v>
      </c>
    </row>
    <row r="26" spans="1:7" ht="30" x14ac:dyDescent="0.25">
      <c r="A26" s="21" t="s">
        <v>42</v>
      </c>
      <c r="B26" s="16">
        <v>2015</v>
      </c>
      <c r="C26" s="34" t="s">
        <v>104</v>
      </c>
      <c r="D26" s="19">
        <v>15000</v>
      </c>
      <c r="E26" s="19"/>
      <c r="F26" s="19"/>
      <c r="G26" s="51">
        <v>44</v>
      </c>
    </row>
    <row r="27" spans="1:7" ht="45" x14ac:dyDescent="0.25">
      <c r="A27" s="21" t="s">
        <v>42</v>
      </c>
      <c r="B27" s="16">
        <v>2015</v>
      </c>
      <c r="C27" s="34" t="s">
        <v>105</v>
      </c>
      <c r="D27" s="19">
        <v>5242</v>
      </c>
      <c r="E27" s="19"/>
      <c r="F27" s="19"/>
      <c r="G27" s="51">
        <v>21</v>
      </c>
    </row>
    <row r="28" spans="1:7" ht="30" x14ac:dyDescent="0.25">
      <c r="A28" s="21" t="s">
        <v>42</v>
      </c>
      <c r="B28" s="16">
        <v>2015</v>
      </c>
      <c r="C28" s="34" t="s">
        <v>106</v>
      </c>
      <c r="D28" s="19">
        <v>4768</v>
      </c>
      <c r="E28" s="19"/>
      <c r="F28" s="19"/>
      <c r="G28" s="51">
        <v>38</v>
      </c>
    </row>
    <row r="29" spans="1:7" ht="17.25" customHeight="1" x14ac:dyDescent="0.25">
      <c r="A29" s="21" t="s">
        <v>42</v>
      </c>
      <c r="B29" s="16">
        <v>2015</v>
      </c>
      <c r="C29" s="34" t="s">
        <v>107</v>
      </c>
      <c r="D29" s="19">
        <v>4787.66</v>
      </c>
      <c r="E29" s="19"/>
      <c r="F29" s="19"/>
      <c r="G29" s="51">
        <v>60</v>
      </c>
    </row>
    <row r="30" spans="1:7" ht="15" x14ac:dyDescent="0.25">
      <c r="A30" s="21" t="s">
        <v>51</v>
      </c>
      <c r="B30" s="16">
        <v>2015</v>
      </c>
      <c r="C30" s="34" t="s">
        <v>52</v>
      </c>
      <c r="D30" s="19">
        <v>8750</v>
      </c>
      <c r="E30" s="19" t="s">
        <v>108</v>
      </c>
      <c r="F30" s="19"/>
      <c r="G30" s="51">
        <v>142</v>
      </c>
    </row>
    <row r="31" spans="1:7" ht="15" x14ac:dyDescent="0.25">
      <c r="A31" s="16" t="s">
        <v>51</v>
      </c>
      <c r="B31" s="16">
        <v>2015</v>
      </c>
      <c r="C31" s="34" t="s">
        <v>54</v>
      </c>
      <c r="D31" s="19">
        <v>18910.55</v>
      </c>
      <c r="E31" s="19">
        <v>2000</v>
      </c>
      <c r="F31" s="19"/>
      <c r="G31" s="51">
        <v>255</v>
      </c>
    </row>
    <row r="32" spans="1:7" ht="15" x14ac:dyDescent="0.25">
      <c r="A32" s="16" t="s">
        <v>55</v>
      </c>
      <c r="B32" s="16">
        <v>2015</v>
      </c>
      <c r="C32" s="34" t="s">
        <v>109</v>
      </c>
      <c r="D32" s="19">
        <v>176</v>
      </c>
      <c r="E32" s="19"/>
      <c r="F32" s="19"/>
      <c r="G32" s="51"/>
    </row>
    <row r="33" spans="1:7" ht="15" x14ac:dyDescent="0.25">
      <c r="A33" s="21" t="s">
        <v>57</v>
      </c>
      <c r="B33" s="16">
        <v>2015</v>
      </c>
      <c r="C33" s="34" t="s">
        <v>58</v>
      </c>
      <c r="D33" s="22">
        <v>31188</v>
      </c>
      <c r="E33" s="19"/>
      <c r="F33" s="19"/>
      <c r="G33" s="51">
        <v>5000</v>
      </c>
    </row>
    <row r="34" spans="1:7" ht="15" x14ac:dyDescent="0.25">
      <c r="A34" s="16" t="s">
        <v>57</v>
      </c>
      <c r="B34" s="16">
        <v>2015</v>
      </c>
      <c r="C34" s="34" t="s">
        <v>59</v>
      </c>
      <c r="D34" s="22">
        <v>2675.3499999999913</v>
      </c>
      <c r="E34" s="19">
        <v>47040</v>
      </c>
      <c r="F34" s="19"/>
      <c r="G34" s="51">
        <v>120</v>
      </c>
    </row>
    <row r="35" spans="1:7" ht="15" x14ac:dyDescent="0.25">
      <c r="A35" s="16" t="s">
        <v>57</v>
      </c>
      <c r="B35" s="16">
        <v>2015</v>
      </c>
      <c r="C35" s="34" t="s">
        <v>60</v>
      </c>
      <c r="D35" s="22">
        <v>1740</v>
      </c>
      <c r="E35" s="19"/>
      <c r="F35" s="19"/>
      <c r="G35" s="51">
        <v>80</v>
      </c>
    </row>
    <row r="36" spans="1:7" ht="15" x14ac:dyDescent="0.25">
      <c r="A36" s="16" t="s">
        <v>57</v>
      </c>
      <c r="B36" s="16">
        <v>2015</v>
      </c>
      <c r="C36" s="34" t="s">
        <v>61</v>
      </c>
      <c r="D36" s="22">
        <v>3656</v>
      </c>
      <c r="E36" s="19"/>
      <c r="F36" s="19"/>
      <c r="G36" s="51">
        <v>200</v>
      </c>
    </row>
    <row r="37" spans="1:7" ht="45" x14ac:dyDescent="0.25">
      <c r="A37" s="36" t="s">
        <v>62</v>
      </c>
      <c r="B37" s="16">
        <v>2015</v>
      </c>
      <c r="C37" s="34" t="s">
        <v>110</v>
      </c>
      <c r="D37" s="19">
        <v>4500</v>
      </c>
      <c r="E37" s="19"/>
      <c r="F37" s="19"/>
      <c r="G37" s="54"/>
    </row>
    <row r="38" spans="1:7" ht="45" x14ac:dyDescent="0.25">
      <c r="A38" s="36" t="s">
        <v>64</v>
      </c>
      <c r="B38" s="16">
        <v>2015</v>
      </c>
      <c r="C38" s="34" t="s">
        <v>111</v>
      </c>
      <c r="D38" s="19">
        <v>350</v>
      </c>
      <c r="E38" s="19"/>
      <c r="F38" s="19"/>
      <c r="G38" s="51">
        <v>515</v>
      </c>
    </row>
    <row r="39" spans="1:7" ht="30" x14ac:dyDescent="0.25">
      <c r="A39" s="36" t="s">
        <v>64</v>
      </c>
      <c r="B39" s="16">
        <v>2015</v>
      </c>
      <c r="C39" s="34" t="s">
        <v>112</v>
      </c>
      <c r="D39" s="19">
        <v>250</v>
      </c>
      <c r="E39" s="19"/>
      <c r="F39" s="19"/>
      <c r="G39" s="51">
        <v>225</v>
      </c>
    </row>
    <row r="40" spans="1:7" ht="15" x14ac:dyDescent="0.25">
      <c r="A40" s="23" t="s">
        <v>69</v>
      </c>
      <c r="B40" s="24">
        <v>2015</v>
      </c>
      <c r="C40" s="25" t="s">
        <v>70</v>
      </c>
      <c r="D40" s="26">
        <v>800</v>
      </c>
      <c r="E40" s="19">
        <v>0</v>
      </c>
      <c r="F40" s="19">
        <v>0</v>
      </c>
      <c r="G40" s="55"/>
    </row>
    <row r="41" spans="1:7" s="28" customFormat="1" ht="15" x14ac:dyDescent="0.25">
      <c r="A41" s="36" t="s">
        <v>69</v>
      </c>
      <c r="B41" s="16">
        <v>2015</v>
      </c>
      <c r="C41" s="34" t="s">
        <v>113</v>
      </c>
      <c r="D41" s="19">
        <v>14000</v>
      </c>
      <c r="E41" s="19">
        <v>0</v>
      </c>
      <c r="F41" s="19">
        <v>400</v>
      </c>
      <c r="G41" s="51">
        <v>1214</v>
      </c>
    </row>
    <row r="42" spans="1:7" ht="15" x14ac:dyDescent="0.25">
      <c r="A42" s="36" t="s">
        <v>69</v>
      </c>
      <c r="B42" s="16">
        <v>2015</v>
      </c>
      <c r="C42" s="34" t="s">
        <v>114</v>
      </c>
      <c r="D42" s="19">
        <v>500</v>
      </c>
      <c r="E42" s="19">
        <v>0</v>
      </c>
      <c r="F42" s="19">
        <v>0</v>
      </c>
      <c r="G42" s="51">
        <v>79</v>
      </c>
    </row>
    <row r="43" spans="1:7" ht="15" x14ac:dyDescent="0.25">
      <c r="A43" s="36" t="s">
        <v>69</v>
      </c>
      <c r="B43" s="16">
        <v>2015</v>
      </c>
      <c r="C43" s="34" t="s">
        <v>73</v>
      </c>
      <c r="D43" s="19">
        <v>300</v>
      </c>
      <c r="E43" s="19">
        <v>0</v>
      </c>
      <c r="F43" s="19">
        <v>0</v>
      </c>
      <c r="G43" s="55"/>
    </row>
    <row r="44" spans="1:7" ht="15" x14ac:dyDescent="0.25">
      <c r="A44" s="36" t="s">
        <v>69</v>
      </c>
      <c r="B44" s="16">
        <v>2015</v>
      </c>
      <c r="C44" s="34" t="s">
        <v>115</v>
      </c>
      <c r="D44" s="19">
        <v>500</v>
      </c>
      <c r="E44" s="19">
        <v>0</v>
      </c>
      <c r="F44" s="19">
        <v>500</v>
      </c>
      <c r="G44" s="51">
        <v>301</v>
      </c>
    </row>
    <row r="45" spans="1:7" ht="30" x14ac:dyDescent="0.25">
      <c r="A45" s="36" t="s">
        <v>76</v>
      </c>
      <c r="B45" s="36">
        <v>2015</v>
      </c>
      <c r="C45" s="41" t="s">
        <v>116</v>
      </c>
      <c r="D45" s="37"/>
      <c r="E45" s="19"/>
      <c r="F45" s="19"/>
      <c r="G45" s="56"/>
    </row>
    <row r="46" spans="1:7" ht="30" x14ac:dyDescent="0.25">
      <c r="A46" s="36" t="s">
        <v>76</v>
      </c>
      <c r="B46" s="36">
        <v>2015</v>
      </c>
      <c r="C46" s="41" t="s">
        <v>117</v>
      </c>
      <c r="D46" s="37"/>
      <c r="E46" s="19"/>
      <c r="F46" s="19"/>
      <c r="G46" s="56"/>
    </row>
    <row r="47" spans="1:7" x14ac:dyDescent="0.25">
      <c r="D47" s="19">
        <f>SUM(D6:D46)</f>
        <v>158609.56</v>
      </c>
      <c r="E47" s="19">
        <f>SUM(E6:E46)</f>
        <v>50590</v>
      </c>
      <c r="F47" s="29">
        <f>SUM(F6:F46)</f>
        <v>1575</v>
      </c>
      <c r="G47" s="55">
        <f>SUM(G6:G46)</f>
        <v>8721</v>
      </c>
    </row>
  </sheetData>
  <mergeCells count="1">
    <mergeCell ref="D1:F1"/>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3"/>
  <sheetViews>
    <sheetView workbookViewId="0">
      <pane ySplit="5" topLeftCell="A6" activePane="bottomLeft" state="frozen"/>
      <selection pane="bottomLeft" activeCell="J64" sqref="J64"/>
    </sheetView>
  </sheetViews>
  <sheetFormatPr baseColWidth="10" defaultRowHeight="15" x14ac:dyDescent="0.25"/>
  <cols>
    <col min="1" max="1" width="44.28515625" customWidth="1"/>
    <col min="2" max="2" width="7.42578125" customWidth="1"/>
    <col min="3" max="3" width="73.7109375" customWidth="1"/>
    <col min="4" max="4" width="14.85546875" customWidth="1"/>
    <col min="5" max="5" width="12.42578125" customWidth="1"/>
    <col min="7" max="7" width="12" bestFit="1" customWidth="1"/>
  </cols>
  <sheetData>
    <row r="1" spans="1:7" ht="48" customHeight="1" thickBot="1" x14ac:dyDescent="0.3">
      <c r="A1" s="1"/>
      <c r="B1" s="2"/>
      <c r="C1" s="3"/>
      <c r="D1" s="262" t="s">
        <v>85</v>
      </c>
      <c r="E1" s="262"/>
      <c r="F1" s="262"/>
    </row>
    <row r="2" spans="1:7" ht="23.25" customHeight="1" x14ac:dyDescent="0.25">
      <c r="A2" s="5" t="s">
        <v>118</v>
      </c>
      <c r="B2" s="6"/>
      <c r="D2" s="7"/>
      <c r="E2" s="8"/>
      <c r="F2" s="9"/>
    </row>
    <row r="3" spans="1:7" ht="23.25" customHeight="1" x14ac:dyDescent="0.25">
      <c r="A3" s="10" t="s">
        <v>2</v>
      </c>
      <c r="B3" s="6"/>
      <c r="D3" s="7"/>
      <c r="E3" s="8"/>
      <c r="F3" s="9"/>
    </row>
    <row r="4" spans="1:7" ht="23.25" customHeight="1" x14ac:dyDescent="0.25">
      <c r="A4" s="10" t="s">
        <v>119</v>
      </c>
      <c r="B4" s="6"/>
      <c r="D4" s="7"/>
      <c r="E4" s="8"/>
      <c r="F4" s="9"/>
    </row>
    <row r="5" spans="1:7" ht="36.75" x14ac:dyDescent="0.25">
      <c r="A5" s="11" t="s">
        <v>4</v>
      </c>
      <c r="B5" s="11" t="s">
        <v>5</v>
      </c>
      <c r="C5" s="12" t="s">
        <v>6</v>
      </c>
      <c r="D5" s="13" t="s">
        <v>7</v>
      </c>
      <c r="E5" s="13" t="s">
        <v>8</v>
      </c>
      <c r="F5" s="13" t="s">
        <v>9</v>
      </c>
      <c r="G5" s="14" t="s">
        <v>86</v>
      </c>
    </row>
    <row r="6" spans="1:7" ht="30" x14ac:dyDescent="0.25">
      <c r="A6" s="36" t="s">
        <v>120</v>
      </c>
      <c r="B6" s="16">
        <v>2014</v>
      </c>
      <c r="C6" s="34" t="s">
        <v>121</v>
      </c>
      <c r="D6" s="16"/>
      <c r="E6" s="16"/>
      <c r="F6" s="16"/>
      <c r="G6" s="51"/>
    </row>
    <row r="7" spans="1:7" x14ac:dyDescent="0.25">
      <c r="A7" s="36" t="s">
        <v>120</v>
      </c>
      <c r="B7" s="16">
        <v>2014</v>
      </c>
      <c r="C7" s="34" t="s">
        <v>122</v>
      </c>
      <c r="D7" s="16"/>
      <c r="E7" s="16"/>
      <c r="F7" s="16"/>
      <c r="G7" s="51"/>
    </row>
    <row r="8" spans="1:7" x14ac:dyDescent="0.25">
      <c r="A8" s="36" t="s">
        <v>120</v>
      </c>
      <c r="B8" s="16">
        <v>2014</v>
      </c>
      <c r="C8" s="34" t="s">
        <v>123</v>
      </c>
      <c r="D8" s="16"/>
      <c r="E8" s="16"/>
      <c r="F8" s="16"/>
      <c r="G8" s="51"/>
    </row>
    <row r="9" spans="1:7" x14ac:dyDescent="0.25">
      <c r="A9" s="16" t="s">
        <v>57</v>
      </c>
      <c r="B9" s="16">
        <v>2014</v>
      </c>
      <c r="C9" s="34" t="s">
        <v>58</v>
      </c>
      <c r="D9" s="42">
        <v>41508.639999999999</v>
      </c>
      <c r="E9" s="20"/>
      <c r="F9" s="16"/>
      <c r="G9" s="51">
        <v>8000</v>
      </c>
    </row>
    <row r="10" spans="1:7" x14ac:dyDescent="0.25">
      <c r="A10" s="16" t="s">
        <v>57</v>
      </c>
      <c r="B10" s="16">
        <v>2014</v>
      </c>
      <c r="C10" s="34" t="s">
        <v>124</v>
      </c>
      <c r="D10" s="42">
        <v>244.92000000000002</v>
      </c>
      <c r="E10" s="20"/>
      <c r="F10" s="16"/>
      <c r="G10" s="51">
        <v>250</v>
      </c>
    </row>
    <row r="11" spans="1:7" x14ac:dyDescent="0.25">
      <c r="A11" s="16" t="s">
        <v>57</v>
      </c>
      <c r="B11" s="16">
        <v>2014</v>
      </c>
      <c r="C11" s="34" t="s">
        <v>125</v>
      </c>
      <c r="D11" s="42">
        <f>15943.9+11987.39</f>
        <v>27931.29</v>
      </c>
      <c r="E11" s="43">
        <f>4250+4000.37+267.26028+45</f>
        <v>8562.6302799999994</v>
      </c>
      <c r="F11" s="16"/>
      <c r="G11" s="51">
        <v>91</v>
      </c>
    </row>
    <row r="12" spans="1:7" x14ac:dyDescent="0.25">
      <c r="A12" s="16" t="s">
        <v>57</v>
      </c>
      <c r="B12" s="16">
        <v>2014</v>
      </c>
      <c r="C12" s="34" t="s">
        <v>126</v>
      </c>
      <c r="D12" s="44"/>
      <c r="E12" s="45">
        <v>47040</v>
      </c>
      <c r="F12" s="16"/>
      <c r="G12" s="51">
        <v>118</v>
      </c>
    </row>
    <row r="13" spans="1:7" x14ac:dyDescent="0.25">
      <c r="A13" s="16" t="s">
        <v>57</v>
      </c>
      <c r="B13" s="16">
        <v>2014</v>
      </c>
      <c r="C13" s="34" t="s">
        <v>127</v>
      </c>
      <c r="D13" s="42">
        <v>2360.84</v>
      </c>
      <c r="E13" s="20"/>
      <c r="F13" s="16"/>
      <c r="G13" s="51">
        <v>85</v>
      </c>
    </row>
    <row r="14" spans="1:7" x14ac:dyDescent="0.25">
      <c r="A14" s="16" t="s">
        <v>57</v>
      </c>
      <c r="B14" s="16">
        <v>2014</v>
      </c>
      <c r="C14" s="34" t="s">
        <v>128</v>
      </c>
      <c r="D14" s="42">
        <v>1949.67</v>
      </c>
      <c r="E14" s="20"/>
      <c r="F14" s="16"/>
      <c r="G14" s="51">
        <v>531</v>
      </c>
    </row>
    <row r="15" spans="1:7" ht="30" x14ac:dyDescent="0.25">
      <c r="A15" s="16" t="s">
        <v>129</v>
      </c>
      <c r="B15" s="16">
        <v>2014</v>
      </c>
      <c r="C15" s="34" t="s">
        <v>130</v>
      </c>
      <c r="D15" s="42">
        <v>2000</v>
      </c>
      <c r="E15" s="16"/>
      <c r="F15" s="16"/>
      <c r="G15" s="51"/>
    </row>
    <row r="16" spans="1:7" ht="45" x14ac:dyDescent="0.25">
      <c r="A16" s="16" t="s">
        <v>129</v>
      </c>
      <c r="B16" s="16">
        <v>2014</v>
      </c>
      <c r="C16" s="34" t="s">
        <v>131</v>
      </c>
      <c r="D16" s="42">
        <v>400</v>
      </c>
      <c r="E16" s="16"/>
      <c r="F16" s="16"/>
      <c r="G16" s="51"/>
    </row>
    <row r="17" spans="1:7" ht="30" x14ac:dyDescent="0.25">
      <c r="A17" s="16" t="s">
        <v>129</v>
      </c>
      <c r="B17" s="16">
        <v>2014</v>
      </c>
      <c r="C17" s="34" t="s">
        <v>132</v>
      </c>
      <c r="D17" s="42">
        <v>2200</v>
      </c>
      <c r="E17" s="16"/>
      <c r="F17" s="16"/>
      <c r="G17" s="51"/>
    </row>
    <row r="18" spans="1:7" ht="30" x14ac:dyDescent="0.25">
      <c r="A18" s="16" t="s">
        <v>129</v>
      </c>
      <c r="B18" s="16">
        <v>2014</v>
      </c>
      <c r="C18" s="34" t="s">
        <v>133</v>
      </c>
      <c r="D18" s="42">
        <v>5000</v>
      </c>
      <c r="E18" s="16"/>
      <c r="F18" s="16"/>
      <c r="G18" s="51"/>
    </row>
    <row r="19" spans="1:7" ht="30" x14ac:dyDescent="0.25">
      <c r="A19" s="16" t="s">
        <v>129</v>
      </c>
      <c r="B19" s="16">
        <v>2014</v>
      </c>
      <c r="C19" s="34" t="s">
        <v>134</v>
      </c>
      <c r="D19" s="42">
        <v>2800</v>
      </c>
      <c r="E19" s="16"/>
      <c r="F19" s="16"/>
      <c r="G19" s="51"/>
    </row>
    <row r="20" spans="1:7" ht="30" x14ac:dyDescent="0.25">
      <c r="A20" s="16" t="s">
        <v>129</v>
      </c>
      <c r="B20" s="16">
        <v>2014</v>
      </c>
      <c r="C20" s="34" t="s">
        <v>135</v>
      </c>
      <c r="D20" s="42">
        <v>1200</v>
      </c>
      <c r="E20" s="16"/>
      <c r="F20" s="16"/>
      <c r="G20" s="51"/>
    </row>
    <row r="21" spans="1:7" ht="45" x14ac:dyDescent="0.25">
      <c r="A21" s="16" t="s">
        <v>129</v>
      </c>
      <c r="B21" s="16">
        <v>2014</v>
      </c>
      <c r="C21" s="34" t="s">
        <v>136</v>
      </c>
      <c r="D21" s="42">
        <v>1000</v>
      </c>
      <c r="E21" s="16"/>
      <c r="F21" s="16"/>
      <c r="G21" s="51"/>
    </row>
    <row r="22" spans="1:7" x14ac:dyDescent="0.25">
      <c r="A22" s="36" t="s">
        <v>62</v>
      </c>
      <c r="B22" s="16">
        <v>2014</v>
      </c>
      <c r="C22" s="34" t="s">
        <v>137</v>
      </c>
      <c r="D22" s="42">
        <v>1365.99</v>
      </c>
      <c r="E22" s="16"/>
      <c r="F22" s="16"/>
      <c r="G22" s="51"/>
    </row>
    <row r="23" spans="1:7" x14ac:dyDescent="0.25">
      <c r="A23" s="36" t="s">
        <v>138</v>
      </c>
      <c r="B23" s="16">
        <v>2014</v>
      </c>
      <c r="C23" s="34" t="s">
        <v>139</v>
      </c>
      <c r="D23" s="42">
        <v>182</v>
      </c>
      <c r="E23" s="16"/>
      <c r="F23" s="16"/>
      <c r="G23" s="51">
        <v>50</v>
      </c>
    </row>
    <row r="24" spans="1:7" x14ac:dyDescent="0.25">
      <c r="A24" s="16" t="s">
        <v>138</v>
      </c>
      <c r="B24" s="16">
        <v>2014</v>
      </c>
      <c r="C24" s="34" t="s">
        <v>140</v>
      </c>
      <c r="D24" s="42">
        <v>180</v>
      </c>
      <c r="E24" s="16"/>
      <c r="F24" s="16"/>
      <c r="G24" s="51">
        <v>50</v>
      </c>
    </row>
    <row r="25" spans="1:7" x14ac:dyDescent="0.25">
      <c r="A25" s="16" t="s">
        <v>138</v>
      </c>
      <c r="B25" s="16">
        <v>2014</v>
      </c>
      <c r="C25" s="34" t="s">
        <v>141</v>
      </c>
      <c r="D25" s="42">
        <v>101</v>
      </c>
      <c r="E25" s="16"/>
      <c r="F25" s="16"/>
      <c r="G25" s="51">
        <v>30</v>
      </c>
    </row>
    <row r="26" spans="1:7" x14ac:dyDescent="0.25">
      <c r="A26" s="16" t="s">
        <v>138</v>
      </c>
      <c r="B26" s="16">
        <v>2014</v>
      </c>
      <c r="C26" s="34" t="s">
        <v>142</v>
      </c>
      <c r="D26" s="42"/>
      <c r="E26" s="16"/>
      <c r="F26" s="16"/>
      <c r="G26" s="51">
        <v>39</v>
      </c>
    </row>
    <row r="27" spans="1:7" x14ac:dyDescent="0.25">
      <c r="A27" s="36" t="s">
        <v>143</v>
      </c>
      <c r="B27" s="16">
        <v>2014</v>
      </c>
      <c r="C27" s="34" t="s">
        <v>144</v>
      </c>
      <c r="D27" s="42"/>
      <c r="E27" s="16"/>
      <c r="F27" s="16"/>
      <c r="G27" s="51">
        <v>100</v>
      </c>
    </row>
    <row r="28" spans="1:7" x14ac:dyDescent="0.25">
      <c r="A28" s="36" t="s">
        <v>143</v>
      </c>
      <c r="B28" s="16">
        <v>2014</v>
      </c>
      <c r="C28" s="34" t="s">
        <v>145</v>
      </c>
      <c r="D28" s="42"/>
      <c r="E28" s="16"/>
      <c r="F28" s="16"/>
      <c r="G28" s="51">
        <v>50</v>
      </c>
    </row>
    <row r="29" spans="1:7" x14ac:dyDescent="0.25">
      <c r="A29" s="36" t="s">
        <v>143</v>
      </c>
      <c r="B29" s="16">
        <v>2014</v>
      </c>
      <c r="C29" s="34" t="s">
        <v>146</v>
      </c>
      <c r="D29" s="42"/>
      <c r="E29" s="16"/>
      <c r="F29" s="16"/>
      <c r="G29" s="51">
        <v>200</v>
      </c>
    </row>
    <row r="30" spans="1:7" x14ac:dyDescent="0.25">
      <c r="A30" s="36" t="s">
        <v>147</v>
      </c>
      <c r="B30" s="16">
        <v>2014</v>
      </c>
      <c r="C30" s="34" t="s">
        <v>148</v>
      </c>
      <c r="D30" s="42"/>
      <c r="E30" s="16"/>
      <c r="F30" s="16"/>
      <c r="G30" s="51"/>
    </row>
    <row r="31" spans="1:7" x14ac:dyDescent="0.25">
      <c r="A31" s="36" t="s">
        <v>149</v>
      </c>
      <c r="B31" s="16">
        <v>2014</v>
      </c>
      <c r="C31" s="34" t="s">
        <v>150</v>
      </c>
      <c r="D31" s="42"/>
      <c r="E31" s="16"/>
      <c r="F31" s="16"/>
      <c r="G31" s="51">
        <v>20</v>
      </c>
    </row>
    <row r="32" spans="1:7" x14ac:dyDescent="0.25">
      <c r="A32" s="36" t="s">
        <v>138</v>
      </c>
      <c r="B32" s="16">
        <v>2014</v>
      </c>
      <c r="C32" s="34" t="s">
        <v>151</v>
      </c>
      <c r="D32" s="42"/>
      <c r="E32" s="16"/>
      <c r="F32" s="16"/>
      <c r="G32" s="51">
        <v>20</v>
      </c>
    </row>
    <row r="33" spans="1:7" x14ac:dyDescent="0.25">
      <c r="A33" s="36" t="s">
        <v>138</v>
      </c>
      <c r="B33" s="16">
        <v>2014</v>
      </c>
      <c r="C33" s="34" t="s">
        <v>152</v>
      </c>
      <c r="D33" s="42"/>
      <c r="E33" s="16"/>
      <c r="F33" s="16"/>
      <c r="G33" s="51">
        <v>15</v>
      </c>
    </row>
    <row r="34" spans="1:7" x14ac:dyDescent="0.25">
      <c r="A34" s="36" t="s">
        <v>149</v>
      </c>
      <c r="B34" s="16">
        <v>2014</v>
      </c>
      <c r="C34" s="34" t="s">
        <v>153</v>
      </c>
      <c r="D34" s="42"/>
      <c r="E34" s="16"/>
      <c r="F34" s="16"/>
      <c r="G34" s="51">
        <v>30</v>
      </c>
    </row>
    <row r="35" spans="1:7" x14ac:dyDescent="0.25">
      <c r="A35" s="16" t="s">
        <v>154</v>
      </c>
      <c r="B35" s="16">
        <v>2014</v>
      </c>
      <c r="C35" s="34" t="s">
        <v>155</v>
      </c>
      <c r="D35" s="42">
        <v>2943.2</v>
      </c>
      <c r="E35" s="16"/>
      <c r="F35" s="16"/>
      <c r="G35" s="51"/>
    </row>
    <row r="36" spans="1:7" x14ac:dyDescent="0.25">
      <c r="A36" s="16" t="s">
        <v>154</v>
      </c>
      <c r="B36" s="16">
        <v>2014</v>
      </c>
      <c r="C36" s="34" t="s">
        <v>156</v>
      </c>
      <c r="D36" s="42">
        <v>844.21</v>
      </c>
      <c r="E36" s="16"/>
      <c r="F36" s="16"/>
      <c r="G36" s="51"/>
    </row>
    <row r="37" spans="1:7" x14ac:dyDescent="0.25">
      <c r="A37" s="16" t="s">
        <v>154</v>
      </c>
      <c r="B37" s="16">
        <v>2014</v>
      </c>
      <c r="C37" s="34" t="s">
        <v>157</v>
      </c>
      <c r="D37" s="42">
        <v>579.59</v>
      </c>
      <c r="E37" s="16"/>
      <c r="F37" s="16"/>
      <c r="G37" s="51"/>
    </row>
    <row r="38" spans="1:7" x14ac:dyDescent="0.25">
      <c r="A38" s="16" t="s">
        <v>154</v>
      </c>
      <c r="B38" s="16">
        <v>2014</v>
      </c>
      <c r="C38" s="34" t="s">
        <v>158</v>
      </c>
      <c r="D38" s="42">
        <v>10761</v>
      </c>
      <c r="E38" s="44">
        <v>3000</v>
      </c>
      <c r="F38" s="44">
        <v>605</v>
      </c>
      <c r="G38" s="51">
        <v>1100</v>
      </c>
    </row>
    <row r="39" spans="1:7" x14ac:dyDescent="0.25">
      <c r="A39" s="16" t="s">
        <v>154</v>
      </c>
      <c r="B39" s="16">
        <v>2014</v>
      </c>
      <c r="C39" s="34" t="s">
        <v>159</v>
      </c>
      <c r="D39" s="42">
        <v>600</v>
      </c>
      <c r="E39" s="16"/>
      <c r="F39" s="16"/>
      <c r="G39" s="51">
        <v>80</v>
      </c>
    </row>
    <row r="40" spans="1:7" x14ac:dyDescent="0.25">
      <c r="A40" s="16" t="s">
        <v>154</v>
      </c>
      <c r="B40" s="16">
        <v>2014</v>
      </c>
      <c r="C40" s="34" t="s">
        <v>160</v>
      </c>
      <c r="D40" s="42">
        <v>600</v>
      </c>
      <c r="E40" s="16"/>
      <c r="F40" s="16"/>
      <c r="G40" s="51">
        <v>200</v>
      </c>
    </row>
    <row r="41" spans="1:7" x14ac:dyDescent="0.25">
      <c r="A41" s="46" t="s">
        <v>154</v>
      </c>
      <c r="B41" s="46">
        <v>2014</v>
      </c>
      <c r="C41" s="50" t="s">
        <v>161</v>
      </c>
      <c r="D41" s="47">
        <v>150</v>
      </c>
      <c r="E41" s="42"/>
      <c r="F41" s="42"/>
      <c r="G41" s="51"/>
    </row>
    <row r="42" spans="1:7" x14ac:dyDescent="0.25">
      <c r="A42" s="21" t="s">
        <v>162</v>
      </c>
      <c r="B42" s="16">
        <v>2014</v>
      </c>
      <c r="C42" s="34" t="s">
        <v>163</v>
      </c>
      <c r="D42" s="16"/>
      <c r="E42" s="16"/>
      <c r="F42" s="16"/>
      <c r="G42" s="51">
        <v>25</v>
      </c>
    </row>
    <row r="43" spans="1:7" x14ac:dyDescent="0.25">
      <c r="A43" s="16" t="s">
        <v>164</v>
      </c>
      <c r="B43" s="16">
        <v>2014</v>
      </c>
      <c r="C43" s="34" t="s">
        <v>165</v>
      </c>
      <c r="D43" s="16"/>
      <c r="E43" s="16"/>
      <c r="F43" s="16"/>
      <c r="G43" s="51">
        <v>629</v>
      </c>
    </row>
    <row r="44" spans="1:7" x14ac:dyDescent="0.25">
      <c r="A44" s="16" t="s">
        <v>166</v>
      </c>
      <c r="B44" s="16">
        <v>2014</v>
      </c>
      <c r="C44" s="34" t="s">
        <v>167</v>
      </c>
      <c r="D44" s="42">
        <v>0</v>
      </c>
      <c r="E44" s="42">
        <v>0</v>
      </c>
      <c r="F44" s="42">
        <v>0</v>
      </c>
      <c r="G44" s="51">
        <v>20</v>
      </c>
    </row>
    <row r="45" spans="1:7" ht="30" x14ac:dyDescent="0.25">
      <c r="A45" s="16" t="s">
        <v>166</v>
      </c>
      <c r="B45" s="16">
        <v>2014</v>
      </c>
      <c r="C45" s="34" t="s">
        <v>168</v>
      </c>
      <c r="D45" s="42">
        <v>0</v>
      </c>
      <c r="E45" s="42">
        <v>0</v>
      </c>
      <c r="F45" s="42">
        <v>0</v>
      </c>
      <c r="G45" s="51">
        <v>100</v>
      </c>
    </row>
    <row r="46" spans="1:7" ht="30" x14ac:dyDescent="0.25">
      <c r="A46" s="16" t="s">
        <v>166</v>
      </c>
      <c r="B46" s="16">
        <v>2014</v>
      </c>
      <c r="C46" s="34" t="s">
        <v>169</v>
      </c>
      <c r="D46" s="42">
        <v>0</v>
      </c>
      <c r="E46" s="42">
        <v>0</v>
      </c>
      <c r="F46" s="42">
        <v>0</v>
      </c>
      <c r="G46" s="51">
        <v>6</v>
      </c>
    </row>
    <row r="47" spans="1:7" x14ac:dyDescent="0.25">
      <c r="A47" s="16" t="s">
        <v>35</v>
      </c>
      <c r="B47" s="16">
        <v>2014</v>
      </c>
      <c r="C47" s="34" t="s">
        <v>170</v>
      </c>
      <c r="D47" s="42">
        <v>584</v>
      </c>
      <c r="E47" s="42"/>
      <c r="F47" s="42"/>
      <c r="G47" s="51">
        <v>20</v>
      </c>
    </row>
    <row r="48" spans="1:7" x14ac:dyDescent="0.25">
      <c r="A48" s="16" t="s">
        <v>171</v>
      </c>
      <c r="B48" s="16">
        <v>2014</v>
      </c>
      <c r="C48" s="34" t="s">
        <v>172</v>
      </c>
      <c r="D48" s="42">
        <v>1150</v>
      </c>
      <c r="E48" s="42"/>
      <c r="F48" s="42"/>
      <c r="G48" s="51">
        <v>21</v>
      </c>
    </row>
    <row r="49" spans="1:7" x14ac:dyDescent="0.25">
      <c r="A49" s="16" t="s">
        <v>171</v>
      </c>
      <c r="B49" s="16">
        <v>2014</v>
      </c>
      <c r="C49" s="34" t="s">
        <v>173</v>
      </c>
      <c r="D49" s="42">
        <v>1050</v>
      </c>
      <c r="E49" s="42"/>
      <c r="F49" s="42"/>
      <c r="G49" s="51">
        <v>28</v>
      </c>
    </row>
    <row r="50" spans="1:7" x14ac:dyDescent="0.25">
      <c r="A50" s="16" t="s">
        <v>171</v>
      </c>
      <c r="B50" s="16">
        <v>2014</v>
      </c>
      <c r="C50" s="34" t="s">
        <v>174</v>
      </c>
      <c r="D50" s="42">
        <v>850</v>
      </c>
      <c r="E50" s="42"/>
      <c r="F50" s="42"/>
      <c r="G50" s="51">
        <v>75</v>
      </c>
    </row>
    <row r="51" spans="1:7" x14ac:dyDescent="0.25">
      <c r="A51" s="16" t="s">
        <v>171</v>
      </c>
      <c r="B51" s="16">
        <v>2014</v>
      </c>
      <c r="C51" s="34" t="s">
        <v>175</v>
      </c>
      <c r="D51" s="42">
        <v>50</v>
      </c>
      <c r="E51" s="42"/>
      <c r="F51" s="42"/>
      <c r="G51" s="51">
        <v>750</v>
      </c>
    </row>
    <row r="52" spans="1:7" x14ac:dyDescent="0.25">
      <c r="A52" s="48" t="s">
        <v>176</v>
      </c>
      <c r="B52" s="16">
        <v>2014</v>
      </c>
      <c r="C52" s="48" t="s">
        <v>177</v>
      </c>
      <c r="D52" s="42">
        <v>0</v>
      </c>
      <c r="E52" s="42"/>
      <c r="F52" s="42"/>
      <c r="G52" s="51">
        <v>60</v>
      </c>
    </row>
    <row r="53" spans="1:7" x14ac:dyDescent="0.25">
      <c r="A53" s="48" t="s">
        <v>176</v>
      </c>
      <c r="B53" s="16">
        <v>2014</v>
      </c>
      <c r="C53" s="48" t="s">
        <v>178</v>
      </c>
      <c r="D53" s="42">
        <v>0</v>
      </c>
      <c r="E53" s="42"/>
      <c r="F53" s="42"/>
      <c r="G53" s="51">
        <v>12</v>
      </c>
    </row>
    <row r="54" spans="1:7" x14ac:dyDescent="0.25">
      <c r="A54" s="48" t="s">
        <v>179</v>
      </c>
      <c r="B54" s="16">
        <v>2014</v>
      </c>
      <c r="C54" s="34" t="s">
        <v>180</v>
      </c>
      <c r="D54" s="42">
        <v>1000</v>
      </c>
      <c r="E54" s="42"/>
      <c r="F54" s="42"/>
      <c r="G54" s="51">
        <v>100</v>
      </c>
    </row>
    <row r="55" spans="1:7" x14ac:dyDescent="0.25">
      <c r="A55" s="48" t="s">
        <v>179</v>
      </c>
      <c r="B55" s="16">
        <v>2014</v>
      </c>
      <c r="C55" s="34" t="s">
        <v>181</v>
      </c>
      <c r="D55" s="42">
        <v>500</v>
      </c>
      <c r="E55" s="42"/>
      <c r="F55" s="42"/>
      <c r="G55" s="51">
        <v>200</v>
      </c>
    </row>
    <row r="56" spans="1:7" x14ac:dyDescent="0.25">
      <c r="A56" s="48" t="s">
        <v>179</v>
      </c>
      <c r="B56" s="16">
        <v>2014</v>
      </c>
      <c r="C56" s="34" t="s">
        <v>182</v>
      </c>
      <c r="D56" s="42"/>
      <c r="E56" s="42"/>
      <c r="F56" s="42"/>
      <c r="G56" s="51">
        <v>400</v>
      </c>
    </row>
    <row r="57" spans="1:7" x14ac:dyDescent="0.25">
      <c r="A57" s="48" t="s">
        <v>183</v>
      </c>
      <c r="B57" s="16">
        <v>2014</v>
      </c>
      <c r="C57" s="34" t="s">
        <v>184</v>
      </c>
      <c r="D57" s="42">
        <v>240</v>
      </c>
      <c r="E57" s="44">
        <v>600</v>
      </c>
      <c r="F57" s="42"/>
      <c r="G57" s="51">
        <v>50</v>
      </c>
    </row>
    <row r="58" spans="1:7" x14ac:dyDescent="0.25">
      <c r="A58" s="48" t="s">
        <v>185</v>
      </c>
      <c r="B58" s="16">
        <v>2014</v>
      </c>
      <c r="C58" s="34" t="s">
        <v>186</v>
      </c>
      <c r="D58" s="42">
        <v>18000</v>
      </c>
      <c r="E58" s="44">
        <v>4925.6899999999996</v>
      </c>
      <c r="F58" s="42"/>
      <c r="G58" s="51">
        <v>40</v>
      </c>
    </row>
    <row r="59" spans="1:7" x14ac:dyDescent="0.25">
      <c r="A59" s="48" t="s">
        <v>185</v>
      </c>
      <c r="B59" s="16">
        <v>2014</v>
      </c>
      <c r="C59" s="34" t="s">
        <v>187</v>
      </c>
      <c r="D59" s="42">
        <v>9013.42</v>
      </c>
      <c r="E59" s="44"/>
      <c r="F59" s="42"/>
      <c r="G59" s="51">
        <v>150</v>
      </c>
    </row>
    <row r="60" spans="1:7" ht="30" x14ac:dyDescent="0.25">
      <c r="A60" s="48" t="s">
        <v>185</v>
      </c>
      <c r="B60" s="16">
        <v>2014</v>
      </c>
      <c r="C60" s="34" t="s">
        <v>188</v>
      </c>
      <c r="D60" s="42"/>
      <c r="E60" s="44">
        <v>3198.54</v>
      </c>
      <c r="F60" s="42"/>
      <c r="G60" s="51">
        <v>45</v>
      </c>
    </row>
    <row r="61" spans="1:7" ht="30" x14ac:dyDescent="0.25">
      <c r="A61" s="48" t="s">
        <v>185</v>
      </c>
      <c r="B61" s="16">
        <v>2014</v>
      </c>
      <c r="C61" s="34" t="s">
        <v>189</v>
      </c>
      <c r="D61" s="42"/>
      <c r="E61" s="44">
        <v>4350</v>
      </c>
      <c r="F61" s="42"/>
      <c r="G61" s="51">
        <v>40</v>
      </c>
    </row>
    <row r="62" spans="1:7" s="28" customFormat="1" ht="30" x14ac:dyDescent="0.25">
      <c r="A62" s="48" t="s">
        <v>190</v>
      </c>
      <c r="B62" s="16">
        <v>2014</v>
      </c>
      <c r="C62" s="34" t="s">
        <v>191</v>
      </c>
      <c r="D62" s="42">
        <v>17500</v>
      </c>
      <c r="E62" s="16"/>
      <c r="F62" s="16"/>
      <c r="G62" s="51">
        <v>4500</v>
      </c>
    </row>
    <row r="63" spans="1:7" s="28" customFormat="1" x14ac:dyDescent="0.25">
      <c r="D63" s="49">
        <f>SUM(D6:D62)</f>
        <v>156839.77000000002</v>
      </c>
      <c r="E63" s="49">
        <f>SUM(E6:E62)</f>
        <v>71676.860279999994</v>
      </c>
      <c r="F63" s="49">
        <f>SUM(F6:F62)</f>
        <v>605</v>
      </c>
      <c r="G63" s="52">
        <f>SUM(G6:G62)</f>
        <v>18330</v>
      </c>
    </row>
  </sheetData>
  <mergeCells count="1">
    <mergeCell ref="D1:F1"/>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1"/>
  <sheetViews>
    <sheetView workbookViewId="0">
      <pane ySplit="5" topLeftCell="A6" activePane="bottomLeft" state="frozen"/>
      <selection pane="bottomLeft" activeCell="P22" sqref="P22"/>
    </sheetView>
  </sheetViews>
  <sheetFormatPr baseColWidth="10" defaultRowHeight="15.75" x14ac:dyDescent="0.25"/>
  <cols>
    <col min="1" max="1" width="44.7109375" bestFit="1" customWidth="1"/>
    <col min="2" max="2" width="6.7109375" style="38" customWidth="1"/>
    <col min="3" max="3" width="38.85546875" style="39" customWidth="1"/>
    <col min="4" max="4" width="24.85546875" style="39" bestFit="1" customWidth="1"/>
    <col min="5" max="5" width="15.7109375" style="40" customWidth="1"/>
    <col min="6" max="6" width="15.7109375" customWidth="1"/>
    <col min="7" max="7" width="14.7109375" customWidth="1"/>
  </cols>
  <sheetData>
    <row r="1" spans="1:7" ht="52.5" customHeight="1" thickBot="1" x14ac:dyDescent="0.3">
      <c r="A1" s="1"/>
      <c r="B1" s="2"/>
      <c r="C1" s="3"/>
      <c r="D1" s="4"/>
      <c r="E1" s="262" t="s">
        <v>0</v>
      </c>
      <c r="F1" s="262"/>
      <c r="G1" s="262"/>
    </row>
    <row r="2" spans="1:7" ht="23.25" customHeight="1" x14ac:dyDescent="0.25">
      <c r="A2" s="5" t="s">
        <v>192</v>
      </c>
      <c r="B2" s="6"/>
      <c r="C2"/>
      <c r="D2" s="7"/>
      <c r="E2" s="8"/>
      <c r="F2" s="9"/>
    </row>
    <row r="3" spans="1:7" ht="21" customHeight="1" x14ac:dyDescent="0.25">
      <c r="A3" s="10" t="s">
        <v>2</v>
      </c>
      <c r="B3" s="6"/>
      <c r="C3"/>
      <c r="D3" s="7"/>
      <c r="E3" s="8"/>
      <c r="F3" s="9"/>
    </row>
    <row r="4" spans="1:7" ht="19.5" customHeight="1" x14ac:dyDescent="0.25">
      <c r="A4" s="10" t="s">
        <v>119</v>
      </c>
      <c r="B4" s="6"/>
      <c r="C4"/>
      <c r="D4" s="7"/>
      <c r="E4" s="8"/>
      <c r="F4" s="9"/>
    </row>
    <row r="5" spans="1:7" ht="59.25" customHeight="1" x14ac:dyDescent="0.25">
      <c r="A5" s="30" t="s">
        <v>4</v>
      </c>
      <c r="B5" s="30" t="s">
        <v>5</v>
      </c>
      <c r="C5" s="31" t="s">
        <v>6</v>
      </c>
      <c r="D5" s="32" t="s">
        <v>7</v>
      </c>
      <c r="E5" s="32" t="s">
        <v>8</v>
      </c>
      <c r="F5" s="32" t="s">
        <v>9</v>
      </c>
      <c r="G5" s="33" t="s">
        <v>86</v>
      </c>
    </row>
    <row r="6" spans="1:7" ht="45" x14ac:dyDescent="0.25">
      <c r="A6" s="36" t="s">
        <v>120</v>
      </c>
      <c r="B6" s="16">
        <v>2013</v>
      </c>
      <c r="C6" s="58" t="s">
        <v>121</v>
      </c>
      <c r="D6" s="16"/>
      <c r="E6" s="17"/>
      <c r="F6" s="59" t="s">
        <v>193</v>
      </c>
      <c r="G6" s="16"/>
    </row>
    <row r="7" spans="1:7" ht="15" x14ac:dyDescent="0.25">
      <c r="A7" s="35" t="s">
        <v>57</v>
      </c>
      <c r="B7" s="35">
        <v>2013</v>
      </c>
      <c r="C7" s="35" t="s">
        <v>58</v>
      </c>
      <c r="D7" s="60">
        <v>41259.9</v>
      </c>
      <c r="E7" s="61"/>
      <c r="F7" s="35"/>
      <c r="G7" s="53">
        <v>9000</v>
      </c>
    </row>
    <row r="8" spans="1:7" ht="15" x14ac:dyDescent="0.25">
      <c r="A8" s="16" t="s">
        <v>57</v>
      </c>
      <c r="B8" s="16">
        <v>2013</v>
      </c>
      <c r="C8" s="16" t="s">
        <v>194</v>
      </c>
      <c r="D8" s="42">
        <f>3412.77+3045.17</f>
        <v>6457.9400000000005</v>
      </c>
      <c r="E8" s="62">
        <f>4.63+3100+1332.74</f>
        <v>4437.37</v>
      </c>
      <c r="F8" s="16"/>
      <c r="G8" s="51">
        <v>356</v>
      </c>
    </row>
    <row r="9" spans="1:7" ht="15" x14ac:dyDescent="0.25">
      <c r="A9" s="16" t="s">
        <v>57</v>
      </c>
      <c r="B9" s="16">
        <v>2013</v>
      </c>
      <c r="C9" s="16" t="s">
        <v>125</v>
      </c>
      <c r="D9" s="42">
        <v>16310.8</v>
      </c>
      <c r="E9" s="20"/>
      <c r="F9" s="16"/>
      <c r="G9" s="51">
        <v>40</v>
      </c>
    </row>
    <row r="10" spans="1:7" ht="15" x14ac:dyDescent="0.25">
      <c r="A10" s="16" t="s">
        <v>57</v>
      </c>
      <c r="B10" s="16">
        <v>2013</v>
      </c>
      <c r="C10" s="16" t="s">
        <v>195</v>
      </c>
      <c r="D10" s="42">
        <v>3347.42</v>
      </c>
      <c r="E10" s="62"/>
      <c r="F10" s="16"/>
      <c r="G10" s="51">
        <v>230</v>
      </c>
    </row>
    <row r="11" spans="1:7" ht="15" x14ac:dyDescent="0.25">
      <c r="A11" s="16" t="s">
        <v>57</v>
      </c>
      <c r="B11" s="16">
        <v>2013</v>
      </c>
      <c r="C11" s="16" t="s">
        <v>196</v>
      </c>
      <c r="D11" s="42">
        <v>3112.92</v>
      </c>
      <c r="E11" s="62"/>
      <c r="F11" s="16"/>
      <c r="G11" s="51">
        <v>300</v>
      </c>
    </row>
    <row r="12" spans="1:7" ht="15" x14ac:dyDescent="0.25">
      <c r="A12" s="16" t="s">
        <v>57</v>
      </c>
      <c r="B12" s="16">
        <v>2013</v>
      </c>
      <c r="C12" s="16" t="s">
        <v>126</v>
      </c>
      <c r="D12" s="16"/>
      <c r="E12" s="45">
        <v>44100</v>
      </c>
      <c r="F12" s="16"/>
      <c r="G12" s="51">
        <v>119</v>
      </c>
    </row>
    <row r="13" spans="1:7" ht="15" x14ac:dyDescent="0.25">
      <c r="A13" s="16" t="s">
        <v>129</v>
      </c>
      <c r="B13" s="16">
        <v>2013</v>
      </c>
      <c r="C13" s="16" t="s">
        <v>197</v>
      </c>
      <c r="D13" s="42">
        <v>250</v>
      </c>
      <c r="E13" s="17"/>
      <c r="F13" s="16"/>
      <c r="G13" s="51"/>
    </row>
    <row r="14" spans="1:7" ht="15" x14ac:dyDescent="0.25">
      <c r="A14" s="16" t="s">
        <v>129</v>
      </c>
      <c r="B14" s="16">
        <v>2013</v>
      </c>
      <c r="C14" s="16" t="s">
        <v>198</v>
      </c>
      <c r="D14" s="42">
        <v>650</v>
      </c>
      <c r="E14" s="17"/>
      <c r="F14" s="16"/>
      <c r="G14" s="51"/>
    </row>
    <row r="15" spans="1:7" ht="15" x14ac:dyDescent="0.25">
      <c r="A15" s="16" t="s">
        <v>129</v>
      </c>
      <c r="B15" s="16">
        <v>2013</v>
      </c>
      <c r="C15" s="16" t="s">
        <v>199</v>
      </c>
      <c r="D15" s="42">
        <v>150</v>
      </c>
      <c r="E15" s="17"/>
      <c r="F15" s="16"/>
      <c r="G15" s="51"/>
    </row>
    <row r="16" spans="1:7" ht="15" x14ac:dyDescent="0.25">
      <c r="A16" s="16" t="s">
        <v>129</v>
      </c>
      <c r="B16" s="16">
        <v>2013</v>
      </c>
      <c r="C16" s="16" t="s">
        <v>200</v>
      </c>
      <c r="D16" s="42">
        <v>300</v>
      </c>
      <c r="E16" s="17"/>
      <c r="F16" s="16"/>
      <c r="G16" s="51"/>
    </row>
    <row r="17" spans="1:7" ht="15" x14ac:dyDescent="0.25">
      <c r="A17" s="16" t="s">
        <v>154</v>
      </c>
      <c r="B17" s="16">
        <v>2013</v>
      </c>
      <c r="C17" s="16" t="s">
        <v>201</v>
      </c>
      <c r="D17" s="42">
        <v>675.18</v>
      </c>
      <c r="E17" s="42"/>
      <c r="F17" s="42"/>
      <c r="G17" s="51"/>
    </row>
    <row r="18" spans="1:7" ht="15" x14ac:dyDescent="0.25">
      <c r="A18" s="16" t="s">
        <v>154</v>
      </c>
      <c r="B18" s="16">
        <v>2013</v>
      </c>
      <c r="C18" s="16" t="s">
        <v>202</v>
      </c>
      <c r="D18" s="42">
        <v>9710.7000000000007</v>
      </c>
      <c r="E18" s="42">
        <v>2971.21</v>
      </c>
      <c r="F18" s="42">
        <v>3816.19</v>
      </c>
      <c r="G18" s="51">
        <v>1100</v>
      </c>
    </row>
    <row r="19" spans="1:7" ht="15" x14ac:dyDescent="0.25">
      <c r="A19" s="16" t="s">
        <v>154</v>
      </c>
      <c r="B19" s="16">
        <v>2013</v>
      </c>
      <c r="C19" s="16" t="s">
        <v>159</v>
      </c>
      <c r="D19" s="42">
        <v>600</v>
      </c>
      <c r="E19" s="42"/>
      <c r="F19" s="42"/>
      <c r="G19" s="51">
        <v>80</v>
      </c>
    </row>
    <row r="20" spans="1:7" ht="15" x14ac:dyDescent="0.25">
      <c r="A20" s="46" t="s">
        <v>154</v>
      </c>
      <c r="B20" s="46">
        <v>2013</v>
      </c>
      <c r="C20" s="46" t="s">
        <v>161</v>
      </c>
      <c r="D20" s="47">
        <v>150</v>
      </c>
      <c r="E20" s="42"/>
      <c r="F20" s="42"/>
      <c r="G20" s="51"/>
    </row>
    <row r="21" spans="1:7" ht="15" customHeight="1" x14ac:dyDescent="0.25">
      <c r="A21" s="16" t="s">
        <v>162</v>
      </c>
      <c r="B21" s="16">
        <v>2013</v>
      </c>
      <c r="C21" s="16" t="s">
        <v>163</v>
      </c>
      <c r="D21" s="16"/>
      <c r="E21" s="16"/>
      <c r="F21" s="16"/>
      <c r="G21" s="51">
        <v>25</v>
      </c>
    </row>
    <row r="22" spans="1:7" ht="15" x14ac:dyDescent="0.25">
      <c r="A22" s="16" t="s">
        <v>164</v>
      </c>
      <c r="B22" s="16">
        <v>2013</v>
      </c>
      <c r="C22" s="16" t="s">
        <v>165</v>
      </c>
      <c r="D22" s="16"/>
      <c r="E22" s="16"/>
      <c r="F22" s="16"/>
      <c r="G22" s="51">
        <v>374</v>
      </c>
    </row>
    <row r="23" spans="1:7" ht="15" x14ac:dyDescent="0.25">
      <c r="A23" s="16" t="s">
        <v>166</v>
      </c>
      <c r="B23" s="16">
        <v>2013</v>
      </c>
      <c r="C23" s="16" t="s">
        <v>203</v>
      </c>
      <c r="D23" s="42">
        <v>0</v>
      </c>
      <c r="E23" s="42">
        <v>0</v>
      </c>
      <c r="F23" s="42">
        <v>0</v>
      </c>
      <c r="G23" s="51">
        <v>100</v>
      </c>
    </row>
    <row r="24" spans="1:7" ht="15" x14ac:dyDescent="0.25">
      <c r="A24" s="16" t="s">
        <v>166</v>
      </c>
      <c r="B24" s="16">
        <v>2013</v>
      </c>
      <c r="C24" s="16" t="s">
        <v>204</v>
      </c>
      <c r="D24" s="42">
        <v>0</v>
      </c>
      <c r="E24" s="42">
        <v>0</v>
      </c>
      <c r="F24" s="42">
        <v>0</v>
      </c>
      <c r="G24" s="51">
        <v>20</v>
      </c>
    </row>
    <row r="25" spans="1:7" ht="15" x14ac:dyDescent="0.25">
      <c r="A25" s="16" t="s">
        <v>35</v>
      </c>
      <c r="B25" s="16">
        <v>2013</v>
      </c>
      <c r="C25" s="16" t="s">
        <v>205</v>
      </c>
      <c r="D25" s="42">
        <v>963.53</v>
      </c>
      <c r="E25" s="42"/>
      <c r="F25" s="42"/>
      <c r="G25" s="51">
        <v>20</v>
      </c>
    </row>
    <row r="26" spans="1:7" ht="15" x14ac:dyDescent="0.25">
      <c r="A26" s="16" t="s">
        <v>171</v>
      </c>
      <c r="B26" s="16">
        <v>2013</v>
      </c>
      <c r="C26" s="16" t="s">
        <v>206</v>
      </c>
      <c r="D26" s="42">
        <v>1150</v>
      </c>
      <c r="E26" s="42"/>
      <c r="F26" s="42"/>
      <c r="G26" s="51">
        <v>24</v>
      </c>
    </row>
    <row r="27" spans="1:7" ht="15" x14ac:dyDescent="0.25">
      <c r="A27" s="16" t="s">
        <v>171</v>
      </c>
      <c r="B27" s="16">
        <v>2013</v>
      </c>
      <c r="C27" s="16" t="s">
        <v>207</v>
      </c>
      <c r="D27" s="42">
        <v>650</v>
      </c>
      <c r="E27" s="42"/>
      <c r="F27" s="42"/>
      <c r="G27" s="51">
        <v>30</v>
      </c>
    </row>
    <row r="28" spans="1:7" ht="30" x14ac:dyDescent="0.25">
      <c r="A28" s="48" t="s">
        <v>176</v>
      </c>
      <c r="B28" s="16">
        <v>2013</v>
      </c>
      <c r="C28" s="48" t="s">
        <v>208</v>
      </c>
      <c r="D28" s="42">
        <v>0</v>
      </c>
      <c r="E28" s="42"/>
      <c r="F28" s="42"/>
      <c r="G28" s="51">
        <v>12</v>
      </c>
    </row>
    <row r="29" spans="1:7" ht="17.25" customHeight="1" x14ac:dyDescent="0.25">
      <c r="A29" s="48" t="s">
        <v>176</v>
      </c>
      <c r="B29" s="16">
        <v>2013</v>
      </c>
      <c r="C29" s="48" t="s">
        <v>209</v>
      </c>
      <c r="D29" s="42">
        <v>0</v>
      </c>
      <c r="E29" s="42"/>
      <c r="F29" s="42"/>
      <c r="G29" s="51">
        <v>235</v>
      </c>
    </row>
    <row r="30" spans="1:7" ht="15" x14ac:dyDescent="0.25">
      <c r="A30" s="48" t="s">
        <v>176</v>
      </c>
      <c r="B30" s="16">
        <v>2013</v>
      </c>
      <c r="C30" s="17" t="s">
        <v>210</v>
      </c>
      <c r="D30" s="42">
        <v>0</v>
      </c>
      <c r="E30" s="42"/>
      <c r="F30" s="42"/>
      <c r="G30" s="51">
        <v>100</v>
      </c>
    </row>
    <row r="31" spans="1:7" ht="15" x14ac:dyDescent="0.25">
      <c r="A31" s="16" t="s">
        <v>179</v>
      </c>
      <c r="B31" s="16">
        <v>2013</v>
      </c>
      <c r="C31" s="16" t="s">
        <v>211</v>
      </c>
      <c r="D31" s="42"/>
      <c r="E31" s="42">
        <v>5000</v>
      </c>
      <c r="F31" s="42"/>
      <c r="G31" s="51">
        <v>30</v>
      </c>
    </row>
    <row r="32" spans="1:7" ht="15" x14ac:dyDescent="0.25">
      <c r="A32" s="16" t="s">
        <v>179</v>
      </c>
      <c r="B32" s="16">
        <v>2013</v>
      </c>
      <c r="C32" s="16" t="s">
        <v>181</v>
      </c>
      <c r="D32" s="42">
        <v>300</v>
      </c>
      <c r="E32" s="42"/>
      <c r="F32" s="42"/>
      <c r="G32" s="51">
        <v>120</v>
      </c>
    </row>
    <row r="33" spans="1:7" ht="15" x14ac:dyDescent="0.25">
      <c r="A33" s="48" t="s">
        <v>179</v>
      </c>
      <c r="B33" s="16">
        <v>2103</v>
      </c>
      <c r="C33" s="16" t="s">
        <v>182</v>
      </c>
      <c r="D33" s="42"/>
      <c r="E33" s="42"/>
      <c r="F33" s="42"/>
      <c r="G33" s="51">
        <v>400</v>
      </c>
    </row>
    <row r="34" spans="1:7" x14ac:dyDescent="0.25">
      <c r="A34" s="48" t="s">
        <v>212</v>
      </c>
      <c r="B34" s="16">
        <v>2013</v>
      </c>
      <c r="C34" s="63" t="s">
        <v>213</v>
      </c>
      <c r="D34" s="64"/>
      <c r="E34" s="17"/>
      <c r="F34" s="16"/>
      <c r="G34" s="54">
        <v>200</v>
      </c>
    </row>
    <row r="35" spans="1:7" x14ac:dyDescent="0.25">
      <c r="A35" s="48" t="s">
        <v>183</v>
      </c>
      <c r="B35" s="16">
        <v>2013</v>
      </c>
      <c r="C35" s="63" t="s">
        <v>214</v>
      </c>
      <c r="D35" s="42">
        <v>100</v>
      </c>
      <c r="E35" s="42">
        <v>1500</v>
      </c>
      <c r="F35" s="16"/>
      <c r="G35" s="54">
        <v>70</v>
      </c>
    </row>
    <row r="36" spans="1:7" x14ac:dyDescent="0.25">
      <c r="A36" s="48" t="s">
        <v>183</v>
      </c>
      <c r="B36" s="16">
        <v>2013</v>
      </c>
      <c r="C36" s="63" t="s">
        <v>215</v>
      </c>
      <c r="D36" s="42">
        <v>450</v>
      </c>
      <c r="E36" s="42"/>
      <c r="F36" s="16"/>
      <c r="G36" s="54">
        <v>50</v>
      </c>
    </row>
    <row r="37" spans="1:7" x14ac:dyDescent="0.25">
      <c r="A37" s="48" t="s">
        <v>185</v>
      </c>
      <c r="B37" s="16">
        <v>2013</v>
      </c>
      <c r="C37" s="63" t="s">
        <v>187</v>
      </c>
      <c r="D37" s="42">
        <v>8809.7199999999993</v>
      </c>
      <c r="E37" s="42"/>
      <c r="F37" s="16"/>
      <c r="G37" s="54">
        <v>150</v>
      </c>
    </row>
    <row r="38" spans="1:7" x14ac:dyDescent="0.25">
      <c r="A38" s="48" t="s">
        <v>216</v>
      </c>
      <c r="B38" s="16">
        <v>2013</v>
      </c>
      <c r="C38" s="63" t="s">
        <v>217</v>
      </c>
      <c r="D38" s="42">
        <v>1200</v>
      </c>
      <c r="E38" s="42"/>
      <c r="F38" s="16"/>
      <c r="G38" s="54">
        <v>80</v>
      </c>
    </row>
    <row r="39" spans="1:7" x14ac:dyDescent="0.25">
      <c r="A39" s="48" t="s">
        <v>185</v>
      </c>
      <c r="B39" s="16">
        <v>2013</v>
      </c>
      <c r="C39" s="63" t="s">
        <v>218</v>
      </c>
      <c r="D39" s="42">
        <v>1500</v>
      </c>
      <c r="E39" s="42"/>
      <c r="F39" s="16"/>
      <c r="G39" s="54">
        <v>80</v>
      </c>
    </row>
    <row r="40" spans="1:7" ht="30" x14ac:dyDescent="0.25">
      <c r="A40" s="48" t="s">
        <v>190</v>
      </c>
      <c r="B40" s="16">
        <v>2013</v>
      </c>
      <c r="C40" s="34" t="s">
        <v>191</v>
      </c>
      <c r="D40" s="65">
        <v>18000</v>
      </c>
      <c r="E40" s="16"/>
      <c r="F40" s="16"/>
      <c r="G40" s="51">
        <v>4500</v>
      </c>
    </row>
    <row r="41" spans="1:7" s="28" customFormat="1" x14ac:dyDescent="0.25">
      <c r="B41" s="66"/>
      <c r="C41" s="39"/>
      <c r="D41" s="67">
        <f>SUM(D6:D40)</f>
        <v>116098.10999999999</v>
      </c>
      <c r="E41" s="67">
        <f>SUM(E6:E40)</f>
        <v>58008.58</v>
      </c>
      <c r="F41" s="67">
        <f>SUM(F6:F40)</f>
        <v>3816.19</v>
      </c>
      <c r="G41" s="52">
        <f>SUM(G6:G40)</f>
        <v>17845</v>
      </c>
    </row>
  </sheetData>
  <mergeCells count="1">
    <mergeCell ref="E1:G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2AF4B-1C8F-4043-939C-7E12083725AE}">
  <dimension ref="A1:I335"/>
  <sheetViews>
    <sheetView workbookViewId="0">
      <selection activeCell="G1" sqref="G1:H1"/>
    </sheetView>
  </sheetViews>
  <sheetFormatPr baseColWidth="10" defaultRowHeight="12.75" x14ac:dyDescent="0.2"/>
  <cols>
    <col min="1" max="1" width="65" style="233" customWidth="1"/>
    <col min="2" max="2" width="83.85546875" style="233" customWidth="1"/>
    <col min="3" max="3" width="23.140625" style="233" bestFit="1" customWidth="1"/>
    <col min="4" max="4" width="37.5703125" style="233" customWidth="1"/>
    <col min="5" max="5" width="17.140625" style="254" customWidth="1"/>
    <col min="6" max="6" width="15.5703125" style="233" customWidth="1"/>
    <col min="7" max="16384" width="11.42578125" style="233"/>
  </cols>
  <sheetData>
    <row r="1" spans="1:9" ht="48" customHeight="1" thickBot="1" x14ac:dyDescent="0.25">
      <c r="A1" s="1"/>
      <c r="B1" s="231"/>
      <c r="C1" s="202"/>
      <c r="D1" s="202"/>
      <c r="E1" s="232"/>
      <c r="F1" s="231"/>
      <c r="G1" s="255" t="s">
        <v>85</v>
      </c>
      <c r="H1" s="255"/>
    </row>
    <row r="2" spans="1:9" ht="23.25" customHeight="1" x14ac:dyDescent="0.2">
      <c r="A2" s="95" t="s">
        <v>1285</v>
      </c>
      <c r="C2" s="256"/>
      <c r="D2" s="256"/>
      <c r="E2" s="234"/>
    </row>
    <row r="3" spans="1:9" s="237" customFormat="1" ht="30" customHeight="1" x14ac:dyDescent="0.25">
      <c r="A3" s="257" t="s">
        <v>634</v>
      </c>
      <c r="B3" s="257"/>
      <c r="C3" s="133"/>
      <c r="D3" s="235"/>
      <c r="E3" s="236"/>
    </row>
    <row r="4" spans="1:9" s="237" customFormat="1" ht="18" customHeight="1" x14ac:dyDescent="0.25">
      <c r="A4" s="205" t="s">
        <v>1286</v>
      </c>
      <c r="C4" s="133"/>
      <c r="D4" s="235"/>
      <c r="E4" s="236"/>
    </row>
    <row r="5" spans="1:9" s="193" customFormat="1" ht="15.75" x14ac:dyDescent="0.25">
      <c r="E5" s="230"/>
    </row>
    <row r="9" spans="1:9" ht="63" x14ac:dyDescent="0.2">
      <c r="A9" s="195" t="s">
        <v>4</v>
      </c>
      <c r="B9" s="195" t="s">
        <v>6</v>
      </c>
      <c r="C9" s="195" t="s">
        <v>635</v>
      </c>
      <c r="D9" s="195" t="s">
        <v>636</v>
      </c>
      <c r="E9" s="195" t="s">
        <v>1287</v>
      </c>
      <c r="F9" s="195" t="s">
        <v>1288</v>
      </c>
      <c r="G9" s="195" t="s">
        <v>1289</v>
      </c>
      <c r="H9" s="195" t="s">
        <v>1290</v>
      </c>
    </row>
    <row r="10" spans="1:9" x14ac:dyDescent="0.2">
      <c r="A10" s="238" t="s">
        <v>1293</v>
      </c>
      <c r="B10" s="238" t="s">
        <v>1291</v>
      </c>
      <c r="C10" s="238" t="s">
        <v>1292</v>
      </c>
      <c r="D10" s="238"/>
      <c r="E10" s="239"/>
      <c r="F10" s="239"/>
      <c r="G10" s="238"/>
      <c r="H10" s="240">
        <v>8970</v>
      </c>
      <c r="I10" s="241"/>
    </row>
    <row r="11" spans="1:9" x14ac:dyDescent="0.2">
      <c r="A11" s="238" t="s">
        <v>1294</v>
      </c>
      <c r="B11" s="238" t="s">
        <v>1295</v>
      </c>
      <c r="C11" s="238" t="s">
        <v>730</v>
      </c>
      <c r="D11" s="238" t="s">
        <v>1296</v>
      </c>
      <c r="E11" s="242">
        <v>1000</v>
      </c>
      <c r="F11" s="239"/>
      <c r="G11" s="238"/>
      <c r="H11" s="240">
        <v>100</v>
      </c>
      <c r="I11" s="241"/>
    </row>
    <row r="12" spans="1:9" x14ac:dyDescent="0.2">
      <c r="A12" s="238" t="s">
        <v>1297</v>
      </c>
      <c r="B12" s="238" t="s">
        <v>1298</v>
      </c>
      <c r="C12" s="238" t="s">
        <v>1292</v>
      </c>
      <c r="D12" s="238"/>
      <c r="E12" s="242">
        <v>250</v>
      </c>
      <c r="F12" s="239"/>
      <c r="G12" s="238"/>
      <c r="H12" s="240">
        <v>30</v>
      </c>
      <c r="I12" s="241"/>
    </row>
    <row r="13" spans="1:9" x14ac:dyDescent="0.2">
      <c r="A13" s="238" t="s">
        <v>1299</v>
      </c>
      <c r="B13" s="238" t="s">
        <v>1300</v>
      </c>
      <c r="C13" s="238" t="s">
        <v>1292</v>
      </c>
      <c r="D13" s="238"/>
      <c r="E13" s="239"/>
      <c r="F13" s="239"/>
      <c r="G13" s="238"/>
      <c r="H13" s="240">
        <v>25</v>
      </c>
      <c r="I13" s="241"/>
    </row>
    <row r="14" spans="1:9" x14ac:dyDescent="0.2">
      <c r="A14" s="238" t="s">
        <v>1299</v>
      </c>
      <c r="B14" s="238" t="s">
        <v>1301</v>
      </c>
      <c r="C14" s="238" t="s">
        <v>730</v>
      </c>
      <c r="D14" s="238" t="s">
        <v>1302</v>
      </c>
      <c r="E14" s="239"/>
      <c r="F14" s="242">
        <v>250</v>
      </c>
      <c r="G14" s="238"/>
      <c r="H14" s="240">
        <v>300</v>
      </c>
      <c r="I14" s="241"/>
    </row>
    <row r="15" spans="1:9" x14ac:dyDescent="0.2">
      <c r="A15" s="238" t="s">
        <v>1299</v>
      </c>
      <c r="B15" s="238" t="s">
        <v>1303</v>
      </c>
      <c r="C15" s="238" t="s">
        <v>687</v>
      </c>
      <c r="D15" s="238" t="s">
        <v>1304</v>
      </c>
      <c r="E15" s="242">
        <v>163.34</v>
      </c>
      <c r="F15" s="239"/>
      <c r="G15" s="238"/>
      <c r="H15" s="240">
        <v>50</v>
      </c>
      <c r="I15" s="241"/>
    </row>
    <row r="16" spans="1:9" x14ac:dyDescent="0.2">
      <c r="A16" s="238" t="s">
        <v>1299</v>
      </c>
      <c r="B16" s="238" t="s">
        <v>1305</v>
      </c>
      <c r="C16" s="238" t="s">
        <v>687</v>
      </c>
      <c r="D16" s="238" t="s">
        <v>1306</v>
      </c>
      <c r="E16" s="239"/>
      <c r="F16" s="239"/>
      <c r="G16" s="238"/>
      <c r="H16" s="240">
        <v>50</v>
      </c>
      <c r="I16" s="241"/>
    </row>
    <row r="17" spans="1:9" x14ac:dyDescent="0.2">
      <c r="A17" s="238" t="s">
        <v>1307</v>
      </c>
      <c r="B17" s="238" t="s">
        <v>1308</v>
      </c>
      <c r="C17" s="238" t="s">
        <v>1292</v>
      </c>
      <c r="D17" s="238" t="s">
        <v>1309</v>
      </c>
      <c r="E17" s="239"/>
      <c r="F17" s="239"/>
      <c r="G17" s="238"/>
      <c r="H17" s="240">
        <v>200</v>
      </c>
      <c r="I17" s="241"/>
    </row>
    <row r="18" spans="1:9" x14ac:dyDescent="0.2">
      <c r="A18" s="238" t="s">
        <v>1307</v>
      </c>
      <c r="B18" s="238" t="s">
        <v>1310</v>
      </c>
      <c r="C18" s="238" t="s">
        <v>1292</v>
      </c>
      <c r="D18" s="238" t="s">
        <v>1311</v>
      </c>
      <c r="E18" s="239"/>
      <c r="F18" s="239"/>
      <c r="G18" s="238"/>
      <c r="H18" s="240">
        <v>48</v>
      </c>
      <c r="I18" s="241"/>
    </row>
    <row r="19" spans="1:9" x14ac:dyDescent="0.2">
      <c r="A19" s="238" t="s">
        <v>1307</v>
      </c>
      <c r="B19" s="238" t="s">
        <v>1310</v>
      </c>
      <c r="C19" s="238" t="s">
        <v>1292</v>
      </c>
      <c r="D19" s="238" t="s">
        <v>1312</v>
      </c>
      <c r="E19" s="239"/>
      <c r="F19" s="239"/>
      <c r="G19" s="238"/>
      <c r="H19" s="240">
        <v>170</v>
      </c>
      <c r="I19" s="241"/>
    </row>
    <row r="20" spans="1:9" x14ac:dyDescent="0.2">
      <c r="A20" s="238" t="s">
        <v>1307</v>
      </c>
      <c r="B20" s="238" t="s">
        <v>1310</v>
      </c>
      <c r="C20" s="238" t="s">
        <v>1292</v>
      </c>
      <c r="D20" s="238" t="s">
        <v>1313</v>
      </c>
      <c r="E20" s="239"/>
      <c r="F20" s="239"/>
      <c r="G20" s="238"/>
      <c r="H20" s="240">
        <v>75</v>
      </c>
      <c r="I20" s="241"/>
    </row>
    <row r="21" spans="1:9" x14ac:dyDescent="0.2">
      <c r="A21" s="238" t="s">
        <v>1307</v>
      </c>
      <c r="B21" s="238" t="s">
        <v>1310</v>
      </c>
      <c r="C21" s="238" t="s">
        <v>1292</v>
      </c>
      <c r="D21" s="238" t="s">
        <v>1314</v>
      </c>
      <c r="E21" s="239"/>
      <c r="F21" s="239"/>
      <c r="G21" s="238"/>
      <c r="H21" s="240">
        <v>47</v>
      </c>
      <c r="I21" s="241"/>
    </row>
    <row r="22" spans="1:9" x14ac:dyDescent="0.2">
      <c r="A22" s="238" t="s">
        <v>1307</v>
      </c>
      <c r="B22" s="238" t="s">
        <v>1315</v>
      </c>
      <c r="C22" s="238" t="s">
        <v>639</v>
      </c>
      <c r="D22" s="238"/>
      <c r="E22" s="239"/>
      <c r="F22" s="239"/>
      <c r="G22" s="238"/>
      <c r="H22" s="240">
        <v>16</v>
      </c>
      <c r="I22" s="241"/>
    </row>
    <row r="23" spans="1:9" x14ac:dyDescent="0.2">
      <c r="A23" s="238" t="s">
        <v>1307</v>
      </c>
      <c r="B23" s="238" t="s">
        <v>1316</v>
      </c>
      <c r="C23" s="238" t="s">
        <v>687</v>
      </c>
      <c r="D23" s="238"/>
      <c r="E23" s="239"/>
      <c r="F23" s="239"/>
      <c r="G23" s="238"/>
      <c r="H23" s="240">
        <v>40</v>
      </c>
      <c r="I23" s="241"/>
    </row>
    <row r="24" spans="1:9" x14ac:dyDescent="0.2">
      <c r="A24" s="238" t="s">
        <v>1307</v>
      </c>
      <c r="B24" s="238" t="s">
        <v>1317</v>
      </c>
      <c r="C24" s="238" t="s">
        <v>985</v>
      </c>
      <c r="D24" s="238"/>
      <c r="E24" s="239"/>
      <c r="F24" s="239"/>
      <c r="G24" s="238"/>
      <c r="H24" s="240">
        <v>300</v>
      </c>
      <c r="I24" s="241"/>
    </row>
    <row r="25" spans="1:9" x14ac:dyDescent="0.2">
      <c r="A25" s="238" t="s">
        <v>1307</v>
      </c>
      <c r="B25" s="238" t="s">
        <v>1318</v>
      </c>
      <c r="C25" s="238" t="s">
        <v>687</v>
      </c>
      <c r="D25" s="238"/>
      <c r="E25" s="239"/>
      <c r="F25" s="239"/>
      <c r="G25" s="238"/>
      <c r="H25" s="240">
        <v>12</v>
      </c>
      <c r="I25" s="241"/>
    </row>
    <row r="26" spans="1:9" x14ac:dyDescent="0.2">
      <c r="A26" s="238" t="s">
        <v>1307</v>
      </c>
      <c r="B26" s="238" t="s">
        <v>1319</v>
      </c>
      <c r="C26" s="238" t="s">
        <v>1320</v>
      </c>
      <c r="D26" s="238"/>
      <c r="E26" s="242">
        <v>600</v>
      </c>
      <c r="F26" s="239"/>
      <c r="G26" s="238"/>
      <c r="H26" s="240"/>
      <c r="I26" s="241"/>
    </row>
    <row r="27" spans="1:9" x14ac:dyDescent="0.2">
      <c r="A27" s="238" t="s">
        <v>1307</v>
      </c>
      <c r="B27" s="238" t="s">
        <v>1321</v>
      </c>
      <c r="C27" s="238" t="s">
        <v>730</v>
      </c>
      <c r="D27" s="238" t="s">
        <v>685</v>
      </c>
      <c r="E27" s="242">
        <v>1280</v>
      </c>
      <c r="F27" s="242">
        <v>10000</v>
      </c>
      <c r="G27" s="238"/>
      <c r="H27" s="240">
        <v>500</v>
      </c>
      <c r="I27" s="241"/>
    </row>
    <row r="28" spans="1:9" x14ac:dyDescent="0.2">
      <c r="A28" s="238" t="s">
        <v>1307</v>
      </c>
      <c r="B28" s="238" t="s">
        <v>1322</v>
      </c>
      <c r="C28" s="238" t="s">
        <v>730</v>
      </c>
      <c r="D28" s="238" t="s">
        <v>685</v>
      </c>
      <c r="E28" s="239"/>
      <c r="F28" s="239"/>
      <c r="G28" s="238"/>
      <c r="H28" s="240">
        <v>100</v>
      </c>
      <c r="I28" s="241"/>
    </row>
    <row r="29" spans="1:9" x14ac:dyDescent="0.2">
      <c r="A29" s="238" t="s">
        <v>1307</v>
      </c>
      <c r="B29" s="238" t="s">
        <v>1323</v>
      </c>
      <c r="C29" s="238" t="s">
        <v>1292</v>
      </c>
      <c r="D29" s="238"/>
      <c r="E29" s="239"/>
      <c r="F29" s="239"/>
      <c r="G29" s="238"/>
      <c r="H29" s="240">
        <v>25</v>
      </c>
      <c r="I29" s="241"/>
    </row>
    <row r="30" spans="1:9" x14ac:dyDescent="0.2">
      <c r="A30" s="238" t="s">
        <v>1307</v>
      </c>
      <c r="B30" s="238" t="s">
        <v>1324</v>
      </c>
      <c r="C30" s="238" t="s">
        <v>645</v>
      </c>
      <c r="D30" s="238"/>
      <c r="E30" s="239"/>
      <c r="F30" s="239"/>
      <c r="G30" s="238"/>
      <c r="H30" s="240">
        <v>50</v>
      </c>
      <c r="I30" s="241"/>
    </row>
    <row r="31" spans="1:9" x14ac:dyDescent="0.2">
      <c r="A31" s="238" t="s">
        <v>1307</v>
      </c>
      <c r="B31" s="238" t="s">
        <v>1325</v>
      </c>
      <c r="C31" s="238" t="s">
        <v>645</v>
      </c>
      <c r="D31" s="238"/>
      <c r="E31" s="239"/>
      <c r="F31" s="239"/>
      <c r="G31" s="238"/>
      <c r="H31" s="240"/>
      <c r="I31" s="241"/>
    </row>
    <row r="32" spans="1:9" x14ac:dyDescent="0.2">
      <c r="A32" s="238" t="s">
        <v>1307</v>
      </c>
      <c r="B32" s="238" t="s">
        <v>1326</v>
      </c>
      <c r="C32" s="238" t="s">
        <v>645</v>
      </c>
      <c r="D32" s="238"/>
      <c r="E32" s="242">
        <v>4450</v>
      </c>
      <c r="F32" s="239"/>
      <c r="G32" s="238"/>
      <c r="H32" s="240">
        <v>270</v>
      </c>
      <c r="I32" s="241"/>
    </row>
    <row r="33" spans="1:9" x14ac:dyDescent="0.2">
      <c r="A33" s="238" t="s">
        <v>1307</v>
      </c>
      <c r="B33" s="238" t="s">
        <v>1327</v>
      </c>
      <c r="C33" s="238" t="s">
        <v>1320</v>
      </c>
      <c r="D33" s="238"/>
      <c r="E33" s="242">
        <v>3000</v>
      </c>
      <c r="F33" s="239"/>
      <c r="G33" s="238"/>
      <c r="H33" s="240">
        <v>10</v>
      </c>
      <c r="I33" s="241"/>
    </row>
    <row r="34" spans="1:9" x14ac:dyDescent="0.2">
      <c r="A34" s="238" t="s">
        <v>1307</v>
      </c>
      <c r="B34" s="238" t="s">
        <v>1328</v>
      </c>
      <c r="C34" s="238" t="s">
        <v>730</v>
      </c>
      <c r="D34" s="238" t="s">
        <v>179</v>
      </c>
      <c r="E34" s="239"/>
      <c r="F34" s="239"/>
      <c r="G34" s="238"/>
      <c r="H34" s="240">
        <v>10</v>
      </c>
      <c r="I34" s="241"/>
    </row>
    <row r="35" spans="1:9" x14ac:dyDescent="0.2">
      <c r="A35" s="238" t="s">
        <v>1307</v>
      </c>
      <c r="B35" s="238" t="s">
        <v>1328</v>
      </c>
      <c r="C35" s="238" t="s">
        <v>730</v>
      </c>
      <c r="D35" s="238" t="s">
        <v>179</v>
      </c>
      <c r="E35" s="239"/>
      <c r="F35" s="239"/>
      <c r="G35" s="238"/>
      <c r="H35" s="240">
        <v>55</v>
      </c>
      <c r="I35" s="241"/>
    </row>
    <row r="36" spans="1:9" x14ac:dyDescent="0.2">
      <c r="A36" s="238" t="s">
        <v>1329</v>
      </c>
      <c r="B36" s="238" t="s">
        <v>1330</v>
      </c>
      <c r="C36" s="238" t="s">
        <v>1251</v>
      </c>
      <c r="D36" s="238" t="s">
        <v>1331</v>
      </c>
      <c r="E36" s="242">
        <v>1000</v>
      </c>
      <c r="F36" s="242">
        <v>50000</v>
      </c>
      <c r="G36" s="238"/>
      <c r="H36" s="240">
        <v>35000</v>
      </c>
      <c r="I36" s="241"/>
    </row>
    <row r="37" spans="1:9" x14ac:dyDescent="0.2">
      <c r="A37" s="238" t="s">
        <v>1329</v>
      </c>
      <c r="B37" s="238" t="s">
        <v>1332</v>
      </c>
      <c r="C37" s="238" t="s">
        <v>730</v>
      </c>
      <c r="D37" s="238" t="s">
        <v>292</v>
      </c>
      <c r="E37" s="239"/>
      <c r="F37" s="242">
        <v>10000</v>
      </c>
      <c r="G37" s="238"/>
      <c r="H37" s="240">
        <v>80</v>
      </c>
      <c r="I37" s="241"/>
    </row>
    <row r="38" spans="1:9" x14ac:dyDescent="0.2">
      <c r="A38" s="238" t="s">
        <v>1329</v>
      </c>
      <c r="B38" s="238" t="s">
        <v>1333</v>
      </c>
      <c r="C38" s="238" t="s">
        <v>730</v>
      </c>
      <c r="D38" s="238" t="s">
        <v>292</v>
      </c>
      <c r="E38" s="239"/>
      <c r="F38" s="239"/>
      <c r="G38" s="238"/>
      <c r="H38" s="240">
        <v>70</v>
      </c>
      <c r="I38" s="241"/>
    </row>
    <row r="39" spans="1:9" x14ac:dyDescent="0.2">
      <c r="A39" s="238" t="s">
        <v>1329</v>
      </c>
      <c r="B39" s="238" t="s">
        <v>1334</v>
      </c>
      <c r="C39" s="238" t="s">
        <v>985</v>
      </c>
      <c r="D39" s="238" t="s">
        <v>292</v>
      </c>
      <c r="E39" s="239"/>
      <c r="F39" s="239"/>
      <c r="G39" s="238"/>
      <c r="H39" s="240"/>
      <c r="I39" s="241"/>
    </row>
    <row r="40" spans="1:9" x14ac:dyDescent="0.2">
      <c r="A40" s="238" t="s">
        <v>1335</v>
      </c>
      <c r="B40" s="238" t="s">
        <v>1336</v>
      </c>
      <c r="C40" s="238" t="s">
        <v>1292</v>
      </c>
      <c r="D40" s="238" t="s">
        <v>33</v>
      </c>
      <c r="E40" s="239"/>
      <c r="F40" s="239"/>
      <c r="G40" s="238"/>
      <c r="H40" s="240">
        <v>25</v>
      </c>
      <c r="I40" s="241"/>
    </row>
    <row r="41" spans="1:9" ht="15" x14ac:dyDescent="0.25">
      <c r="A41" s="238" t="s">
        <v>1337</v>
      </c>
      <c r="B41" s="238" t="s">
        <v>1338</v>
      </c>
      <c r="C41" s="238" t="s">
        <v>1292</v>
      </c>
      <c r="D41" s="238" t="s">
        <v>1339</v>
      </c>
      <c r="E41" s="239"/>
      <c r="F41" s="239"/>
      <c r="G41" s="243">
        <v>50</v>
      </c>
      <c r="H41" s="240">
        <v>10</v>
      </c>
      <c r="I41" s="241"/>
    </row>
    <row r="42" spans="1:9" x14ac:dyDescent="0.2">
      <c r="A42" s="238" t="s">
        <v>1337</v>
      </c>
      <c r="B42" s="238" t="s">
        <v>1340</v>
      </c>
      <c r="C42" s="238" t="s">
        <v>1292</v>
      </c>
      <c r="D42" s="238"/>
      <c r="E42" s="239"/>
      <c r="F42" s="239"/>
      <c r="G42" s="238"/>
      <c r="H42" s="240">
        <v>20</v>
      </c>
      <c r="I42" s="241"/>
    </row>
    <row r="43" spans="1:9" x14ac:dyDescent="0.2">
      <c r="A43" s="238" t="s">
        <v>1337</v>
      </c>
      <c r="B43" s="238" t="s">
        <v>1341</v>
      </c>
      <c r="C43" s="238" t="s">
        <v>1292</v>
      </c>
      <c r="D43" s="238" t="s">
        <v>1342</v>
      </c>
      <c r="E43" s="239"/>
      <c r="F43" s="239"/>
      <c r="G43" s="238"/>
      <c r="H43" s="240">
        <v>60</v>
      </c>
      <c r="I43" s="241"/>
    </row>
    <row r="44" spans="1:9" x14ac:dyDescent="0.2">
      <c r="A44" s="238" t="s">
        <v>1343</v>
      </c>
      <c r="B44" s="238" t="s">
        <v>1344</v>
      </c>
      <c r="C44" s="238" t="s">
        <v>1292</v>
      </c>
      <c r="D44" s="238" t="s">
        <v>1345</v>
      </c>
      <c r="E44" s="242">
        <v>100</v>
      </c>
      <c r="F44" s="242">
        <v>100</v>
      </c>
      <c r="G44" s="238"/>
      <c r="H44" s="240">
        <v>100</v>
      </c>
      <c r="I44" s="241"/>
    </row>
    <row r="45" spans="1:9" ht="15" x14ac:dyDescent="0.25">
      <c r="A45" s="238" t="s">
        <v>1343</v>
      </c>
      <c r="B45" s="238" t="s">
        <v>1346</v>
      </c>
      <c r="C45" s="238" t="s">
        <v>1292</v>
      </c>
      <c r="D45" s="238" t="s">
        <v>1347</v>
      </c>
      <c r="E45" s="242">
        <v>150</v>
      </c>
      <c r="F45" s="242">
        <v>500</v>
      </c>
      <c r="G45" s="243">
        <v>100</v>
      </c>
      <c r="H45" s="240">
        <v>50</v>
      </c>
      <c r="I45" s="241"/>
    </row>
    <row r="46" spans="1:9" x14ac:dyDescent="0.2">
      <c r="A46" s="238" t="s">
        <v>1343</v>
      </c>
      <c r="B46" s="238" t="s">
        <v>1348</v>
      </c>
      <c r="C46" s="238" t="s">
        <v>1292</v>
      </c>
      <c r="D46" s="238" t="s">
        <v>1349</v>
      </c>
      <c r="E46" s="239"/>
      <c r="F46" s="242">
        <v>500</v>
      </c>
      <c r="G46" s="238"/>
      <c r="H46" s="240">
        <v>50</v>
      </c>
      <c r="I46" s="241"/>
    </row>
    <row r="47" spans="1:9" x14ac:dyDescent="0.2">
      <c r="A47" s="238" t="s">
        <v>1350</v>
      </c>
      <c r="B47" s="238" t="s">
        <v>1351</v>
      </c>
      <c r="C47" s="238" t="s">
        <v>1292</v>
      </c>
      <c r="D47" s="238" t="s">
        <v>1352</v>
      </c>
      <c r="E47" s="242">
        <v>8.6</v>
      </c>
      <c r="F47" s="239"/>
      <c r="G47" s="238"/>
      <c r="H47" s="240">
        <v>20</v>
      </c>
      <c r="I47" s="241"/>
    </row>
    <row r="48" spans="1:9" x14ac:dyDescent="0.2">
      <c r="A48" s="238" t="s">
        <v>1350</v>
      </c>
      <c r="B48" s="238" t="s">
        <v>1353</v>
      </c>
      <c r="C48" s="238" t="s">
        <v>639</v>
      </c>
      <c r="D48" s="238"/>
      <c r="E48" s="244"/>
      <c r="F48" s="242">
        <v>600</v>
      </c>
      <c r="G48" s="238"/>
      <c r="H48" s="240">
        <v>900</v>
      </c>
      <c r="I48" s="241"/>
    </row>
    <row r="49" spans="1:9" x14ac:dyDescent="0.2">
      <c r="A49" s="238" t="s">
        <v>1350</v>
      </c>
      <c r="B49" s="238" t="s">
        <v>1354</v>
      </c>
      <c r="C49" s="238" t="s">
        <v>1292</v>
      </c>
      <c r="D49" s="238" t="s">
        <v>1355</v>
      </c>
      <c r="E49" s="242">
        <v>150</v>
      </c>
      <c r="F49" s="242">
        <v>555</v>
      </c>
      <c r="G49" s="238"/>
      <c r="H49" s="240">
        <v>90</v>
      </c>
      <c r="I49" s="241"/>
    </row>
    <row r="50" spans="1:9" x14ac:dyDescent="0.2">
      <c r="A50" s="238" t="s">
        <v>1350</v>
      </c>
      <c r="B50" s="238" t="s">
        <v>1356</v>
      </c>
      <c r="C50" s="238" t="s">
        <v>985</v>
      </c>
      <c r="D50" s="238"/>
      <c r="E50" s="242">
        <v>500</v>
      </c>
      <c r="F50" s="239"/>
      <c r="G50" s="238"/>
      <c r="H50" s="240">
        <v>150</v>
      </c>
      <c r="I50" s="241"/>
    </row>
    <row r="51" spans="1:9" x14ac:dyDescent="0.2">
      <c r="A51" s="238" t="s">
        <v>1357</v>
      </c>
      <c r="B51" s="238" t="s">
        <v>1358</v>
      </c>
      <c r="C51" s="238" t="s">
        <v>1292</v>
      </c>
      <c r="D51" s="238"/>
      <c r="E51" s="242">
        <v>371</v>
      </c>
      <c r="F51" s="239"/>
      <c r="G51" s="238"/>
      <c r="H51" s="240"/>
      <c r="I51" s="241"/>
    </row>
    <row r="52" spans="1:9" x14ac:dyDescent="0.2">
      <c r="A52" s="238" t="s">
        <v>1357</v>
      </c>
      <c r="B52" s="238" t="s">
        <v>1359</v>
      </c>
      <c r="C52" s="238" t="s">
        <v>1292</v>
      </c>
      <c r="D52" s="238"/>
      <c r="E52" s="239"/>
      <c r="F52" s="239"/>
      <c r="G52" s="238"/>
      <c r="H52" s="240"/>
      <c r="I52" s="241"/>
    </row>
    <row r="53" spans="1:9" x14ac:dyDescent="0.2">
      <c r="A53" s="238" t="s">
        <v>1357</v>
      </c>
      <c r="B53" s="238" t="s">
        <v>1360</v>
      </c>
      <c r="C53" s="238" t="s">
        <v>1292</v>
      </c>
      <c r="D53" s="238" t="s">
        <v>1361</v>
      </c>
      <c r="E53" s="242">
        <v>831</v>
      </c>
      <c r="F53" s="239"/>
      <c r="G53" s="238"/>
      <c r="H53" s="240"/>
      <c r="I53" s="241"/>
    </row>
    <row r="54" spans="1:9" x14ac:dyDescent="0.2">
      <c r="A54" s="238" t="s">
        <v>1362</v>
      </c>
      <c r="B54" s="238" t="s">
        <v>1363</v>
      </c>
      <c r="C54" s="238" t="s">
        <v>1292</v>
      </c>
      <c r="D54" s="238" t="s">
        <v>1364</v>
      </c>
      <c r="E54" s="242">
        <v>200</v>
      </c>
      <c r="F54" s="239"/>
      <c r="G54" s="238"/>
      <c r="H54" s="240"/>
      <c r="I54" s="241"/>
    </row>
    <row r="55" spans="1:9" x14ac:dyDescent="0.2">
      <c r="A55" s="238" t="s">
        <v>1365</v>
      </c>
      <c r="B55" s="238" t="s">
        <v>469</v>
      </c>
      <c r="C55" s="238" t="s">
        <v>730</v>
      </c>
      <c r="D55" s="238" t="s">
        <v>258</v>
      </c>
      <c r="E55" s="242">
        <v>30</v>
      </c>
      <c r="F55" s="239"/>
      <c r="G55" s="238"/>
      <c r="H55" s="240">
        <v>20</v>
      </c>
      <c r="I55" s="241"/>
    </row>
    <row r="56" spans="1:9" x14ac:dyDescent="0.2">
      <c r="A56" s="238" t="s">
        <v>1365</v>
      </c>
      <c r="B56" s="238" t="s">
        <v>469</v>
      </c>
      <c r="C56" s="238" t="s">
        <v>730</v>
      </c>
      <c r="D56" s="238" t="s">
        <v>258</v>
      </c>
      <c r="E56" s="242">
        <v>30</v>
      </c>
      <c r="F56" s="239"/>
      <c r="G56" s="238"/>
      <c r="H56" s="240">
        <v>23</v>
      </c>
      <c r="I56" s="241"/>
    </row>
    <row r="57" spans="1:9" x14ac:dyDescent="0.2">
      <c r="A57" s="238" t="s">
        <v>1365</v>
      </c>
      <c r="B57" s="238" t="s">
        <v>469</v>
      </c>
      <c r="C57" s="238" t="s">
        <v>730</v>
      </c>
      <c r="D57" s="238" t="s">
        <v>258</v>
      </c>
      <c r="E57" s="242">
        <v>30</v>
      </c>
      <c r="F57" s="239"/>
      <c r="G57" s="238"/>
      <c r="H57" s="240">
        <v>47</v>
      </c>
      <c r="I57" s="241"/>
    </row>
    <row r="58" spans="1:9" x14ac:dyDescent="0.2">
      <c r="A58" s="238" t="s">
        <v>1365</v>
      </c>
      <c r="B58" s="238" t="s">
        <v>469</v>
      </c>
      <c r="C58" s="238" t="s">
        <v>730</v>
      </c>
      <c r="D58" s="238" t="s">
        <v>258</v>
      </c>
      <c r="E58" s="242">
        <v>30</v>
      </c>
      <c r="F58" s="239"/>
      <c r="G58" s="238"/>
      <c r="H58" s="240">
        <v>52</v>
      </c>
      <c r="I58" s="241"/>
    </row>
    <row r="59" spans="1:9" x14ac:dyDescent="0.2">
      <c r="A59" s="238" t="s">
        <v>1365</v>
      </c>
      <c r="B59" s="238" t="s">
        <v>469</v>
      </c>
      <c r="C59" s="238" t="s">
        <v>730</v>
      </c>
      <c r="D59" s="238" t="s">
        <v>258</v>
      </c>
      <c r="E59" s="242">
        <v>45</v>
      </c>
      <c r="F59" s="239"/>
      <c r="G59" s="238"/>
      <c r="H59" s="240">
        <v>32</v>
      </c>
      <c r="I59" s="241"/>
    </row>
    <row r="60" spans="1:9" x14ac:dyDescent="0.2">
      <c r="A60" s="238" t="s">
        <v>1365</v>
      </c>
      <c r="B60" s="238" t="s">
        <v>469</v>
      </c>
      <c r="C60" s="238" t="s">
        <v>730</v>
      </c>
      <c r="D60" s="238" t="s">
        <v>258</v>
      </c>
      <c r="E60" s="242">
        <v>45</v>
      </c>
      <c r="F60" s="239"/>
      <c r="G60" s="238"/>
      <c r="H60" s="240">
        <v>50</v>
      </c>
      <c r="I60" s="241"/>
    </row>
    <row r="61" spans="1:9" x14ac:dyDescent="0.2">
      <c r="A61" s="238" t="s">
        <v>1365</v>
      </c>
      <c r="B61" s="238" t="s">
        <v>1366</v>
      </c>
      <c r="C61" s="238" t="s">
        <v>730</v>
      </c>
      <c r="D61" s="238" t="s">
        <v>258</v>
      </c>
      <c r="E61" s="239"/>
      <c r="F61" s="239"/>
      <c r="G61" s="238"/>
      <c r="H61" s="240">
        <v>43</v>
      </c>
      <c r="I61" s="241"/>
    </row>
    <row r="62" spans="1:9" x14ac:dyDescent="0.2">
      <c r="A62" s="238" t="s">
        <v>1365</v>
      </c>
      <c r="B62" s="238" t="s">
        <v>1366</v>
      </c>
      <c r="C62" s="238" t="s">
        <v>730</v>
      </c>
      <c r="D62" s="238" t="s">
        <v>258</v>
      </c>
      <c r="E62" s="242">
        <v>30</v>
      </c>
      <c r="F62" s="239"/>
      <c r="G62" s="238"/>
      <c r="H62" s="240">
        <v>18</v>
      </c>
      <c r="I62" s="241"/>
    </row>
    <row r="63" spans="1:9" x14ac:dyDescent="0.2">
      <c r="A63" s="238" t="s">
        <v>1365</v>
      </c>
      <c r="B63" s="238" t="s">
        <v>1366</v>
      </c>
      <c r="C63" s="238" t="s">
        <v>730</v>
      </c>
      <c r="D63" s="238" t="s">
        <v>258</v>
      </c>
      <c r="E63" s="242">
        <v>30</v>
      </c>
      <c r="F63" s="239"/>
      <c r="G63" s="238"/>
      <c r="H63" s="240">
        <v>28</v>
      </c>
      <c r="I63" s="241"/>
    </row>
    <row r="64" spans="1:9" x14ac:dyDescent="0.2">
      <c r="A64" s="238" t="s">
        <v>1365</v>
      </c>
      <c r="B64" s="238" t="s">
        <v>1366</v>
      </c>
      <c r="C64" s="238" t="s">
        <v>730</v>
      </c>
      <c r="D64" s="238" t="s">
        <v>258</v>
      </c>
      <c r="E64" s="242">
        <v>45</v>
      </c>
      <c r="F64" s="239"/>
      <c r="G64" s="238"/>
      <c r="H64" s="240">
        <v>35</v>
      </c>
      <c r="I64" s="241"/>
    </row>
    <row r="65" spans="1:9" x14ac:dyDescent="0.2">
      <c r="A65" s="238" t="s">
        <v>1365</v>
      </c>
      <c r="B65" s="238" t="s">
        <v>1367</v>
      </c>
      <c r="C65" s="238" t="s">
        <v>730</v>
      </c>
      <c r="D65" s="238" t="s">
        <v>258</v>
      </c>
      <c r="E65" s="242">
        <v>30</v>
      </c>
      <c r="F65" s="239"/>
      <c r="G65" s="238"/>
      <c r="H65" s="240">
        <v>15</v>
      </c>
      <c r="I65" s="241"/>
    </row>
    <row r="66" spans="1:9" x14ac:dyDescent="0.2">
      <c r="A66" s="238" t="s">
        <v>1365</v>
      </c>
      <c r="B66" s="238" t="s">
        <v>1367</v>
      </c>
      <c r="C66" s="238" t="s">
        <v>730</v>
      </c>
      <c r="D66" s="238" t="s">
        <v>258</v>
      </c>
      <c r="E66" s="242">
        <v>30</v>
      </c>
      <c r="F66" s="239"/>
      <c r="G66" s="238"/>
      <c r="H66" s="240">
        <v>20</v>
      </c>
      <c r="I66" s="241"/>
    </row>
    <row r="67" spans="1:9" x14ac:dyDescent="0.2">
      <c r="A67" s="238" t="s">
        <v>1365</v>
      </c>
      <c r="B67" s="238" t="s">
        <v>1367</v>
      </c>
      <c r="C67" s="238" t="s">
        <v>730</v>
      </c>
      <c r="D67" s="238" t="s">
        <v>258</v>
      </c>
      <c r="E67" s="242">
        <v>30</v>
      </c>
      <c r="F67" s="239"/>
      <c r="G67" s="238"/>
      <c r="H67" s="240">
        <v>28</v>
      </c>
      <c r="I67" s="241"/>
    </row>
    <row r="68" spans="1:9" x14ac:dyDescent="0.2">
      <c r="A68" s="238" t="s">
        <v>1365</v>
      </c>
      <c r="B68" s="238" t="s">
        <v>1367</v>
      </c>
      <c r="C68" s="238" t="s">
        <v>730</v>
      </c>
      <c r="D68" s="238" t="s">
        <v>258</v>
      </c>
      <c r="E68" s="242">
        <v>30</v>
      </c>
      <c r="F68" s="239"/>
      <c r="G68" s="238"/>
      <c r="H68" s="240">
        <v>47</v>
      </c>
      <c r="I68" s="241"/>
    </row>
    <row r="69" spans="1:9" x14ac:dyDescent="0.2">
      <c r="A69" s="238" t="s">
        <v>1365</v>
      </c>
      <c r="B69" s="238" t="s">
        <v>1367</v>
      </c>
      <c r="C69" s="238" t="s">
        <v>730</v>
      </c>
      <c r="D69" s="238" t="s">
        <v>258</v>
      </c>
      <c r="E69" s="242">
        <v>30</v>
      </c>
      <c r="F69" s="239"/>
      <c r="G69" s="238"/>
      <c r="H69" s="240">
        <v>15</v>
      </c>
      <c r="I69" s="241"/>
    </row>
    <row r="70" spans="1:9" x14ac:dyDescent="0.2">
      <c r="A70" s="238" t="s">
        <v>1365</v>
      </c>
      <c r="B70" s="238" t="s">
        <v>1367</v>
      </c>
      <c r="C70" s="238" t="s">
        <v>730</v>
      </c>
      <c r="D70" s="238" t="s">
        <v>258</v>
      </c>
      <c r="E70" s="242">
        <v>45</v>
      </c>
      <c r="F70" s="239"/>
      <c r="G70" s="238"/>
      <c r="H70" s="240">
        <v>35</v>
      </c>
      <c r="I70" s="241"/>
    </row>
    <row r="71" spans="1:9" x14ac:dyDescent="0.2">
      <c r="A71" s="238" t="s">
        <v>1365</v>
      </c>
      <c r="B71" s="238" t="s">
        <v>1368</v>
      </c>
      <c r="C71" s="238" t="s">
        <v>730</v>
      </c>
      <c r="D71" s="238" t="s">
        <v>258</v>
      </c>
      <c r="E71" s="242">
        <v>30</v>
      </c>
      <c r="F71" s="239"/>
      <c r="G71" s="238"/>
      <c r="H71" s="240">
        <v>15</v>
      </c>
      <c r="I71" s="241"/>
    </row>
    <row r="72" spans="1:9" x14ac:dyDescent="0.2">
      <c r="A72" s="238" t="s">
        <v>1365</v>
      </c>
      <c r="B72" s="238" t="s">
        <v>1368</v>
      </c>
      <c r="C72" s="238" t="s">
        <v>730</v>
      </c>
      <c r="D72" s="238" t="s">
        <v>258</v>
      </c>
      <c r="E72" s="242">
        <v>30</v>
      </c>
      <c r="F72" s="239"/>
      <c r="G72" s="238"/>
      <c r="H72" s="240">
        <v>30</v>
      </c>
      <c r="I72" s="241"/>
    </row>
    <row r="73" spans="1:9" x14ac:dyDescent="0.2">
      <c r="A73" s="238" t="s">
        <v>1365</v>
      </c>
      <c r="B73" s="238" t="s">
        <v>1368</v>
      </c>
      <c r="C73" s="238" t="s">
        <v>730</v>
      </c>
      <c r="D73" s="238" t="s">
        <v>258</v>
      </c>
      <c r="E73" s="242">
        <v>45</v>
      </c>
      <c r="F73" s="239"/>
      <c r="G73" s="238"/>
      <c r="H73" s="240">
        <v>32</v>
      </c>
      <c r="I73" s="241"/>
    </row>
    <row r="74" spans="1:9" x14ac:dyDescent="0.2">
      <c r="A74" s="238" t="s">
        <v>1365</v>
      </c>
      <c r="B74" s="238" t="s">
        <v>1368</v>
      </c>
      <c r="C74" s="238" t="s">
        <v>730</v>
      </c>
      <c r="D74" s="238" t="s">
        <v>258</v>
      </c>
      <c r="E74" s="242">
        <v>45</v>
      </c>
      <c r="F74" s="239"/>
      <c r="G74" s="238"/>
      <c r="H74" s="240">
        <v>36</v>
      </c>
      <c r="I74" s="241"/>
    </row>
    <row r="75" spans="1:9" x14ac:dyDescent="0.2">
      <c r="A75" s="238" t="s">
        <v>1365</v>
      </c>
      <c r="B75" s="238" t="s">
        <v>1368</v>
      </c>
      <c r="C75" s="238" t="s">
        <v>730</v>
      </c>
      <c r="D75" s="238" t="s">
        <v>258</v>
      </c>
      <c r="E75" s="242">
        <v>45</v>
      </c>
      <c r="F75" s="239"/>
      <c r="G75" s="238"/>
      <c r="H75" s="240">
        <v>50</v>
      </c>
      <c r="I75" s="241"/>
    </row>
    <row r="76" spans="1:9" x14ac:dyDescent="0.2">
      <c r="A76" s="238" t="s">
        <v>1365</v>
      </c>
      <c r="B76" s="238" t="s">
        <v>468</v>
      </c>
      <c r="C76" s="238" t="s">
        <v>730</v>
      </c>
      <c r="D76" s="238" t="s">
        <v>258</v>
      </c>
      <c r="E76" s="242">
        <v>30</v>
      </c>
      <c r="F76" s="239"/>
      <c r="G76" s="238"/>
      <c r="H76" s="240">
        <v>20</v>
      </c>
      <c r="I76" s="241"/>
    </row>
    <row r="77" spans="1:9" x14ac:dyDescent="0.2">
      <c r="A77" s="238" t="s">
        <v>1365</v>
      </c>
      <c r="B77" s="238" t="s">
        <v>468</v>
      </c>
      <c r="C77" s="238" t="s">
        <v>730</v>
      </c>
      <c r="D77" s="238" t="s">
        <v>258</v>
      </c>
      <c r="E77" s="242">
        <v>30</v>
      </c>
      <c r="F77" s="239"/>
      <c r="G77" s="238"/>
      <c r="H77" s="240">
        <v>32</v>
      </c>
      <c r="I77" s="241"/>
    </row>
    <row r="78" spans="1:9" x14ac:dyDescent="0.2">
      <c r="A78" s="238" t="s">
        <v>1365</v>
      </c>
      <c r="B78" s="238" t="s">
        <v>468</v>
      </c>
      <c r="C78" s="238" t="s">
        <v>730</v>
      </c>
      <c r="D78" s="238" t="s">
        <v>258</v>
      </c>
      <c r="E78" s="242">
        <v>30</v>
      </c>
      <c r="F78" s="239"/>
      <c r="G78" s="238"/>
      <c r="H78" s="240">
        <v>52</v>
      </c>
      <c r="I78" s="241"/>
    </row>
    <row r="79" spans="1:9" x14ac:dyDescent="0.2">
      <c r="A79" s="238" t="s">
        <v>1365</v>
      </c>
      <c r="B79" s="238" t="s">
        <v>468</v>
      </c>
      <c r="C79" s="238" t="s">
        <v>730</v>
      </c>
      <c r="D79" s="238" t="s">
        <v>258</v>
      </c>
      <c r="E79" s="242">
        <v>30</v>
      </c>
      <c r="F79" s="239"/>
      <c r="G79" s="238"/>
      <c r="H79" s="240">
        <v>20</v>
      </c>
      <c r="I79" s="241"/>
    </row>
    <row r="80" spans="1:9" x14ac:dyDescent="0.2">
      <c r="A80" s="238" t="s">
        <v>1365</v>
      </c>
      <c r="B80" s="238" t="s">
        <v>468</v>
      </c>
      <c r="C80" s="238" t="s">
        <v>730</v>
      </c>
      <c r="D80" s="238" t="s">
        <v>258</v>
      </c>
      <c r="E80" s="242">
        <v>45</v>
      </c>
      <c r="F80" s="239"/>
      <c r="G80" s="238"/>
      <c r="H80" s="240">
        <v>35</v>
      </c>
      <c r="I80" s="241"/>
    </row>
    <row r="81" spans="1:9" x14ac:dyDescent="0.2">
      <c r="A81" s="238" t="s">
        <v>1365</v>
      </c>
      <c r="B81" s="238" t="s">
        <v>468</v>
      </c>
      <c r="C81" s="238" t="s">
        <v>730</v>
      </c>
      <c r="D81" s="238" t="s">
        <v>258</v>
      </c>
      <c r="E81" s="242">
        <v>45</v>
      </c>
      <c r="F81" s="239"/>
      <c r="G81" s="238"/>
      <c r="H81" s="240">
        <v>43</v>
      </c>
      <c r="I81" s="241"/>
    </row>
    <row r="82" spans="1:9" x14ac:dyDescent="0.2">
      <c r="A82" s="238" t="s">
        <v>1365</v>
      </c>
      <c r="B82" s="238" t="s">
        <v>468</v>
      </c>
      <c r="C82" s="238" t="s">
        <v>730</v>
      </c>
      <c r="D82" s="238" t="s">
        <v>258</v>
      </c>
      <c r="E82" s="242">
        <v>45</v>
      </c>
      <c r="F82" s="239"/>
      <c r="G82" s="238"/>
      <c r="H82" s="240">
        <v>50</v>
      </c>
      <c r="I82" s="241"/>
    </row>
    <row r="83" spans="1:9" x14ac:dyDescent="0.2">
      <c r="A83" s="238" t="s">
        <v>1365</v>
      </c>
      <c r="B83" s="238" t="s">
        <v>1369</v>
      </c>
      <c r="C83" s="238" t="s">
        <v>730</v>
      </c>
      <c r="D83" s="238" t="s">
        <v>258</v>
      </c>
      <c r="E83" s="242">
        <v>30</v>
      </c>
      <c r="F83" s="239"/>
      <c r="G83" s="238"/>
      <c r="H83" s="240">
        <v>23</v>
      </c>
      <c r="I83" s="241"/>
    </row>
    <row r="84" spans="1:9" x14ac:dyDescent="0.2">
      <c r="A84" s="238" t="s">
        <v>1365</v>
      </c>
      <c r="B84" s="238" t="s">
        <v>1369</v>
      </c>
      <c r="C84" s="238" t="s">
        <v>730</v>
      </c>
      <c r="D84" s="238" t="s">
        <v>258</v>
      </c>
      <c r="E84" s="242">
        <v>30</v>
      </c>
      <c r="F84" s="239"/>
      <c r="G84" s="238"/>
      <c r="H84" s="240">
        <v>15</v>
      </c>
      <c r="I84" s="241"/>
    </row>
    <row r="85" spans="1:9" x14ac:dyDescent="0.2">
      <c r="A85" s="238" t="s">
        <v>1365</v>
      </c>
      <c r="B85" s="238" t="s">
        <v>1369</v>
      </c>
      <c r="C85" s="238" t="s">
        <v>730</v>
      </c>
      <c r="D85" s="238" t="s">
        <v>258</v>
      </c>
      <c r="E85" s="242">
        <v>45</v>
      </c>
      <c r="F85" s="239"/>
      <c r="G85" s="238"/>
      <c r="H85" s="240">
        <v>36</v>
      </c>
      <c r="I85" s="241"/>
    </row>
    <row r="86" spans="1:9" x14ac:dyDescent="0.2">
      <c r="A86" s="238" t="s">
        <v>1365</v>
      </c>
      <c r="B86" s="238" t="s">
        <v>1369</v>
      </c>
      <c r="C86" s="238" t="s">
        <v>730</v>
      </c>
      <c r="D86" s="238" t="s">
        <v>258</v>
      </c>
      <c r="E86" s="242">
        <v>45</v>
      </c>
      <c r="F86" s="239"/>
      <c r="G86" s="238"/>
      <c r="H86" s="240">
        <v>50</v>
      </c>
      <c r="I86" s="241"/>
    </row>
    <row r="87" spans="1:9" x14ac:dyDescent="0.2">
      <c r="A87" s="238" t="s">
        <v>1365</v>
      </c>
      <c r="B87" s="238" t="s">
        <v>1369</v>
      </c>
      <c r="C87" s="238" t="s">
        <v>730</v>
      </c>
      <c r="D87" s="238" t="s">
        <v>258</v>
      </c>
      <c r="E87" s="242">
        <v>60</v>
      </c>
      <c r="F87" s="239"/>
      <c r="G87" s="238"/>
      <c r="H87" s="240">
        <v>50</v>
      </c>
      <c r="I87" s="241"/>
    </row>
    <row r="88" spans="1:9" x14ac:dyDescent="0.2">
      <c r="A88" s="238" t="s">
        <v>1365</v>
      </c>
      <c r="B88" s="238" t="s">
        <v>1370</v>
      </c>
      <c r="C88" s="238" t="s">
        <v>730</v>
      </c>
      <c r="D88" s="238" t="s">
        <v>258</v>
      </c>
      <c r="E88" s="242">
        <v>30</v>
      </c>
      <c r="F88" s="239"/>
      <c r="G88" s="238"/>
      <c r="H88" s="240">
        <v>18</v>
      </c>
      <c r="I88" s="241"/>
    </row>
    <row r="89" spans="1:9" x14ac:dyDescent="0.2">
      <c r="A89" s="238" t="s">
        <v>1365</v>
      </c>
      <c r="B89" s="238" t="s">
        <v>490</v>
      </c>
      <c r="C89" s="238" t="s">
        <v>730</v>
      </c>
      <c r="D89" s="238" t="s">
        <v>258</v>
      </c>
      <c r="E89" s="242">
        <v>30</v>
      </c>
      <c r="F89" s="239"/>
      <c r="G89" s="238"/>
      <c r="H89" s="240">
        <v>32</v>
      </c>
      <c r="I89" s="241"/>
    </row>
    <row r="90" spans="1:9" ht="15" x14ac:dyDescent="0.25">
      <c r="A90" s="238" t="s">
        <v>1365</v>
      </c>
      <c r="B90" s="238" t="s">
        <v>1371</v>
      </c>
      <c r="C90" s="238" t="s">
        <v>639</v>
      </c>
      <c r="D90" s="238"/>
      <c r="E90" s="242">
        <v>1029</v>
      </c>
      <c r="F90" s="242">
        <v>14500</v>
      </c>
      <c r="G90" s="243">
        <v>1132.1400000000001</v>
      </c>
      <c r="H90" s="240">
        <v>800</v>
      </c>
      <c r="I90" s="241"/>
    </row>
    <row r="91" spans="1:9" x14ac:dyDescent="0.2">
      <c r="A91" s="238" t="s">
        <v>1365</v>
      </c>
      <c r="B91" s="238" t="s">
        <v>1372</v>
      </c>
      <c r="C91" s="238" t="s">
        <v>1292</v>
      </c>
      <c r="D91" s="238"/>
      <c r="E91" s="242">
        <v>30</v>
      </c>
      <c r="F91" s="239"/>
      <c r="G91" s="238"/>
      <c r="H91" s="240">
        <v>35</v>
      </c>
      <c r="I91" s="241"/>
    </row>
    <row r="92" spans="1:9" x14ac:dyDescent="0.2">
      <c r="A92" s="238" t="s">
        <v>1365</v>
      </c>
      <c r="B92" s="238" t="s">
        <v>1373</v>
      </c>
      <c r="C92" s="238" t="s">
        <v>1292</v>
      </c>
      <c r="D92" s="238"/>
      <c r="E92" s="242">
        <v>30</v>
      </c>
      <c r="F92" s="239"/>
      <c r="G92" s="238"/>
      <c r="H92" s="240">
        <v>36</v>
      </c>
      <c r="I92" s="241"/>
    </row>
    <row r="93" spans="1:9" x14ac:dyDescent="0.2">
      <c r="A93" s="238" t="s">
        <v>1365</v>
      </c>
      <c r="B93" s="238" t="s">
        <v>502</v>
      </c>
      <c r="C93" s="238" t="s">
        <v>1292</v>
      </c>
      <c r="D93" s="238"/>
      <c r="E93" s="242">
        <v>30</v>
      </c>
      <c r="F93" s="239"/>
      <c r="G93" s="238"/>
      <c r="H93" s="240">
        <v>36</v>
      </c>
      <c r="I93" s="241"/>
    </row>
    <row r="94" spans="1:9" x14ac:dyDescent="0.2">
      <c r="A94" s="238" t="s">
        <v>1365</v>
      </c>
      <c r="B94" s="238" t="s">
        <v>502</v>
      </c>
      <c r="C94" s="238" t="s">
        <v>1292</v>
      </c>
      <c r="D94" s="238"/>
      <c r="E94" s="242">
        <v>30</v>
      </c>
      <c r="F94" s="239"/>
      <c r="G94" s="238"/>
      <c r="H94" s="240">
        <v>90</v>
      </c>
      <c r="I94" s="241"/>
    </row>
    <row r="95" spans="1:9" x14ac:dyDescent="0.2">
      <c r="A95" s="238" t="s">
        <v>1365</v>
      </c>
      <c r="B95" s="238" t="s">
        <v>502</v>
      </c>
      <c r="C95" s="238" t="s">
        <v>1292</v>
      </c>
      <c r="D95" s="238"/>
      <c r="E95" s="242">
        <v>90</v>
      </c>
      <c r="F95" s="239"/>
      <c r="G95" s="238"/>
      <c r="H95" s="240">
        <v>26</v>
      </c>
      <c r="I95" s="241"/>
    </row>
    <row r="96" spans="1:9" x14ac:dyDescent="0.2">
      <c r="A96" s="238" t="s">
        <v>1365</v>
      </c>
      <c r="B96" s="238" t="s">
        <v>1374</v>
      </c>
      <c r="C96" s="238" t="s">
        <v>1292</v>
      </c>
      <c r="D96" s="238"/>
      <c r="E96" s="239"/>
      <c r="F96" s="239"/>
      <c r="G96" s="238"/>
      <c r="H96" s="240">
        <v>19</v>
      </c>
      <c r="I96" s="241"/>
    </row>
    <row r="97" spans="1:9" x14ac:dyDescent="0.2">
      <c r="A97" s="238" t="s">
        <v>1365</v>
      </c>
      <c r="B97" s="238" t="s">
        <v>1374</v>
      </c>
      <c r="C97" s="238" t="s">
        <v>1292</v>
      </c>
      <c r="D97" s="238"/>
      <c r="E97" s="239"/>
      <c r="F97" s="239"/>
      <c r="G97" s="238"/>
      <c r="H97" s="240">
        <v>55</v>
      </c>
      <c r="I97" s="241"/>
    </row>
    <row r="98" spans="1:9" x14ac:dyDescent="0.2">
      <c r="A98" s="238" t="s">
        <v>1365</v>
      </c>
      <c r="B98" s="238" t="s">
        <v>1374</v>
      </c>
      <c r="C98" s="238" t="s">
        <v>1292</v>
      </c>
      <c r="D98" s="238"/>
      <c r="E98" s="239"/>
      <c r="F98" s="239"/>
      <c r="G98" s="238"/>
      <c r="H98" s="240">
        <v>130</v>
      </c>
      <c r="I98" s="241"/>
    </row>
    <row r="99" spans="1:9" x14ac:dyDescent="0.2">
      <c r="A99" s="238" t="s">
        <v>1365</v>
      </c>
      <c r="B99" s="238" t="s">
        <v>1374</v>
      </c>
      <c r="C99" s="238" t="s">
        <v>1292</v>
      </c>
      <c r="D99" s="238"/>
      <c r="E99" s="242">
        <v>30</v>
      </c>
      <c r="F99" s="239"/>
      <c r="G99" s="238"/>
      <c r="H99" s="240"/>
      <c r="I99" s="241"/>
    </row>
    <row r="100" spans="1:9" x14ac:dyDescent="0.2">
      <c r="A100" s="238" t="s">
        <v>1365</v>
      </c>
      <c r="B100" s="238" t="s">
        <v>1374</v>
      </c>
      <c r="C100" s="238" t="s">
        <v>1292</v>
      </c>
      <c r="D100" s="238"/>
      <c r="E100" s="242">
        <v>30</v>
      </c>
      <c r="F100" s="239"/>
      <c r="G100" s="238"/>
      <c r="H100" s="240">
        <v>7</v>
      </c>
      <c r="I100" s="241"/>
    </row>
    <row r="101" spans="1:9" x14ac:dyDescent="0.2">
      <c r="A101" s="238" t="s">
        <v>1365</v>
      </c>
      <c r="B101" s="238" t="s">
        <v>1374</v>
      </c>
      <c r="C101" s="238" t="s">
        <v>1292</v>
      </c>
      <c r="D101" s="238"/>
      <c r="E101" s="242">
        <v>30</v>
      </c>
      <c r="F101" s="239"/>
      <c r="G101" s="238"/>
      <c r="H101" s="240">
        <v>10</v>
      </c>
      <c r="I101" s="241"/>
    </row>
    <row r="102" spans="1:9" x14ac:dyDescent="0.2">
      <c r="A102" s="238" t="s">
        <v>1365</v>
      </c>
      <c r="B102" s="238" t="s">
        <v>1374</v>
      </c>
      <c r="C102" s="238" t="s">
        <v>1292</v>
      </c>
      <c r="D102" s="238"/>
      <c r="E102" s="242">
        <v>30</v>
      </c>
      <c r="F102" s="239"/>
      <c r="G102" s="238"/>
      <c r="H102" s="240">
        <v>14</v>
      </c>
      <c r="I102" s="241"/>
    </row>
    <row r="103" spans="1:9" x14ac:dyDescent="0.2">
      <c r="A103" s="238" t="s">
        <v>1365</v>
      </c>
      <c r="B103" s="238" t="s">
        <v>1374</v>
      </c>
      <c r="C103" s="238" t="s">
        <v>1292</v>
      </c>
      <c r="D103" s="238"/>
      <c r="E103" s="242">
        <v>30</v>
      </c>
      <c r="F103" s="239"/>
      <c r="G103" s="238"/>
      <c r="H103" s="240">
        <v>15</v>
      </c>
      <c r="I103" s="241"/>
    </row>
    <row r="104" spans="1:9" x14ac:dyDescent="0.2">
      <c r="A104" s="238" t="s">
        <v>1365</v>
      </c>
      <c r="B104" s="238" t="s">
        <v>1374</v>
      </c>
      <c r="C104" s="238" t="s">
        <v>1292</v>
      </c>
      <c r="D104" s="238"/>
      <c r="E104" s="242">
        <v>30</v>
      </c>
      <c r="F104" s="239"/>
      <c r="G104" s="238"/>
      <c r="H104" s="240">
        <v>18</v>
      </c>
      <c r="I104" s="241"/>
    </row>
    <row r="105" spans="1:9" x14ac:dyDescent="0.2">
      <c r="A105" s="238" t="s">
        <v>1365</v>
      </c>
      <c r="B105" s="238" t="s">
        <v>1374</v>
      </c>
      <c r="C105" s="238" t="s">
        <v>1292</v>
      </c>
      <c r="D105" s="238"/>
      <c r="E105" s="242">
        <v>30</v>
      </c>
      <c r="F105" s="239"/>
      <c r="G105" s="238"/>
      <c r="H105" s="240">
        <v>21</v>
      </c>
      <c r="I105" s="241"/>
    </row>
    <row r="106" spans="1:9" x14ac:dyDescent="0.2">
      <c r="A106" s="238" t="s">
        <v>1365</v>
      </c>
      <c r="B106" s="238" t="s">
        <v>1374</v>
      </c>
      <c r="C106" s="238" t="s">
        <v>1292</v>
      </c>
      <c r="D106" s="238"/>
      <c r="E106" s="242">
        <v>30</v>
      </c>
      <c r="F106" s="239"/>
      <c r="G106" s="238"/>
      <c r="H106" s="240">
        <v>32</v>
      </c>
      <c r="I106" s="241"/>
    </row>
    <row r="107" spans="1:9" x14ac:dyDescent="0.2">
      <c r="A107" s="238" t="s">
        <v>1365</v>
      </c>
      <c r="B107" s="238" t="s">
        <v>1374</v>
      </c>
      <c r="C107" s="238" t="s">
        <v>1292</v>
      </c>
      <c r="D107" s="238"/>
      <c r="E107" s="242">
        <v>30</v>
      </c>
      <c r="F107" s="239"/>
      <c r="G107" s="238"/>
      <c r="H107" s="240">
        <v>35</v>
      </c>
      <c r="I107" s="241"/>
    </row>
    <row r="108" spans="1:9" x14ac:dyDescent="0.2">
      <c r="A108" s="238" t="s">
        <v>1365</v>
      </c>
      <c r="B108" s="238" t="s">
        <v>1374</v>
      </c>
      <c r="C108" s="238" t="s">
        <v>1292</v>
      </c>
      <c r="D108" s="238"/>
      <c r="E108" s="242">
        <v>30</v>
      </c>
      <c r="F108" s="239"/>
      <c r="G108" s="238"/>
      <c r="H108" s="240">
        <v>37</v>
      </c>
      <c r="I108" s="241"/>
    </row>
    <row r="109" spans="1:9" x14ac:dyDescent="0.2">
      <c r="A109" s="238" t="s">
        <v>1365</v>
      </c>
      <c r="B109" s="238" t="s">
        <v>1374</v>
      </c>
      <c r="C109" s="238" t="s">
        <v>1292</v>
      </c>
      <c r="D109" s="238"/>
      <c r="E109" s="242">
        <v>30</v>
      </c>
      <c r="F109" s="239"/>
      <c r="G109" s="238"/>
      <c r="H109" s="240">
        <v>39</v>
      </c>
      <c r="I109" s="241"/>
    </row>
    <row r="110" spans="1:9" x14ac:dyDescent="0.2">
      <c r="A110" s="238" t="s">
        <v>1365</v>
      </c>
      <c r="B110" s="238" t="s">
        <v>1374</v>
      </c>
      <c r="C110" s="238" t="s">
        <v>1292</v>
      </c>
      <c r="D110" s="238"/>
      <c r="E110" s="242">
        <v>30</v>
      </c>
      <c r="F110" s="239"/>
      <c r="G110" s="238"/>
      <c r="H110" s="240">
        <v>45</v>
      </c>
      <c r="I110" s="241"/>
    </row>
    <row r="111" spans="1:9" x14ac:dyDescent="0.2">
      <c r="A111" s="238" t="s">
        <v>1365</v>
      </c>
      <c r="B111" s="238" t="s">
        <v>1374</v>
      </c>
      <c r="C111" s="238" t="s">
        <v>1292</v>
      </c>
      <c r="D111" s="238"/>
      <c r="E111" s="242">
        <v>30</v>
      </c>
      <c r="F111" s="239"/>
      <c r="G111" s="238"/>
      <c r="H111" s="240">
        <v>54</v>
      </c>
      <c r="I111" s="241"/>
    </row>
    <row r="112" spans="1:9" x14ac:dyDescent="0.2">
      <c r="A112" s="238" t="s">
        <v>1365</v>
      </c>
      <c r="B112" s="238" t="s">
        <v>1374</v>
      </c>
      <c r="C112" s="238" t="s">
        <v>1292</v>
      </c>
      <c r="D112" s="238"/>
      <c r="E112" s="242">
        <v>30</v>
      </c>
      <c r="F112" s="239"/>
      <c r="G112" s="238"/>
      <c r="H112" s="240">
        <v>57</v>
      </c>
      <c r="I112" s="241"/>
    </row>
    <row r="113" spans="1:9" x14ac:dyDescent="0.2">
      <c r="A113" s="238" t="s">
        <v>1365</v>
      </c>
      <c r="B113" s="238" t="s">
        <v>1374</v>
      </c>
      <c r="C113" s="238" t="s">
        <v>1292</v>
      </c>
      <c r="D113" s="238"/>
      <c r="E113" s="242">
        <v>30</v>
      </c>
      <c r="F113" s="239"/>
      <c r="G113" s="238"/>
      <c r="H113" s="240">
        <v>60</v>
      </c>
      <c r="I113" s="241"/>
    </row>
    <row r="114" spans="1:9" x14ac:dyDescent="0.2">
      <c r="A114" s="238" t="s">
        <v>1365</v>
      </c>
      <c r="B114" s="238" t="s">
        <v>1374</v>
      </c>
      <c r="C114" s="238" t="s">
        <v>1292</v>
      </c>
      <c r="D114" s="238"/>
      <c r="E114" s="242">
        <v>30</v>
      </c>
      <c r="F114" s="239"/>
      <c r="G114" s="238"/>
      <c r="H114" s="240">
        <v>66</v>
      </c>
      <c r="I114" s="241"/>
    </row>
    <row r="115" spans="1:9" x14ac:dyDescent="0.2">
      <c r="A115" s="238" t="s">
        <v>1365</v>
      </c>
      <c r="B115" s="238" t="s">
        <v>1374</v>
      </c>
      <c r="C115" s="238" t="s">
        <v>1292</v>
      </c>
      <c r="D115" s="238"/>
      <c r="E115" s="242">
        <v>30</v>
      </c>
      <c r="F115" s="239"/>
      <c r="G115" s="238"/>
      <c r="H115" s="240">
        <v>100</v>
      </c>
      <c r="I115" s="241"/>
    </row>
    <row r="116" spans="1:9" x14ac:dyDescent="0.2">
      <c r="A116" s="238" t="s">
        <v>1365</v>
      </c>
      <c r="B116" s="238" t="s">
        <v>1374</v>
      </c>
      <c r="C116" s="238" t="s">
        <v>1292</v>
      </c>
      <c r="D116" s="238"/>
      <c r="E116" s="242">
        <v>30</v>
      </c>
      <c r="F116" s="239"/>
      <c r="G116" s="238"/>
      <c r="H116" s="240">
        <v>180</v>
      </c>
      <c r="I116" s="241"/>
    </row>
    <row r="117" spans="1:9" x14ac:dyDescent="0.2">
      <c r="A117" s="238" t="s">
        <v>1365</v>
      </c>
      <c r="B117" s="238" t="s">
        <v>1374</v>
      </c>
      <c r="C117" s="238" t="s">
        <v>1292</v>
      </c>
      <c r="D117" s="238"/>
      <c r="E117" s="242">
        <v>30</v>
      </c>
      <c r="F117" s="239"/>
      <c r="G117" s="238"/>
      <c r="H117" s="240">
        <v>15</v>
      </c>
      <c r="I117" s="241"/>
    </row>
    <row r="118" spans="1:9" x14ac:dyDescent="0.2">
      <c r="A118" s="238" t="s">
        <v>1365</v>
      </c>
      <c r="B118" s="238" t="s">
        <v>1374</v>
      </c>
      <c r="C118" s="238" t="s">
        <v>1292</v>
      </c>
      <c r="D118" s="238"/>
      <c r="E118" s="242">
        <v>30</v>
      </c>
      <c r="F118" s="239"/>
      <c r="G118" s="238"/>
      <c r="H118" s="240">
        <v>75</v>
      </c>
      <c r="I118" s="241"/>
    </row>
    <row r="119" spans="1:9" x14ac:dyDescent="0.2">
      <c r="A119" s="238" t="s">
        <v>1365</v>
      </c>
      <c r="B119" s="238" t="s">
        <v>1374</v>
      </c>
      <c r="C119" s="238" t="s">
        <v>1292</v>
      </c>
      <c r="D119" s="238"/>
      <c r="E119" s="242">
        <v>74.42</v>
      </c>
      <c r="F119" s="239"/>
      <c r="G119" s="238"/>
      <c r="H119" s="240">
        <v>40</v>
      </c>
      <c r="I119" s="241"/>
    </row>
    <row r="120" spans="1:9" x14ac:dyDescent="0.2">
      <c r="A120" s="238" t="s">
        <v>1365</v>
      </c>
      <c r="B120" s="238" t="s">
        <v>1375</v>
      </c>
      <c r="C120" s="238" t="s">
        <v>1292</v>
      </c>
      <c r="D120" s="238"/>
      <c r="E120" s="242">
        <v>30</v>
      </c>
      <c r="F120" s="239"/>
      <c r="G120" s="238"/>
      <c r="H120" s="240">
        <v>30</v>
      </c>
      <c r="I120" s="241"/>
    </row>
    <row r="121" spans="1:9" x14ac:dyDescent="0.2">
      <c r="A121" s="238" t="s">
        <v>1365</v>
      </c>
      <c r="B121" s="238" t="s">
        <v>1375</v>
      </c>
      <c r="C121" s="238" t="s">
        <v>1292</v>
      </c>
      <c r="D121" s="238"/>
      <c r="E121" s="242">
        <v>30</v>
      </c>
      <c r="F121" s="239"/>
      <c r="G121" s="238"/>
      <c r="H121" s="240">
        <v>10</v>
      </c>
      <c r="I121" s="241"/>
    </row>
    <row r="122" spans="1:9" x14ac:dyDescent="0.2">
      <c r="A122" s="238" t="s">
        <v>1365</v>
      </c>
      <c r="B122" s="238" t="s">
        <v>1376</v>
      </c>
      <c r="C122" s="238" t="s">
        <v>1292</v>
      </c>
      <c r="D122" s="238"/>
      <c r="E122" s="239"/>
      <c r="F122" s="239"/>
      <c r="G122" s="238"/>
      <c r="H122" s="240">
        <v>10</v>
      </c>
      <c r="I122" s="241"/>
    </row>
    <row r="123" spans="1:9" x14ac:dyDescent="0.2">
      <c r="A123" s="238" t="s">
        <v>1365</v>
      </c>
      <c r="B123" s="238" t="s">
        <v>1376</v>
      </c>
      <c r="C123" s="238" t="s">
        <v>1292</v>
      </c>
      <c r="D123" s="238"/>
      <c r="E123" s="242">
        <v>30</v>
      </c>
      <c r="F123" s="239"/>
      <c r="G123" s="238"/>
      <c r="H123" s="240">
        <v>24</v>
      </c>
      <c r="I123" s="241"/>
    </row>
    <row r="124" spans="1:9" x14ac:dyDescent="0.2">
      <c r="A124" s="238" t="s">
        <v>1365</v>
      </c>
      <c r="B124" s="238" t="s">
        <v>1377</v>
      </c>
      <c r="C124" s="238" t="s">
        <v>1292</v>
      </c>
      <c r="D124" s="238"/>
      <c r="E124" s="242">
        <v>45</v>
      </c>
      <c r="F124" s="239"/>
      <c r="G124" s="238"/>
      <c r="H124" s="240">
        <v>58</v>
      </c>
      <c r="I124" s="241"/>
    </row>
    <row r="125" spans="1:9" x14ac:dyDescent="0.2">
      <c r="A125" s="238" t="s">
        <v>1365</v>
      </c>
      <c r="B125" s="238" t="s">
        <v>1377</v>
      </c>
      <c r="C125" s="238" t="s">
        <v>1292</v>
      </c>
      <c r="D125" s="238"/>
      <c r="E125" s="242">
        <v>60</v>
      </c>
      <c r="F125" s="239"/>
      <c r="G125" s="238"/>
      <c r="H125" s="240">
        <v>50</v>
      </c>
      <c r="I125" s="241"/>
    </row>
    <row r="126" spans="1:9" x14ac:dyDescent="0.2">
      <c r="A126" s="238" t="s">
        <v>1365</v>
      </c>
      <c r="B126" s="238" t="s">
        <v>1378</v>
      </c>
      <c r="C126" s="238" t="s">
        <v>1292</v>
      </c>
      <c r="D126" s="238"/>
      <c r="E126" s="242">
        <v>45</v>
      </c>
      <c r="F126" s="239"/>
      <c r="G126" s="238"/>
      <c r="H126" s="240">
        <v>38</v>
      </c>
      <c r="I126" s="241"/>
    </row>
    <row r="127" spans="1:9" x14ac:dyDescent="0.2">
      <c r="A127" s="238" t="s">
        <v>1365</v>
      </c>
      <c r="B127" s="238" t="s">
        <v>1379</v>
      </c>
      <c r="C127" s="238" t="s">
        <v>1292</v>
      </c>
      <c r="D127" s="238"/>
      <c r="E127" s="242">
        <v>30</v>
      </c>
      <c r="F127" s="239"/>
      <c r="G127" s="238"/>
      <c r="H127" s="240">
        <v>25</v>
      </c>
      <c r="I127" s="241"/>
    </row>
    <row r="128" spans="1:9" x14ac:dyDescent="0.2">
      <c r="A128" s="238" t="s">
        <v>1365</v>
      </c>
      <c r="B128" s="238" t="s">
        <v>1379</v>
      </c>
      <c r="C128" s="238" t="s">
        <v>1292</v>
      </c>
      <c r="D128" s="238"/>
      <c r="E128" s="242">
        <v>30</v>
      </c>
      <c r="F128" s="239"/>
      <c r="G128" s="238"/>
      <c r="H128" s="240">
        <v>38</v>
      </c>
      <c r="I128" s="241"/>
    </row>
    <row r="129" spans="1:9" x14ac:dyDescent="0.2">
      <c r="A129" s="238" t="s">
        <v>1365</v>
      </c>
      <c r="B129" s="238" t="s">
        <v>1379</v>
      </c>
      <c r="C129" s="238" t="s">
        <v>1292</v>
      </c>
      <c r="D129" s="238"/>
      <c r="E129" s="242">
        <v>33.04</v>
      </c>
      <c r="F129" s="239"/>
      <c r="G129" s="238"/>
      <c r="H129" s="240">
        <v>11</v>
      </c>
      <c r="I129" s="241"/>
    </row>
    <row r="130" spans="1:9" x14ac:dyDescent="0.2">
      <c r="A130" s="238" t="s">
        <v>1365</v>
      </c>
      <c r="B130" s="238" t="s">
        <v>1379</v>
      </c>
      <c r="C130" s="238" t="s">
        <v>1292</v>
      </c>
      <c r="D130" s="238"/>
      <c r="E130" s="242">
        <v>33.04</v>
      </c>
      <c r="F130" s="239"/>
      <c r="G130" s="238"/>
      <c r="H130" s="240">
        <v>20</v>
      </c>
      <c r="I130" s="241"/>
    </row>
    <row r="131" spans="1:9" x14ac:dyDescent="0.2">
      <c r="A131" s="238" t="s">
        <v>1365</v>
      </c>
      <c r="B131" s="238" t="s">
        <v>1379</v>
      </c>
      <c r="C131" s="238" t="s">
        <v>1292</v>
      </c>
      <c r="D131" s="238"/>
      <c r="E131" s="242">
        <v>36.08</v>
      </c>
      <c r="F131" s="239"/>
      <c r="G131" s="238"/>
      <c r="H131" s="240">
        <v>23</v>
      </c>
      <c r="I131" s="241"/>
    </row>
    <row r="132" spans="1:9" x14ac:dyDescent="0.2">
      <c r="A132" s="238" t="s">
        <v>1365</v>
      </c>
      <c r="B132" s="238" t="s">
        <v>1379</v>
      </c>
      <c r="C132" s="238" t="s">
        <v>1292</v>
      </c>
      <c r="D132" s="238"/>
      <c r="E132" s="242">
        <v>37.22</v>
      </c>
      <c r="F132" s="239"/>
      <c r="G132" s="238"/>
      <c r="H132" s="240">
        <v>25</v>
      </c>
      <c r="I132" s="241"/>
    </row>
    <row r="133" spans="1:9" x14ac:dyDescent="0.2">
      <c r="A133" s="238" t="s">
        <v>1365</v>
      </c>
      <c r="B133" s="238" t="s">
        <v>1379</v>
      </c>
      <c r="C133" s="238" t="s">
        <v>1292</v>
      </c>
      <c r="D133" s="238"/>
      <c r="E133" s="242">
        <v>37.22</v>
      </c>
      <c r="F133" s="239"/>
      <c r="G133" s="238"/>
      <c r="H133" s="240">
        <v>50</v>
      </c>
      <c r="I133" s="241"/>
    </row>
    <row r="134" spans="1:9" x14ac:dyDescent="0.2">
      <c r="A134" s="238" t="s">
        <v>1365</v>
      </c>
      <c r="B134" s="238" t="s">
        <v>1379</v>
      </c>
      <c r="C134" s="238" t="s">
        <v>1292</v>
      </c>
      <c r="D134" s="238"/>
      <c r="E134" s="242">
        <v>40.26</v>
      </c>
      <c r="F134" s="239"/>
      <c r="G134" s="238"/>
      <c r="H134" s="240">
        <v>30</v>
      </c>
      <c r="I134" s="241"/>
    </row>
    <row r="135" spans="1:9" x14ac:dyDescent="0.2">
      <c r="A135" s="238" t="s">
        <v>1365</v>
      </c>
      <c r="B135" s="238" t="s">
        <v>1379</v>
      </c>
      <c r="C135" s="238" t="s">
        <v>1292</v>
      </c>
      <c r="D135" s="238"/>
      <c r="E135" s="242">
        <v>41.02</v>
      </c>
      <c r="F135" s="239"/>
      <c r="G135" s="238"/>
      <c r="H135" s="240">
        <v>51</v>
      </c>
      <c r="I135" s="241"/>
    </row>
    <row r="136" spans="1:9" x14ac:dyDescent="0.2">
      <c r="A136" s="238" t="s">
        <v>1365</v>
      </c>
      <c r="B136" s="238" t="s">
        <v>1380</v>
      </c>
      <c r="C136" s="238" t="s">
        <v>1292</v>
      </c>
      <c r="D136" s="238"/>
      <c r="E136" s="242">
        <v>30</v>
      </c>
      <c r="F136" s="239"/>
      <c r="G136" s="238"/>
      <c r="H136" s="240">
        <v>15</v>
      </c>
      <c r="I136" s="241"/>
    </row>
    <row r="137" spans="1:9" x14ac:dyDescent="0.2">
      <c r="A137" s="238" t="s">
        <v>1365</v>
      </c>
      <c r="B137" s="238" t="s">
        <v>1381</v>
      </c>
      <c r="C137" s="238" t="s">
        <v>1292</v>
      </c>
      <c r="D137" s="238"/>
      <c r="E137" s="242">
        <v>30</v>
      </c>
      <c r="F137" s="239"/>
      <c r="G137" s="238"/>
      <c r="H137" s="240">
        <v>125</v>
      </c>
      <c r="I137" s="241"/>
    </row>
    <row r="138" spans="1:9" x14ac:dyDescent="0.2">
      <c r="A138" s="238" t="s">
        <v>1365</v>
      </c>
      <c r="B138" s="238" t="s">
        <v>1382</v>
      </c>
      <c r="C138" s="238" t="s">
        <v>1292</v>
      </c>
      <c r="D138" s="238"/>
      <c r="E138" s="242">
        <v>45</v>
      </c>
      <c r="F138" s="239"/>
      <c r="G138" s="238"/>
      <c r="H138" s="240">
        <v>125</v>
      </c>
      <c r="I138" s="241"/>
    </row>
    <row r="139" spans="1:9" x14ac:dyDescent="0.2">
      <c r="A139" s="238" t="s">
        <v>1365</v>
      </c>
      <c r="B139" s="238" t="s">
        <v>1383</v>
      </c>
      <c r="C139" s="238" t="s">
        <v>1292</v>
      </c>
      <c r="D139" s="238"/>
      <c r="E139" s="239"/>
      <c r="F139" s="239"/>
      <c r="G139" s="238"/>
      <c r="H139" s="240">
        <v>6</v>
      </c>
      <c r="I139" s="241"/>
    </row>
    <row r="140" spans="1:9" x14ac:dyDescent="0.2">
      <c r="A140" s="238" t="s">
        <v>1365</v>
      </c>
      <c r="B140" s="238" t="s">
        <v>1383</v>
      </c>
      <c r="C140" s="238" t="s">
        <v>1292</v>
      </c>
      <c r="D140" s="238"/>
      <c r="E140" s="239"/>
      <c r="F140" s="239"/>
      <c r="G140" s="238"/>
      <c r="H140" s="240">
        <v>7</v>
      </c>
      <c r="I140" s="241"/>
    </row>
    <row r="141" spans="1:9" x14ac:dyDescent="0.2">
      <c r="A141" s="238" t="s">
        <v>1365</v>
      </c>
      <c r="B141" s="238" t="s">
        <v>1383</v>
      </c>
      <c r="C141" s="238" t="s">
        <v>1292</v>
      </c>
      <c r="D141" s="238"/>
      <c r="E141" s="239"/>
      <c r="F141" s="239"/>
      <c r="G141" s="238"/>
      <c r="H141" s="240">
        <v>8</v>
      </c>
      <c r="I141" s="241"/>
    </row>
    <row r="142" spans="1:9" x14ac:dyDescent="0.2">
      <c r="A142" s="238" t="s">
        <v>1365</v>
      </c>
      <c r="B142" s="238" t="s">
        <v>1383</v>
      </c>
      <c r="C142" s="238" t="s">
        <v>1292</v>
      </c>
      <c r="D142" s="238"/>
      <c r="E142" s="239"/>
      <c r="F142" s="239"/>
      <c r="G142" s="238"/>
      <c r="H142" s="240">
        <v>10</v>
      </c>
      <c r="I142" s="241"/>
    </row>
    <row r="143" spans="1:9" x14ac:dyDescent="0.2">
      <c r="A143" s="238" t="s">
        <v>1365</v>
      </c>
      <c r="B143" s="238" t="s">
        <v>1383</v>
      </c>
      <c r="C143" s="238" t="s">
        <v>1292</v>
      </c>
      <c r="D143" s="238"/>
      <c r="E143" s="239"/>
      <c r="F143" s="239"/>
      <c r="G143" s="238"/>
      <c r="H143" s="240">
        <v>14</v>
      </c>
      <c r="I143" s="241"/>
    </row>
    <row r="144" spans="1:9" x14ac:dyDescent="0.2">
      <c r="A144" s="238" t="s">
        <v>1365</v>
      </c>
      <c r="B144" s="238" t="s">
        <v>1383</v>
      </c>
      <c r="C144" s="238" t="s">
        <v>1292</v>
      </c>
      <c r="D144" s="238"/>
      <c r="E144" s="239"/>
      <c r="F144" s="239"/>
      <c r="G144" s="238"/>
      <c r="H144" s="240">
        <v>15</v>
      </c>
      <c r="I144" s="241"/>
    </row>
    <row r="145" spans="1:9" x14ac:dyDescent="0.2">
      <c r="A145" s="238" t="s">
        <v>1365</v>
      </c>
      <c r="B145" s="238" t="s">
        <v>1383</v>
      </c>
      <c r="C145" s="238" t="s">
        <v>1292</v>
      </c>
      <c r="D145" s="238"/>
      <c r="E145" s="239"/>
      <c r="F145" s="239"/>
      <c r="G145" s="238"/>
      <c r="H145" s="240">
        <v>19</v>
      </c>
      <c r="I145" s="241"/>
    </row>
    <row r="146" spans="1:9" x14ac:dyDescent="0.2">
      <c r="A146" s="238" t="s">
        <v>1365</v>
      </c>
      <c r="B146" s="238" t="s">
        <v>1383</v>
      </c>
      <c r="C146" s="238" t="s">
        <v>1292</v>
      </c>
      <c r="D146" s="238"/>
      <c r="E146" s="239"/>
      <c r="F146" s="239"/>
      <c r="G146" s="238"/>
      <c r="H146" s="240">
        <v>22</v>
      </c>
      <c r="I146" s="241"/>
    </row>
    <row r="147" spans="1:9" x14ac:dyDescent="0.2">
      <c r="A147" s="238" t="s">
        <v>1365</v>
      </c>
      <c r="B147" s="238" t="s">
        <v>1383</v>
      </c>
      <c r="C147" s="238" t="s">
        <v>1292</v>
      </c>
      <c r="D147" s="238"/>
      <c r="E147" s="239"/>
      <c r="F147" s="239"/>
      <c r="G147" s="238"/>
      <c r="H147" s="240">
        <v>23</v>
      </c>
      <c r="I147" s="241"/>
    </row>
    <row r="148" spans="1:9" x14ac:dyDescent="0.2">
      <c r="A148" s="238" t="s">
        <v>1365</v>
      </c>
      <c r="B148" s="238" t="s">
        <v>1383</v>
      </c>
      <c r="C148" s="238" t="s">
        <v>1292</v>
      </c>
      <c r="D148" s="238"/>
      <c r="E148" s="239"/>
      <c r="F148" s="239"/>
      <c r="G148" s="238"/>
      <c r="H148" s="240">
        <v>27</v>
      </c>
      <c r="I148" s="241"/>
    </row>
    <row r="149" spans="1:9" x14ac:dyDescent="0.2">
      <c r="A149" s="238" t="s">
        <v>1365</v>
      </c>
      <c r="B149" s="238" t="s">
        <v>1383</v>
      </c>
      <c r="C149" s="238" t="s">
        <v>1292</v>
      </c>
      <c r="D149" s="238"/>
      <c r="E149" s="239"/>
      <c r="F149" s="239"/>
      <c r="G149" s="238"/>
      <c r="H149" s="240">
        <v>28</v>
      </c>
      <c r="I149" s="241"/>
    </row>
    <row r="150" spans="1:9" x14ac:dyDescent="0.2">
      <c r="A150" s="238" t="s">
        <v>1365</v>
      </c>
      <c r="B150" s="238" t="s">
        <v>1383</v>
      </c>
      <c r="C150" s="238" t="s">
        <v>1292</v>
      </c>
      <c r="D150" s="238"/>
      <c r="E150" s="239"/>
      <c r="F150" s="239"/>
      <c r="G150" s="238"/>
      <c r="H150" s="240">
        <v>36</v>
      </c>
      <c r="I150" s="241"/>
    </row>
    <row r="151" spans="1:9" x14ac:dyDescent="0.2">
      <c r="A151" s="238" t="s">
        <v>1365</v>
      </c>
      <c r="B151" s="238" t="s">
        <v>1383</v>
      </c>
      <c r="C151" s="238" t="s">
        <v>1292</v>
      </c>
      <c r="D151" s="238"/>
      <c r="E151" s="239"/>
      <c r="F151" s="239"/>
      <c r="G151" s="238"/>
      <c r="H151" s="240">
        <v>40</v>
      </c>
      <c r="I151" s="241"/>
    </row>
    <row r="152" spans="1:9" x14ac:dyDescent="0.2">
      <c r="A152" s="238" t="s">
        <v>1365</v>
      </c>
      <c r="B152" s="238" t="s">
        <v>1384</v>
      </c>
      <c r="C152" s="238" t="s">
        <v>1320</v>
      </c>
      <c r="D152" s="238"/>
      <c r="E152" s="242">
        <v>400</v>
      </c>
      <c r="F152" s="239"/>
      <c r="G152" s="238"/>
      <c r="H152" s="240"/>
      <c r="I152" s="241"/>
    </row>
    <row r="153" spans="1:9" x14ac:dyDescent="0.2">
      <c r="A153" s="238" t="s">
        <v>1365</v>
      </c>
      <c r="B153" s="238" t="s">
        <v>1385</v>
      </c>
      <c r="C153" s="238" t="s">
        <v>1320</v>
      </c>
      <c r="D153" s="238"/>
      <c r="E153" s="242">
        <v>450</v>
      </c>
      <c r="F153" s="239"/>
      <c r="G153" s="238"/>
      <c r="H153" s="240"/>
      <c r="I153" s="241"/>
    </row>
    <row r="154" spans="1:9" x14ac:dyDescent="0.2">
      <c r="A154" s="238" t="s">
        <v>1365</v>
      </c>
      <c r="B154" s="238" t="s">
        <v>1386</v>
      </c>
      <c r="C154" s="238" t="s">
        <v>1320</v>
      </c>
      <c r="D154" s="238"/>
      <c r="E154" s="242">
        <v>450</v>
      </c>
      <c r="F154" s="239"/>
      <c r="G154" s="238"/>
      <c r="H154" s="240"/>
      <c r="I154" s="241"/>
    </row>
    <row r="155" spans="1:9" x14ac:dyDescent="0.2">
      <c r="A155" s="238" t="s">
        <v>1365</v>
      </c>
      <c r="B155" s="238" t="s">
        <v>1387</v>
      </c>
      <c r="C155" s="238" t="s">
        <v>1320</v>
      </c>
      <c r="D155" s="238"/>
      <c r="E155" s="242">
        <v>450</v>
      </c>
      <c r="F155" s="239"/>
      <c r="G155" s="238"/>
      <c r="H155" s="240"/>
      <c r="I155" s="241"/>
    </row>
    <row r="156" spans="1:9" x14ac:dyDescent="0.2">
      <c r="A156" s="238" t="s">
        <v>1365</v>
      </c>
      <c r="B156" s="238" t="s">
        <v>1058</v>
      </c>
      <c r="C156" s="238" t="s">
        <v>730</v>
      </c>
      <c r="D156" s="238" t="s">
        <v>258</v>
      </c>
      <c r="E156" s="242">
        <v>45</v>
      </c>
      <c r="F156" s="239"/>
      <c r="G156" s="238"/>
      <c r="H156" s="240">
        <v>50</v>
      </c>
      <c r="I156" s="241"/>
    </row>
    <row r="157" spans="1:9" x14ac:dyDescent="0.2">
      <c r="A157" s="238" t="s">
        <v>1365</v>
      </c>
      <c r="B157" s="238" t="s">
        <v>1388</v>
      </c>
      <c r="C157" s="238" t="s">
        <v>730</v>
      </c>
      <c r="D157" s="238" t="s">
        <v>258</v>
      </c>
      <c r="E157" s="242">
        <v>45</v>
      </c>
      <c r="F157" s="239"/>
      <c r="G157" s="238"/>
      <c r="H157" s="240">
        <v>50</v>
      </c>
      <c r="I157" s="241"/>
    </row>
    <row r="158" spans="1:9" x14ac:dyDescent="0.2">
      <c r="A158" s="238" t="s">
        <v>1365</v>
      </c>
      <c r="B158" s="238" t="s">
        <v>1060</v>
      </c>
      <c r="C158" s="238" t="s">
        <v>730</v>
      </c>
      <c r="D158" s="238" t="s">
        <v>258</v>
      </c>
      <c r="E158" s="242">
        <v>45</v>
      </c>
      <c r="F158" s="239"/>
      <c r="G158" s="238"/>
      <c r="H158" s="240">
        <v>50</v>
      </c>
      <c r="I158" s="241"/>
    </row>
    <row r="159" spans="1:9" x14ac:dyDescent="0.2">
      <c r="A159" s="238" t="s">
        <v>1365</v>
      </c>
      <c r="B159" s="238" t="s">
        <v>1389</v>
      </c>
      <c r="C159" s="238" t="s">
        <v>730</v>
      </c>
      <c r="D159" s="238" t="s">
        <v>258</v>
      </c>
      <c r="E159" s="242">
        <v>15</v>
      </c>
      <c r="F159" s="239"/>
      <c r="G159" s="238"/>
      <c r="H159" s="240">
        <v>80</v>
      </c>
      <c r="I159" s="241"/>
    </row>
    <row r="160" spans="1:9" x14ac:dyDescent="0.2">
      <c r="A160" s="238" t="s">
        <v>1365</v>
      </c>
      <c r="B160" s="238" t="s">
        <v>1390</v>
      </c>
      <c r="C160" s="238" t="s">
        <v>730</v>
      </c>
      <c r="D160" s="238" t="s">
        <v>258</v>
      </c>
      <c r="E160" s="242">
        <v>30</v>
      </c>
      <c r="F160" s="239"/>
      <c r="G160" s="238"/>
      <c r="H160" s="240">
        <v>80</v>
      </c>
      <c r="I160" s="241"/>
    </row>
    <row r="161" spans="1:9" x14ac:dyDescent="0.2">
      <c r="A161" s="238" t="s">
        <v>1365</v>
      </c>
      <c r="B161" s="238" t="s">
        <v>1391</v>
      </c>
      <c r="C161" s="238" t="s">
        <v>730</v>
      </c>
      <c r="D161" s="238" t="s">
        <v>258</v>
      </c>
      <c r="E161" s="242">
        <v>30</v>
      </c>
      <c r="F161" s="239"/>
      <c r="G161" s="238"/>
      <c r="H161" s="240">
        <v>80</v>
      </c>
      <c r="I161" s="241"/>
    </row>
    <row r="162" spans="1:9" x14ac:dyDescent="0.2">
      <c r="A162" s="238" t="s">
        <v>1365</v>
      </c>
      <c r="B162" s="238" t="s">
        <v>1392</v>
      </c>
      <c r="C162" s="238" t="s">
        <v>730</v>
      </c>
      <c r="D162" s="238" t="s">
        <v>258</v>
      </c>
      <c r="E162" s="239"/>
      <c r="F162" s="239"/>
      <c r="G162" s="238"/>
      <c r="H162" s="240">
        <v>80</v>
      </c>
      <c r="I162" s="241"/>
    </row>
    <row r="163" spans="1:9" x14ac:dyDescent="0.2">
      <c r="A163" s="238" t="s">
        <v>1365</v>
      </c>
      <c r="B163" s="238" t="s">
        <v>399</v>
      </c>
      <c r="C163" s="238" t="s">
        <v>1393</v>
      </c>
      <c r="D163" s="238"/>
      <c r="E163" s="239"/>
      <c r="F163" s="239"/>
      <c r="G163" s="238"/>
      <c r="H163" s="240">
        <v>25</v>
      </c>
      <c r="I163" s="241"/>
    </row>
    <row r="164" spans="1:9" x14ac:dyDescent="0.2">
      <c r="A164" s="238" t="s">
        <v>1365</v>
      </c>
      <c r="B164" s="238" t="s">
        <v>399</v>
      </c>
      <c r="C164" s="238" t="s">
        <v>1393</v>
      </c>
      <c r="D164" s="238"/>
      <c r="E164" s="242">
        <v>50</v>
      </c>
      <c r="F164" s="239"/>
      <c r="G164" s="238"/>
      <c r="H164" s="240">
        <v>25</v>
      </c>
      <c r="I164" s="241"/>
    </row>
    <row r="165" spans="1:9" x14ac:dyDescent="0.2">
      <c r="A165" s="238" t="s">
        <v>1365</v>
      </c>
      <c r="B165" s="238" t="s">
        <v>1394</v>
      </c>
      <c r="C165" s="238" t="s">
        <v>985</v>
      </c>
      <c r="D165" s="238"/>
      <c r="E165" s="242">
        <v>120</v>
      </c>
      <c r="F165" s="239"/>
      <c r="G165" s="238"/>
      <c r="H165" s="240"/>
      <c r="I165" s="241"/>
    </row>
    <row r="166" spans="1:9" x14ac:dyDescent="0.2">
      <c r="A166" s="238" t="s">
        <v>1365</v>
      </c>
      <c r="B166" s="238" t="s">
        <v>1395</v>
      </c>
      <c r="C166" s="238" t="s">
        <v>979</v>
      </c>
      <c r="D166" s="238"/>
      <c r="E166" s="242">
        <v>2220.89</v>
      </c>
      <c r="F166" s="239"/>
      <c r="G166" s="238"/>
      <c r="H166" s="240"/>
      <c r="I166" s="241"/>
    </row>
    <row r="167" spans="1:9" x14ac:dyDescent="0.2">
      <c r="A167" s="238" t="s">
        <v>1365</v>
      </c>
      <c r="B167" s="238" t="s">
        <v>1396</v>
      </c>
      <c r="C167" s="238" t="s">
        <v>979</v>
      </c>
      <c r="D167" s="238"/>
      <c r="E167" s="242">
        <v>1506.45</v>
      </c>
      <c r="F167" s="239"/>
      <c r="G167" s="238"/>
      <c r="H167" s="240"/>
      <c r="I167" s="241"/>
    </row>
    <row r="168" spans="1:9" x14ac:dyDescent="0.2">
      <c r="A168" s="238" t="s">
        <v>1365</v>
      </c>
      <c r="B168" s="238" t="s">
        <v>1397</v>
      </c>
      <c r="C168" s="238" t="s">
        <v>979</v>
      </c>
      <c r="D168" s="238"/>
      <c r="E168" s="242">
        <v>3369.85</v>
      </c>
      <c r="F168" s="239"/>
      <c r="G168" s="238"/>
      <c r="H168" s="240"/>
      <c r="I168" s="241"/>
    </row>
    <row r="169" spans="1:9" x14ac:dyDescent="0.2">
      <c r="A169" s="238" t="s">
        <v>1365</v>
      </c>
      <c r="B169" s="238" t="s">
        <v>1398</v>
      </c>
      <c r="C169" s="238" t="s">
        <v>979</v>
      </c>
      <c r="D169" s="238"/>
      <c r="E169" s="242">
        <v>3789.66</v>
      </c>
      <c r="F169" s="239"/>
      <c r="G169" s="238"/>
      <c r="H169" s="240"/>
      <c r="I169" s="241"/>
    </row>
    <row r="170" spans="1:9" x14ac:dyDescent="0.2">
      <c r="A170" s="238" t="s">
        <v>1365</v>
      </c>
      <c r="B170" s="238" t="s">
        <v>1399</v>
      </c>
      <c r="C170" s="238" t="s">
        <v>979</v>
      </c>
      <c r="D170" s="238"/>
      <c r="E170" s="242">
        <v>125.1</v>
      </c>
      <c r="F170" s="239"/>
      <c r="G170" s="238"/>
      <c r="H170" s="240"/>
      <c r="I170" s="241"/>
    </row>
    <row r="171" spans="1:9" x14ac:dyDescent="0.2">
      <c r="A171" s="238" t="s">
        <v>1365</v>
      </c>
      <c r="B171" s="238" t="s">
        <v>1400</v>
      </c>
      <c r="C171" s="238" t="s">
        <v>979</v>
      </c>
      <c r="D171" s="238"/>
      <c r="E171" s="242">
        <v>1506.17</v>
      </c>
      <c r="F171" s="239"/>
      <c r="G171" s="238"/>
      <c r="H171" s="240"/>
      <c r="I171" s="241"/>
    </row>
    <row r="172" spans="1:9" x14ac:dyDescent="0.2">
      <c r="A172" s="238" t="s">
        <v>1365</v>
      </c>
      <c r="B172" s="238" t="s">
        <v>1401</v>
      </c>
      <c r="C172" s="238" t="s">
        <v>985</v>
      </c>
      <c r="D172" s="238"/>
      <c r="E172" s="242">
        <v>60</v>
      </c>
      <c r="F172" s="239"/>
      <c r="G172" s="238"/>
      <c r="H172" s="240"/>
      <c r="I172" s="241"/>
    </row>
    <row r="173" spans="1:9" x14ac:dyDescent="0.2">
      <c r="A173" s="238" t="s">
        <v>1365</v>
      </c>
      <c r="B173" s="238" t="s">
        <v>1096</v>
      </c>
      <c r="C173" s="238" t="s">
        <v>985</v>
      </c>
      <c r="D173" s="238"/>
      <c r="E173" s="239"/>
      <c r="F173" s="239"/>
      <c r="G173" s="238"/>
      <c r="H173" s="240">
        <v>21</v>
      </c>
      <c r="I173" s="241"/>
    </row>
    <row r="174" spans="1:9" x14ac:dyDescent="0.2">
      <c r="A174" s="238" t="s">
        <v>1365</v>
      </c>
      <c r="B174" s="238" t="s">
        <v>1096</v>
      </c>
      <c r="C174" s="238" t="s">
        <v>985</v>
      </c>
      <c r="D174" s="238"/>
      <c r="E174" s="242">
        <v>135</v>
      </c>
      <c r="F174" s="239"/>
      <c r="G174" s="238"/>
      <c r="H174" s="240">
        <v>125</v>
      </c>
      <c r="I174" s="241"/>
    </row>
    <row r="175" spans="1:9" x14ac:dyDescent="0.2">
      <c r="A175" s="238" t="s">
        <v>1365</v>
      </c>
      <c r="B175" s="238" t="s">
        <v>1096</v>
      </c>
      <c r="C175" s="238" t="s">
        <v>985</v>
      </c>
      <c r="D175" s="238"/>
      <c r="E175" s="242">
        <v>135</v>
      </c>
      <c r="F175" s="239"/>
      <c r="G175" s="238"/>
      <c r="H175" s="240">
        <v>178</v>
      </c>
      <c r="I175" s="241"/>
    </row>
    <row r="176" spans="1:9" x14ac:dyDescent="0.2">
      <c r="A176" s="238" t="s">
        <v>1365</v>
      </c>
      <c r="B176" s="238" t="s">
        <v>1096</v>
      </c>
      <c r="C176" s="238" t="s">
        <v>985</v>
      </c>
      <c r="D176" s="238"/>
      <c r="E176" s="242">
        <v>211.2</v>
      </c>
      <c r="F176" s="239"/>
      <c r="G176" s="238"/>
      <c r="H176" s="240">
        <v>53</v>
      </c>
      <c r="I176" s="241"/>
    </row>
    <row r="177" spans="1:9" x14ac:dyDescent="0.2">
      <c r="A177" s="238" t="s">
        <v>1365</v>
      </c>
      <c r="B177" s="238" t="s">
        <v>1096</v>
      </c>
      <c r="C177" s="238" t="s">
        <v>985</v>
      </c>
      <c r="D177" s="238"/>
      <c r="E177" s="242">
        <v>30</v>
      </c>
      <c r="F177" s="239"/>
      <c r="G177" s="238"/>
      <c r="H177" s="240">
        <v>23</v>
      </c>
      <c r="I177" s="241"/>
    </row>
    <row r="178" spans="1:9" x14ac:dyDescent="0.2">
      <c r="A178" s="238" t="s">
        <v>1365</v>
      </c>
      <c r="B178" s="238" t="s">
        <v>1096</v>
      </c>
      <c r="C178" s="238" t="s">
        <v>985</v>
      </c>
      <c r="D178" s="238"/>
      <c r="E178" s="242">
        <v>30</v>
      </c>
      <c r="F178" s="239"/>
      <c r="G178" s="238"/>
      <c r="H178" s="240">
        <v>27</v>
      </c>
      <c r="I178" s="241"/>
    </row>
    <row r="179" spans="1:9" x14ac:dyDescent="0.2">
      <c r="A179" s="238" t="s">
        <v>1365</v>
      </c>
      <c r="B179" s="238" t="s">
        <v>1096</v>
      </c>
      <c r="C179" s="238" t="s">
        <v>985</v>
      </c>
      <c r="D179" s="238"/>
      <c r="E179" s="242">
        <v>30</v>
      </c>
      <c r="F179" s="239"/>
      <c r="G179" s="238"/>
      <c r="H179" s="240">
        <v>30</v>
      </c>
      <c r="I179" s="241"/>
    </row>
    <row r="180" spans="1:9" x14ac:dyDescent="0.2">
      <c r="A180" s="238" t="s">
        <v>1365</v>
      </c>
      <c r="B180" s="238" t="s">
        <v>1096</v>
      </c>
      <c r="C180" s="238" t="s">
        <v>985</v>
      </c>
      <c r="D180" s="238"/>
      <c r="E180" s="242">
        <v>30</v>
      </c>
      <c r="F180" s="239"/>
      <c r="G180" s="238"/>
      <c r="H180" s="240">
        <v>38</v>
      </c>
      <c r="I180" s="241"/>
    </row>
    <row r="181" spans="1:9" x14ac:dyDescent="0.2">
      <c r="A181" s="238" t="s">
        <v>1365</v>
      </c>
      <c r="B181" s="238" t="s">
        <v>1096</v>
      </c>
      <c r="C181" s="238" t="s">
        <v>985</v>
      </c>
      <c r="D181" s="238"/>
      <c r="E181" s="242">
        <v>45</v>
      </c>
      <c r="F181" s="239"/>
      <c r="G181" s="238"/>
      <c r="H181" s="240">
        <v>72</v>
      </c>
      <c r="I181" s="241"/>
    </row>
    <row r="182" spans="1:9" x14ac:dyDescent="0.2">
      <c r="A182" s="238" t="s">
        <v>1365</v>
      </c>
      <c r="B182" s="238" t="s">
        <v>1096</v>
      </c>
      <c r="C182" s="238" t="s">
        <v>985</v>
      </c>
      <c r="D182" s="238"/>
      <c r="E182" s="242">
        <v>60</v>
      </c>
      <c r="F182" s="239"/>
      <c r="G182" s="238"/>
      <c r="H182" s="240">
        <v>15</v>
      </c>
      <c r="I182" s="241"/>
    </row>
    <row r="183" spans="1:9" x14ac:dyDescent="0.2">
      <c r="A183" s="238" t="s">
        <v>1365</v>
      </c>
      <c r="B183" s="238" t="s">
        <v>1402</v>
      </c>
      <c r="C183" s="238" t="s">
        <v>985</v>
      </c>
      <c r="D183" s="238"/>
      <c r="E183" s="242">
        <v>60</v>
      </c>
      <c r="F183" s="239"/>
      <c r="G183" s="238"/>
      <c r="H183" s="240"/>
      <c r="I183" s="241"/>
    </row>
    <row r="184" spans="1:9" x14ac:dyDescent="0.2">
      <c r="A184" s="238" t="s">
        <v>1365</v>
      </c>
      <c r="B184" s="238" t="s">
        <v>1403</v>
      </c>
      <c r="C184" s="238" t="s">
        <v>730</v>
      </c>
      <c r="D184" s="238" t="s">
        <v>258</v>
      </c>
      <c r="E184" s="242">
        <v>50</v>
      </c>
      <c r="F184" s="239"/>
      <c r="G184" s="238"/>
      <c r="H184" s="240">
        <v>136</v>
      </c>
      <c r="I184" s="241"/>
    </row>
    <row r="185" spans="1:9" x14ac:dyDescent="0.2">
      <c r="A185" s="238" t="s">
        <v>1365</v>
      </c>
      <c r="B185" s="238" t="s">
        <v>1404</v>
      </c>
      <c r="C185" s="238" t="s">
        <v>730</v>
      </c>
      <c r="D185" s="238" t="s">
        <v>258</v>
      </c>
      <c r="E185" s="242">
        <v>50</v>
      </c>
      <c r="F185" s="239"/>
      <c r="G185" s="238"/>
      <c r="H185" s="240">
        <v>136</v>
      </c>
      <c r="I185" s="241"/>
    </row>
    <row r="186" spans="1:9" x14ac:dyDescent="0.2">
      <c r="A186" s="238" t="s">
        <v>1365</v>
      </c>
      <c r="B186" s="238" t="s">
        <v>1405</v>
      </c>
      <c r="C186" s="238" t="s">
        <v>730</v>
      </c>
      <c r="D186" s="238" t="s">
        <v>258</v>
      </c>
      <c r="E186" s="242">
        <v>50</v>
      </c>
      <c r="F186" s="239"/>
      <c r="G186" s="238"/>
      <c r="H186" s="240">
        <v>136</v>
      </c>
      <c r="I186" s="241"/>
    </row>
    <row r="187" spans="1:9" x14ac:dyDescent="0.2">
      <c r="A187" s="238" t="s">
        <v>1365</v>
      </c>
      <c r="B187" s="238" t="s">
        <v>1406</v>
      </c>
      <c r="C187" s="238" t="s">
        <v>730</v>
      </c>
      <c r="D187" s="238" t="s">
        <v>258</v>
      </c>
      <c r="E187" s="242">
        <v>20</v>
      </c>
      <c r="F187" s="239"/>
      <c r="G187" s="238"/>
      <c r="H187" s="240">
        <v>30</v>
      </c>
      <c r="I187" s="241"/>
    </row>
    <row r="188" spans="1:9" x14ac:dyDescent="0.2">
      <c r="A188" s="238" t="s">
        <v>1365</v>
      </c>
      <c r="B188" s="238" t="s">
        <v>1407</v>
      </c>
      <c r="C188" s="238" t="s">
        <v>730</v>
      </c>
      <c r="D188" s="238" t="s">
        <v>258</v>
      </c>
      <c r="E188" s="242">
        <v>20</v>
      </c>
      <c r="F188" s="239"/>
      <c r="G188" s="238"/>
      <c r="H188" s="240">
        <v>23</v>
      </c>
      <c r="I188" s="241"/>
    </row>
    <row r="189" spans="1:9" x14ac:dyDescent="0.2">
      <c r="A189" s="238" t="s">
        <v>1365</v>
      </c>
      <c r="B189" s="238" t="s">
        <v>1407</v>
      </c>
      <c r="C189" s="238" t="s">
        <v>730</v>
      </c>
      <c r="D189" s="238" t="s">
        <v>258</v>
      </c>
      <c r="E189" s="242">
        <v>25</v>
      </c>
      <c r="F189" s="239"/>
      <c r="G189" s="238"/>
      <c r="H189" s="240">
        <v>55</v>
      </c>
      <c r="I189" s="241"/>
    </row>
    <row r="190" spans="1:9" x14ac:dyDescent="0.2">
      <c r="A190" s="238" t="s">
        <v>1365</v>
      </c>
      <c r="B190" s="238" t="s">
        <v>1407</v>
      </c>
      <c r="C190" s="238" t="s">
        <v>730</v>
      </c>
      <c r="D190" s="238" t="s">
        <v>258</v>
      </c>
      <c r="E190" s="242">
        <v>30</v>
      </c>
      <c r="F190" s="239"/>
      <c r="G190" s="238"/>
      <c r="H190" s="240">
        <v>26</v>
      </c>
      <c r="I190" s="241"/>
    </row>
    <row r="191" spans="1:9" x14ac:dyDescent="0.2">
      <c r="A191" s="238" t="s">
        <v>1365</v>
      </c>
      <c r="B191" s="238" t="s">
        <v>1408</v>
      </c>
      <c r="C191" s="238" t="s">
        <v>730</v>
      </c>
      <c r="D191" s="238" t="s">
        <v>258</v>
      </c>
      <c r="E191" s="242">
        <v>20</v>
      </c>
      <c r="F191" s="239"/>
      <c r="G191" s="238"/>
      <c r="H191" s="240">
        <v>23</v>
      </c>
      <c r="I191" s="241"/>
    </row>
    <row r="192" spans="1:9" x14ac:dyDescent="0.2">
      <c r="A192" s="238" t="s">
        <v>1365</v>
      </c>
      <c r="B192" s="238" t="s">
        <v>1408</v>
      </c>
      <c r="C192" s="238" t="s">
        <v>730</v>
      </c>
      <c r="D192" s="238" t="s">
        <v>258</v>
      </c>
      <c r="E192" s="242">
        <v>25</v>
      </c>
      <c r="F192" s="239"/>
      <c r="G192" s="238"/>
      <c r="H192" s="240">
        <v>55</v>
      </c>
      <c r="I192" s="241"/>
    </row>
    <row r="193" spans="1:9" x14ac:dyDescent="0.2">
      <c r="A193" s="238" t="s">
        <v>1365</v>
      </c>
      <c r="B193" s="238" t="s">
        <v>1408</v>
      </c>
      <c r="C193" s="238" t="s">
        <v>730</v>
      </c>
      <c r="D193" s="238" t="s">
        <v>258</v>
      </c>
      <c r="E193" s="242">
        <v>30</v>
      </c>
      <c r="F193" s="239"/>
      <c r="G193" s="238"/>
      <c r="H193" s="240">
        <v>26</v>
      </c>
      <c r="I193" s="241"/>
    </row>
    <row r="194" spans="1:9" x14ac:dyDescent="0.2">
      <c r="A194" s="238" t="s">
        <v>1365</v>
      </c>
      <c r="B194" s="238" t="s">
        <v>1409</v>
      </c>
      <c r="C194" s="238" t="s">
        <v>730</v>
      </c>
      <c r="D194" s="238" t="s">
        <v>258</v>
      </c>
      <c r="E194" s="242">
        <v>30</v>
      </c>
      <c r="F194" s="239"/>
      <c r="G194" s="238"/>
      <c r="H194" s="240">
        <v>26</v>
      </c>
      <c r="I194" s="241"/>
    </row>
    <row r="195" spans="1:9" x14ac:dyDescent="0.2">
      <c r="A195" s="238" t="s">
        <v>1365</v>
      </c>
      <c r="B195" s="238" t="s">
        <v>1410</v>
      </c>
      <c r="C195" s="238" t="s">
        <v>730</v>
      </c>
      <c r="D195" s="238" t="s">
        <v>258</v>
      </c>
      <c r="E195" s="242">
        <v>20</v>
      </c>
      <c r="F195" s="239"/>
      <c r="G195" s="238"/>
      <c r="H195" s="240">
        <v>23</v>
      </c>
      <c r="I195" s="241"/>
    </row>
    <row r="196" spans="1:9" x14ac:dyDescent="0.2">
      <c r="A196" s="238" t="s">
        <v>1365</v>
      </c>
      <c r="B196" s="238" t="s">
        <v>1410</v>
      </c>
      <c r="C196" s="238" t="s">
        <v>730</v>
      </c>
      <c r="D196" s="238" t="s">
        <v>258</v>
      </c>
      <c r="E196" s="242">
        <v>25</v>
      </c>
      <c r="F196" s="239"/>
      <c r="G196" s="238"/>
      <c r="H196" s="240">
        <v>55</v>
      </c>
      <c r="I196" s="241"/>
    </row>
    <row r="197" spans="1:9" x14ac:dyDescent="0.2">
      <c r="A197" s="238" t="s">
        <v>1365</v>
      </c>
      <c r="B197" s="238" t="s">
        <v>1411</v>
      </c>
      <c r="C197" s="238" t="s">
        <v>730</v>
      </c>
      <c r="D197" s="238" t="s">
        <v>258</v>
      </c>
      <c r="E197" s="242">
        <v>20</v>
      </c>
      <c r="F197" s="239"/>
      <c r="G197" s="238"/>
      <c r="H197" s="240">
        <v>23</v>
      </c>
      <c r="I197" s="241"/>
    </row>
    <row r="198" spans="1:9" x14ac:dyDescent="0.2">
      <c r="A198" s="238" t="s">
        <v>1365</v>
      </c>
      <c r="B198" s="238" t="s">
        <v>1411</v>
      </c>
      <c r="C198" s="238" t="s">
        <v>730</v>
      </c>
      <c r="D198" s="238" t="s">
        <v>258</v>
      </c>
      <c r="E198" s="242">
        <v>35</v>
      </c>
      <c r="F198" s="239"/>
      <c r="G198" s="238"/>
      <c r="H198" s="240">
        <v>55</v>
      </c>
      <c r="I198" s="241"/>
    </row>
    <row r="199" spans="1:9" x14ac:dyDescent="0.2">
      <c r="A199" s="238" t="s">
        <v>1365</v>
      </c>
      <c r="B199" s="238" t="s">
        <v>1412</v>
      </c>
      <c r="C199" s="238" t="s">
        <v>730</v>
      </c>
      <c r="D199" s="238" t="s">
        <v>258</v>
      </c>
      <c r="E199" s="242">
        <v>20</v>
      </c>
      <c r="F199" s="239"/>
      <c r="G199" s="238"/>
      <c r="H199" s="240">
        <v>30</v>
      </c>
      <c r="I199" s="241"/>
    </row>
    <row r="200" spans="1:9" x14ac:dyDescent="0.2">
      <c r="A200" s="238" t="s">
        <v>1365</v>
      </c>
      <c r="B200" s="238" t="s">
        <v>1412</v>
      </c>
      <c r="C200" s="238" t="s">
        <v>730</v>
      </c>
      <c r="D200" s="238" t="s">
        <v>258</v>
      </c>
      <c r="E200" s="242">
        <v>50</v>
      </c>
      <c r="F200" s="239"/>
      <c r="G200" s="238"/>
      <c r="H200" s="240">
        <v>136</v>
      </c>
      <c r="I200" s="241"/>
    </row>
    <row r="201" spans="1:9" x14ac:dyDescent="0.2">
      <c r="A201" s="238" t="s">
        <v>1365</v>
      </c>
      <c r="B201" s="238" t="s">
        <v>1413</v>
      </c>
      <c r="C201" s="238" t="s">
        <v>730</v>
      </c>
      <c r="D201" s="238" t="s">
        <v>258</v>
      </c>
      <c r="E201" s="242">
        <v>30</v>
      </c>
      <c r="F201" s="239"/>
      <c r="G201" s="238"/>
      <c r="H201" s="240">
        <v>58</v>
      </c>
      <c r="I201" s="241"/>
    </row>
    <row r="202" spans="1:9" x14ac:dyDescent="0.2">
      <c r="A202" s="238" t="s">
        <v>1365</v>
      </c>
      <c r="B202" s="238" t="s">
        <v>1414</v>
      </c>
      <c r="C202" s="238" t="s">
        <v>730</v>
      </c>
      <c r="D202" s="238" t="s">
        <v>258</v>
      </c>
      <c r="E202" s="242">
        <v>50</v>
      </c>
      <c r="F202" s="239"/>
      <c r="G202" s="238"/>
      <c r="H202" s="240">
        <v>136</v>
      </c>
      <c r="I202" s="241"/>
    </row>
    <row r="203" spans="1:9" x14ac:dyDescent="0.2">
      <c r="A203" s="238" t="s">
        <v>1365</v>
      </c>
      <c r="B203" s="238" t="s">
        <v>1415</v>
      </c>
      <c r="C203" s="238" t="s">
        <v>730</v>
      </c>
      <c r="D203" s="238" t="s">
        <v>258</v>
      </c>
      <c r="E203" s="242">
        <v>60</v>
      </c>
      <c r="F203" s="239"/>
      <c r="G203" s="238"/>
      <c r="H203" s="240">
        <v>58</v>
      </c>
      <c r="I203" s="241"/>
    </row>
    <row r="204" spans="1:9" x14ac:dyDescent="0.2">
      <c r="A204" s="238" t="s">
        <v>1365</v>
      </c>
      <c r="B204" s="238" t="s">
        <v>1416</v>
      </c>
      <c r="C204" s="238" t="s">
        <v>985</v>
      </c>
      <c r="D204" s="238"/>
      <c r="E204" s="242">
        <v>300</v>
      </c>
      <c r="F204" s="239"/>
      <c r="G204" s="238"/>
      <c r="H204" s="240">
        <v>275</v>
      </c>
      <c r="I204" s="241"/>
    </row>
    <row r="205" spans="1:9" x14ac:dyDescent="0.2">
      <c r="A205" s="238" t="s">
        <v>1365</v>
      </c>
      <c r="B205" s="238" t="s">
        <v>1416</v>
      </c>
      <c r="C205" s="238" t="s">
        <v>985</v>
      </c>
      <c r="D205" s="238"/>
      <c r="E205" s="242">
        <v>45</v>
      </c>
      <c r="F205" s="239"/>
      <c r="G205" s="238"/>
      <c r="H205" s="240">
        <v>56</v>
      </c>
      <c r="I205" s="241"/>
    </row>
    <row r="206" spans="1:9" x14ac:dyDescent="0.2">
      <c r="A206" s="238" t="s">
        <v>1365</v>
      </c>
      <c r="B206" s="238" t="s">
        <v>1417</v>
      </c>
      <c r="C206" s="238" t="s">
        <v>1292</v>
      </c>
      <c r="D206" s="238"/>
      <c r="E206" s="242">
        <v>60</v>
      </c>
      <c r="F206" s="239"/>
      <c r="G206" s="238"/>
      <c r="H206" s="240">
        <v>30</v>
      </c>
      <c r="I206" s="241"/>
    </row>
    <row r="207" spans="1:9" x14ac:dyDescent="0.2">
      <c r="A207" s="238" t="s">
        <v>1365</v>
      </c>
      <c r="B207" s="238" t="s">
        <v>1417</v>
      </c>
      <c r="C207" s="238" t="s">
        <v>730</v>
      </c>
      <c r="D207" s="238" t="s">
        <v>258</v>
      </c>
      <c r="E207" s="239"/>
      <c r="F207" s="239"/>
      <c r="G207" s="238"/>
      <c r="H207" s="240">
        <v>20</v>
      </c>
      <c r="I207" s="241"/>
    </row>
    <row r="208" spans="1:9" x14ac:dyDescent="0.2">
      <c r="A208" s="238" t="s">
        <v>1365</v>
      </c>
      <c r="B208" s="238" t="s">
        <v>1418</v>
      </c>
      <c r="C208" s="238" t="s">
        <v>730</v>
      </c>
      <c r="D208" s="238" t="s">
        <v>258</v>
      </c>
      <c r="E208" s="242">
        <v>45</v>
      </c>
      <c r="F208" s="239"/>
      <c r="G208" s="238"/>
      <c r="H208" s="240">
        <v>15</v>
      </c>
      <c r="I208" s="241"/>
    </row>
    <row r="209" spans="1:9" x14ac:dyDescent="0.2">
      <c r="A209" s="238" t="s">
        <v>1365</v>
      </c>
      <c r="B209" s="238" t="s">
        <v>1419</v>
      </c>
      <c r="C209" s="238" t="s">
        <v>730</v>
      </c>
      <c r="D209" s="238" t="s">
        <v>258</v>
      </c>
      <c r="E209" s="242">
        <v>30</v>
      </c>
      <c r="F209" s="239"/>
      <c r="G209" s="238"/>
      <c r="H209" s="240">
        <v>250</v>
      </c>
      <c r="I209" s="241"/>
    </row>
    <row r="210" spans="1:9" x14ac:dyDescent="0.2">
      <c r="A210" s="238" t="s">
        <v>1420</v>
      </c>
      <c r="B210" s="238" t="s">
        <v>1421</v>
      </c>
      <c r="C210" s="238" t="s">
        <v>687</v>
      </c>
      <c r="D210" s="238" t="s">
        <v>1349</v>
      </c>
      <c r="E210" s="242">
        <v>100</v>
      </c>
      <c r="F210" s="239"/>
      <c r="G210" s="238"/>
      <c r="H210" s="240">
        <v>200</v>
      </c>
      <c r="I210" s="241"/>
    </row>
    <row r="211" spans="1:9" x14ac:dyDescent="0.2">
      <c r="A211" s="238" t="s">
        <v>1422</v>
      </c>
      <c r="B211" s="238" t="s">
        <v>1423</v>
      </c>
      <c r="C211" s="238" t="s">
        <v>1292</v>
      </c>
      <c r="D211" s="238" t="s">
        <v>812</v>
      </c>
      <c r="E211" s="242">
        <v>50</v>
      </c>
      <c r="F211" s="239"/>
      <c r="G211" s="238"/>
      <c r="H211" s="240">
        <v>60</v>
      </c>
      <c r="I211" s="241"/>
    </row>
    <row r="212" spans="1:9" x14ac:dyDescent="0.2">
      <c r="A212" s="238" t="s">
        <v>1424</v>
      </c>
      <c r="B212" s="238" t="s">
        <v>1425</v>
      </c>
      <c r="C212" s="238" t="s">
        <v>1292</v>
      </c>
      <c r="D212" s="238"/>
      <c r="E212" s="239"/>
      <c r="F212" s="239"/>
      <c r="G212" s="238"/>
      <c r="H212" s="240">
        <v>25</v>
      </c>
      <c r="I212" s="241"/>
    </row>
    <row r="213" spans="1:9" x14ac:dyDescent="0.2">
      <c r="A213" s="238" t="s">
        <v>1424</v>
      </c>
      <c r="B213" s="238" t="s">
        <v>1426</v>
      </c>
      <c r="C213" s="238" t="s">
        <v>1292</v>
      </c>
      <c r="D213" s="238"/>
      <c r="E213" s="239"/>
      <c r="F213" s="239"/>
      <c r="G213" s="238"/>
      <c r="H213" s="240">
        <v>40</v>
      </c>
      <c r="I213" s="241"/>
    </row>
    <row r="214" spans="1:9" x14ac:dyDescent="0.2">
      <c r="A214" s="238" t="s">
        <v>1427</v>
      </c>
      <c r="B214" s="238" t="s">
        <v>1428</v>
      </c>
      <c r="C214" s="238" t="s">
        <v>985</v>
      </c>
      <c r="D214" s="238" t="s">
        <v>1429</v>
      </c>
      <c r="E214" s="239"/>
      <c r="F214" s="242">
        <v>200</v>
      </c>
      <c r="G214" s="238"/>
      <c r="H214" s="240">
        <v>500</v>
      </c>
      <c r="I214" s="241"/>
    </row>
    <row r="215" spans="1:9" x14ac:dyDescent="0.2">
      <c r="A215" s="238" t="s">
        <v>1427</v>
      </c>
      <c r="B215" s="238" t="s">
        <v>1430</v>
      </c>
      <c r="C215" s="238" t="s">
        <v>687</v>
      </c>
      <c r="D215" s="238" t="s">
        <v>1349</v>
      </c>
      <c r="E215" s="242">
        <v>1828</v>
      </c>
      <c r="F215" s="239"/>
      <c r="G215" s="238"/>
      <c r="H215" s="240">
        <v>3600</v>
      </c>
      <c r="I215" s="241"/>
    </row>
    <row r="216" spans="1:9" x14ac:dyDescent="0.2">
      <c r="A216" s="238" t="s">
        <v>1431</v>
      </c>
      <c r="B216" s="238" t="s">
        <v>1432</v>
      </c>
      <c r="C216" s="238" t="s">
        <v>1292</v>
      </c>
      <c r="D216" s="238" t="s">
        <v>1433</v>
      </c>
      <c r="E216" s="242">
        <v>660</v>
      </c>
      <c r="F216" s="242">
        <v>1340</v>
      </c>
      <c r="G216" s="238"/>
      <c r="H216" s="240">
        <v>160</v>
      </c>
      <c r="I216" s="241"/>
    </row>
    <row r="217" spans="1:9" x14ac:dyDescent="0.2">
      <c r="A217" s="238" t="s">
        <v>1434</v>
      </c>
      <c r="B217" s="238" t="s">
        <v>1435</v>
      </c>
      <c r="C217" s="238" t="s">
        <v>1292</v>
      </c>
      <c r="D217" s="238" t="s">
        <v>1436</v>
      </c>
      <c r="E217" s="239"/>
      <c r="F217" s="239"/>
      <c r="G217" s="238"/>
      <c r="H217" s="240"/>
      <c r="I217" s="241"/>
    </row>
    <row r="218" spans="1:9" x14ac:dyDescent="0.2">
      <c r="A218" s="238" t="s">
        <v>1434</v>
      </c>
      <c r="B218" s="238" t="s">
        <v>1437</v>
      </c>
      <c r="C218" s="238" t="s">
        <v>1292</v>
      </c>
      <c r="D218" s="238" t="s">
        <v>812</v>
      </c>
      <c r="E218" s="239"/>
      <c r="F218" s="239"/>
      <c r="G218" s="238"/>
      <c r="H218" s="240"/>
      <c r="I218" s="241"/>
    </row>
    <row r="219" spans="1:9" x14ac:dyDescent="0.2">
      <c r="A219" s="238" t="s">
        <v>1434</v>
      </c>
      <c r="B219" s="238" t="s">
        <v>1438</v>
      </c>
      <c r="C219" s="238" t="s">
        <v>1292</v>
      </c>
      <c r="D219" s="238" t="s">
        <v>812</v>
      </c>
      <c r="E219" s="239"/>
      <c r="F219" s="239"/>
      <c r="G219" s="238"/>
      <c r="H219" s="240"/>
      <c r="I219" s="241"/>
    </row>
    <row r="220" spans="1:9" x14ac:dyDescent="0.2">
      <c r="A220" s="238" t="s">
        <v>1434</v>
      </c>
      <c r="B220" s="238" t="s">
        <v>1439</v>
      </c>
      <c r="C220" s="238" t="s">
        <v>985</v>
      </c>
      <c r="D220" s="238" t="s">
        <v>812</v>
      </c>
      <c r="E220" s="239"/>
      <c r="F220" s="239"/>
      <c r="G220" s="238"/>
      <c r="H220" s="240"/>
      <c r="I220" s="241"/>
    </row>
    <row r="221" spans="1:9" x14ac:dyDescent="0.2">
      <c r="A221" s="238" t="s">
        <v>1434</v>
      </c>
      <c r="B221" s="238" t="s">
        <v>1440</v>
      </c>
      <c r="C221" s="238" t="s">
        <v>1292</v>
      </c>
      <c r="D221" s="238" t="s">
        <v>812</v>
      </c>
      <c r="E221" s="239"/>
      <c r="F221" s="239"/>
      <c r="G221" s="238"/>
      <c r="H221" s="240"/>
      <c r="I221" s="241"/>
    </row>
    <row r="222" spans="1:9" x14ac:dyDescent="0.2">
      <c r="A222" s="238" t="s">
        <v>1434</v>
      </c>
      <c r="B222" s="238" t="s">
        <v>1441</v>
      </c>
      <c r="C222" s="238" t="s">
        <v>1292</v>
      </c>
      <c r="D222" s="238" t="s">
        <v>812</v>
      </c>
      <c r="E222" s="239"/>
      <c r="F222" s="239"/>
      <c r="G222" s="238"/>
      <c r="H222" s="240"/>
      <c r="I222" s="241"/>
    </row>
    <row r="223" spans="1:9" x14ac:dyDescent="0.2">
      <c r="A223" s="238" t="s">
        <v>1434</v>
      </c>
      <c r="B223" s="238" t="s">
        <v>1442</v>
      </c>
      <c r="C223" s="238" t="s">
        <v>730</v>
      </c>
      <c r="D223" s="238" t="s">
        <v>179</v>
      </c>
      <c r="E223" s="239"/>
      <c r="F223" s="239"/>
      <c r="G223" s="238"/>
      <c r="H223" s="240"/>
      <c r="I223" s="241"/>
    </row>
    <row r="224" spans="1:9" x14ac:dyDescent="0.2">
      <c r="A224" s="238" t="s">
        <v>1443</v>
      </c>
      <c r="B224" s="238" t="s">
        <v>1444</v>
      </c>
      <c r="C224" s="238" t="s">
        <v>1292</v>
      </c>
      <c r="D224" s="238" t="s">
        <v>812</v>
      </c>
      <c r="E224" s="242">
        <v>80</v>
      </c>
      <c r="F224" s="242">
        <v>100</v>
      </c>
      <c r="G224" s="238"/>
      <c r="H224" s="240">
        <v>25</v>
      </c>
      <c r="I224" s="241"/>
    </row>
    <row r="225" spans="1:9" x14ac:dyDescent="0.2">
      <c r="A225" s="238" t="s">
        <v>1445</v>
      </c>
      <c r="B225" s="238" t="s">
        <v>1446</v>
      </c>
      <c r="C225" s="238" t="s">
        <v>1292</v>
      </c>
      <c r="D225" s="238" t="s">
        <v>1447</v>
      </c>
      <c r="E225" s="242">
        <v>200</v>
      </c>
      <c r="F225" s="242">
        <v>200</v>
      </c>
      <c r="G225" s="238"/>
      <c r="H225" s="240">
        <v>30</v>
      </c>
      <c r="I225" s="241"/>
    </row>
    <row r="226" spans="1:9" x14ac:dyDescent="0.2">
      <c r="A226" s="238" t="s">
        <v>1448</v>
      </c>
      <c r="B226" s="238" t="s">
        <v>1449</v>
      </c>
      <c r="C226" s="238" t="s">
        <v>645</v>
      </c>
      <c r="D226" s="238" t="s">
        <v>812</v>
      </c>
      <c r="E226" s="239"/>
      <c r="F226" s="239"/>
      <c r="G226" s="238"/>
      <c r="H226" s="240"/>
      <c r="I226" s="241"/>
    </row>
    <row r="227" spans="1:9" x14ac:dyDescent="0.2">
      <c r="A227" s="238" t="s">
        <v>1450</v>
      </c>
      <c r="B227" s="238" t="s">
        <v>1451</v>
      </c>
      <c r="C227" s="238" t="s">
        <v>1292</v>
      </c>
      <c r="D227" s="238" t="s">
        <v>1452</v>
      </c>
      <c r="E227" s="239"/>
      <c r="F227" s="239"/>
      <c r="G227" s="238"/>
      <c r="H227" s="240">
        <v>20</v>
      </c>
      <c r="I227" s="241"/>
    </row>
    <row r="228" spans="1:9" x14ac:dyDescent="0.2">
      <c r="A228" s="238" t="s">
        <v>1450</v>
      </c>
      <c r="B228" s="238" t="s">
        <v>1451</v>
      </c>
      <c r="C228" s="238" t="s">
        <v>1292</v>
      </c>
      <c r="D228" s="238" t="s">
        <v>1453</v>
      </c>
      <c r="E228" s="239"/>
      <c r="F228" s="239"/>
      <c r="G228" s="238"/>
      <c r="H228" s="240">
        <v>25</v>
      </c>
      <c r="I228" s="241"/>
    </row>
    <row r="229" spans="1:9" x14ac:dyDescent="0.2">
      <c r="A229" s="238" t="s">
        <v>1450</v>
      </c>
      <c r="B229" s="238" t="s">
        <v>1451</v>
      </c>
      <c r="C229" s="238" t="s">
        <v>1292</v>
      </c>
      <c r="D229" s="238" t="s">
        <v>1454</v>
      </c>
      <c r="E229" s="239"/>
      <c r="F229" s="239"/>
      <c r="G229" s="238"/>
      <c r="H229" s="240">
        <v>20</v>
      </c>
      <c r="I229" s="241"/>
    </row>
    <row r="230" spans="1:9" x14ac:dyDescent="0.2">
      <c r="A230" s="238" t="s">
        <v>1455</v>
      </c>
      <c r="B230" s="238" t="s">
        <v>1456</v>
      </c>
      <c r="C230" s="238" t="s">
        <v>687</v>
      </c>
      <c r="D230" s="238"/>
      <c r="E230" s="239"/>
      <c r="F230" s="239"/>
      <c r="G230" s="238"/>
      <c r="H230" s="240">
        <v>12282</v>
      </c>
      <c r="I230" s="241"/>
    </row>
    <row r="231" spans="1:9" x14ac:dyDescent="0.2">
      <c r="A231" s="238" t="s">
        <v>1455</v>
      </c>
      <c r="B231" s="238" t="s">
        <v>1457</v>
      </c>
      <c r="C231" s="238" t="s">
        <v>687</v>
      </c>
      <c r="D231" s="238"/>
      <c r="E231" s="239"/>
      <c r="F231" s="239"/>
      <c r="G231" s="238"/>
      <c r="H231" s="240">
        <v>12683</v>
      </c>
      <c r="I231" s="241"/>
    </row>
    <row r="232" spans="1:9" x14ac:dyDescent="0.2">
      <c r="A232" s="238" t="s">
        <v>1455</v>
      </c>
      <c r="B232" s="238" t="s">
        <v>1458</v>
      </c>
      <c r="C232" s="238" t="s">
        <v>687</v>
      </c>
      <c r="D232" s="238"/>
      <c r="E232" s="239"/>
      <c r="F232" s="239"/>
      <c r="G232" s="238"/>
      <c r="H232" s="240">
        <v>7855</v>
      </c>
      <c r="I232" s="241"/>
    </row>
    <row r="233" spans="1:9" x14ac:dyDescent="0.2">
      <c r="A233" s="238" t="s">
        <v>1455</v>
      </c>
      <c r="B233" s="238" t="s">
        <v>1459</v>
      </c>
      <c r="C233" s="238" t="s">
        <v>687</v>
      </c>
      <c r="D233" s="238"/>
      <c r="E233" s="239"/>
      <c r="F233" s="239"/>
      <c r="G233" s="238"/>
      <c r="H233" s="240">
        <v>6462</v>
      </c>
      <c r="I233" s="241"/>
    </row>
    <row r="234" spans="1:9" x14ac:dyDescent="0.2">
      <c r="A234" s="238" t="s">
        <v>1455</v>
      </c>
      <c r="B234" s="238" t="s">
        <v>1460</v>
      </c>
      <c r="C234" s="238" t="s">
        <v>687</v>
      </c>
      <c r="D234" s="238"/>
      <c r="E234" s="239"/>
      <c r="F234" s="239"/>
      <c r="G234" s="238"/>
      <c r="H234" s="240">
        <v>24046</v>
      </c>
      <c r="I234" s="241"/>
    </row>
    <row r="235" spans="1:9" x14ac:dyDescent="0.2">
      <c r="A235" s="238" t="s">
        <v>1455</v>
      </c>
      <c r="B235" s="238" t="s">
        <v>1461</v>
      </c>
      <c r="C235" s="238" t="s">
        <v>687</v>
      </c>
      <c r="D235" s="238"/>
      <c r="E235" s="239"/>
      <c r="F235" s="239"/>
      <c r="G235" s="238"/>
      <c r="H235" s="240">
        <v>2167</v>
      </c>
      <c r="I235" s="241"/>
    </row>
    <row r="236" spans="1:9" x14ac:dyDescent="0.2">
      <c r="A236" s="238" t="s">
        <v>1455</v>
      </c>
      <c r="B236" s="238" t="s">
        <v>1462</v>
      </c>
      <c r="C236" s="238" t="s">
        <v>687</v>
      </c>
      <c r="D236" s="238"/>
      <c r="E236" s="239"/>
      <c r="F236" s="239"/>
      <c r="G236" s="238"/>
      <c r="H236" s="240">
        <v>234458</v>
      </c>
      <c r="I236" s="241"/>
    </row>
    <row r="237" spans="1:9" x14ac:dyDescent="0.2">
      <c r="A237" s="238" t="s">
        <v>1455</v>
      </c>
      <c r="B237" s="238" t="s">
        <v>1463</v>
      </c>
      <c r="C237" s="238" t="s">
        <v>687</v>
      </c>
      <c r="D237" s="238"/>
      <c r="E237" s="239"/>
      <c r="F237" s="239"/>
      <c r="G237" s="238"/>
      <c r="H237" s="240">
        <v>88791</v>
      </c>
      <c r="I237" s="241"/>
    </row>
    <row r="238" spans="1:9" x14ac:dyDescent="0.2">
      <c r="A238" s="238" t="s">
        <v>1455</v>
      </c>
      <c r="B238" s="238" t="s">
        <v>1464</v>
      </c>
      <c r="C238" s="238" t="s">
        <v>687</v>
      </c>
      <c r="D238" s="238"/>
      <c r="E238" s="239"/>
      <c r="F238" s="239"/>
      <c r="G238" s="238"/>
      <c r="H238" s="240">
        <v>6565</v>
      </c>
      <c r="I238" s="241"/>
    </row>
    <row r="239" spans="1:9" x14ac:dyDescent="0.2">
      <c r="A239" s="238" t="s">
        <v>1455</v>
      </c>
      <c r="B239" s="238" t="s">
        <v>1465</v>
      </c>
      <c r="C239" s="238" t="s">
        <v>687</v>
      </c>
      <c r="D239" s="238"/>
      <c r="E239" s="239"/>
      <c r="F239" s="239"/>
      <c r="G239" s="238"/>
      <c r="H239" s="240">
        <v>1416</v>
      </c>
      <c r="I239" s="241"/>
    </row>
    <row r="240" spans="1:9" x14ac:dyDescent="0.2">
      <c r="A240" s="238" t="s">
        <v>1455</v>
      </c>
      <c r="B240" s="238" t="s">
        <v>1466</v>
      </c>
      <c r="C240" s="238" t="s">
        <v>687</v>
      </c>
      <c r="D240" s="238"/>
      <c r="E240" s="239"/>
      <c r="F240" s="239"/>
      <c r="G240" s="238"/>
      <c r="H240" s="240">
        <v>28137</v>
      </c>
      <c r="I240" s="241"/>
    </row>
    <row r="241" spans="1:9" x14ac:dyDescent="0.2">
      <c r="A241" s="238" t="s">
        <v>1455</v>
      </c>
      <c r="B241" s="238" t="s">
        <v>1467</v>
      </c>
      <c r="C241" s="238" t="s">
        <v>687</v>
      </c>
      <c r="D241" s="238"/>
      <c r="E241" s="239"/>
      <c r="F241" s="239"/>
      <c r="G241" s="238"/>
      <c r="H241" s="240">
        <v>4873</v>
      </c>
      <c r="I241" s="241"/>
    </row>
    <row r="242" spans="1:9" x14ac:dyDescent="0.2">
      <c r="A242" s="238" t="s">
        <v>1455</v>
      </c>
      <c r="B242" s="238" t="s">
        <v>1468</v>
      </c>
      <c r="C242" s="238" t="s">
        <v>687</v>
      </c>
      <c r="D242" s="238"/>
      <c r="E242" s="239"/>
      <c r="F242" s="239"/>
      <c r="G242" s="238"/>
      <c r="H242" s="240">
        <v>1931</v>
      </c>
      <c r="I242" s="241"/>
    </row>
    <row r="243" spans="1:9" x14ac:dyDescent="0.2">
      <c r="A243" s="238" t="s">
        <v>1455</v>
      </c>
      <c r="B243" s="238" t="s">
        <v>1469</v>
      </c>
      <c r="C243" s="238" t="s">
        <v>687</v>
      </c>
      <c r="D243" s="238"/>
      <c r="E243" s="239"/>
      <c r="F243" s="239"/>
      <c r="G243" s="238"/>
      <c r="H243" s="240">
        <v>3229</v>
      </c>
      <c r="I243" s="241"/>
    </row>
    <row r="244" spans="1:9" x14ac:dyDescent="0.2">
      <c r="A244" s="238" t="s">
        <v>1455</v>
      </c>
      <c r="B244" s="238" t="s">
        <v>1470</v>
      </c>
      <c r="C244" s="238" t="s">
        <v>687</v>
      </c>
      <c r="D244" s="238"/>
      <c r="E244" s="239"/>
      <c r="F244" s="239"/>
      <c r="G244" s="238"/>
      <c r="H244" s="240">
        <v>5536</v>
      </c>
      <c r="I244" s="241"/>
    </row>
    <row r="245" spans="1:9" x14ac:dyDescent="0.2">
      <c r="A245" s="238" t="s">
        <v>1455</v>
      </c>
      <c r="B245" s="238" t="s">
        <v>1471</v>
      </c>
      <c r="C245" s="238" t="s">
        <v>687</v>
      </c>
      <c r="D245" s="238"/>
      <c r="E245" s="239"/>
      <c r="F245" s="239"/>
      <c r="G245" s="238"/>
      <c r="H245" s="240">
        <v>2033</v>
      </c>
      <c r="I245" s="241"/>
    </row>
    <row r="246" spans="1:9" x14ac:dyDescent="0.2">
      <c r="A246" s="238" t="s">
        <v>1455</v>
      </c>
      <c r="B246" s="238" t="s">
        <v>1472</v>
      </c>
      <c r="C246" s="238" t="s">
        <v>687</v>
      </c>
      <c r="D246" s="238"/>
      <c r="E246" s="239"/>
      <c r="F246" s="239"/>
      <c r="G246" s="238"/>
      <c r="H246" s="240">
        <v>6701</v>
      </c>
      <c r="I246" s="241"/>
    </row>
    <row r="247" spans="1:9" x14ac:dyDescent="0.2">
      <c r="A247" s="238" t="s">
        <v>1455</v>
      </c>
      <c r="B247" s="238" t="s">
        <v>1473</v>
      </c>
      <c r="C247" s="238" t="s">
        <v>687</v>
      </c>
      <c r="D247" s="238"/>
      <c r="E247" s="239"/>
      <c r="F247" s="239"/>
      <c r="G247" s="238"/>
      <c r="H247" s="240">
        <v>11156</v>
      </c>
      <c r="I247" s="241"/>
    </row>
    <row r="248" spans="1:9" x14ac:dyDescent="0.2">
      <c r="A248" s="238" t="s">
        <v>1455</v>
      </c>
      <c r="B248" s="238" t="s">
        <v>1474</v>
      </c>
      <c r="C248" s="238" t="s">
        <v>687</v>
      </c>
      <c r="D248" s="238"/>
      <c r="E248" s="239"/>
      <c r="F248" s="239"/>
      <c r="G248" s="238"/>
      <c r="H248" s="240">
        <v>2406</v>
      </c>
      <c r="I248" s="241"/>
    </row>
    <row r="249" spans="1:9" x14ac:dyDescent="0.2">
      <c r="A249" s="238" t="s">
        <v>1455</v>
      </c>
      <c r="B249" s="238" t="s">
        <v>1475</v>
      </c>
      <c r="C249" s="238" t="s">
        <v>687</v>
      </c>
      <c r="D249" s="238"/>
      <c r="E249" s="239"/>
      <c r="F249" s="239"/>
      <c r="G249" s="238"/>
      <c r="H249" s="240">
        <v>3577</v>
      </c>
      <c r="I249" s="241"/>
    </row>
    <row r="250" spans="1:9" x14ac:dyDescent="0.2">
      <c r="A250" s="238" t="s">
        <v>1455</v>
      </c>
      <c r="B250" s="238" t="s">
        <v>1476</v>
      </c>
      <c r="C250" s="238" t="s">
        <v>687</v>
      </c>
      <c r="D250" s="238"/>
      <c r="E250" s="239"/>
      <c r="F250" s="239"/>
      <c r="G250" s="238"/>
      <c r="H250" s="240">
        <v>9379</v>
      </c>
      <c r="I250" s="241"/>
    </row>
    <row r="251" spans="1:9" x14ac:dyDescent="0.2">
      <c r="A251" s="238" t="s">
        <v>1455</v>
      </c>
      <c r="B251" s="238" t="s">
        <v>1477</v>
      </c>
      <c r="C251" s="238" t="s">
        <v>687</v>
      </c>
      <c r="D251" s="238"/>
      <c r="E251" s="239"/>
      <c r="F251" s="239"/>
      <c r="G251" s="238"/>
      <c r="H251" s="240">
        <v>72868</v>
      </c>
      <c r="I251" s="241"/>
    </row>
    <row r="252" spans="1:9" x14ac:dyDescent="0.2">
      <c r="A252" s="238" t="s">
        <v>1455</v>
      </c>
      <c r="B252" s="238" t="s">
        <v>1478</v>
      </c>
      <c r="C252" s="238" t="s">
        <v>687</v>
      </c>
      <c r="D252" s="238"/>
      <c r="E252" s="239"/>
      <c r="F252" s="239"/>
      <c r="G252" s="238"/>
      <c r="H252" s="240">
        <v>1624</v>
      </c>
      <c r="I252" s="241"/>
    </row>
    <row r="253" spans="1:9" x14ac:dyDescent="0.2">
      <c r="A253" s="238" t="s">
        <v>1455</v>
      </c>
      <c r="B253" s="238" t="s">
        <v>1479</v>
      </c>
      <c r="C253" s="238" t="s">
        <v>687</v>
      </c>
      <c r="D253" s="238"/>
      <c r="E253" s="239"/>
      <c r="F253" s="239"/>
      <c r="G253" s="238"/>
      <c r="H253" s="240">
        <v>5737</v>
      </c>
      <c r="I253" s="241"/>
    </row>
    <row r="254" spans="1:9" x14ac:dyDescent="0.2">
      <c r="A254" s="238" t="s">
        <v>1455</v>
      </c>
      <c r="B254" s="238" t="s">
        <v>1480</v>
      </c>
      <c r="C254" s="238" t="s">
        <v>687</v>
      </c>
      <c r="D254" s="238"/>
      <c r="E254" s="239"/>
      <c r="F254" s="239"/>
      <c r="G254" s="238"/>
      <c r="H254" s="240">
        <v>4245</v>
      </c>
      <c r="I254" s="241"/>
    </row>
    <row r="255" spans="1:9" x14ac:dyDescent="0.2">
      <c r="A255" s="238" t="s">
        <v>1455</v>
      </c>
      <c r="B255" s="238" t="s">
        <v>1481</v>
      </c>
      <c r="C255" s="238" t="s">
        <v>687</v>
      </c>
      <c r="D255" s="238"/>
      <c r="E255" s="239"/>
      <c r="F255" s="239"/>
      <c r="G255" s="238"/>
      <c r="H255" s="240">
        <v>660</v>
      </c>
      <c r="I255" s="241"/>
    </row>
    <row r="256" spans="1:9" x14ac:dyDescent="0.2">
      <c r="A256" s="238" t="s">
        <v>1455</v>
      </c>
      <c r="B256" s="238" t="s">
        <v>1482</v>
      </c>
      <c r="C256" s="238" t="s">
        <v>687</v>
      </c>
      <c r="D256" s="238"/>
      <c r="E256" s="239"/>
      <c r="F256" s="239"/>
      <c r="G256" s="238"/>
      <c r="H256" s="240">
        <v>111110</v>
      </c>
      <c r="I256" s="241"/>
    </row>
    <row r="257" spans="1:9" x14ac:dyDescent="0.2">
      <c r="A257" s="238" t="s">
        <v>1175</v>
      </c>
      <c r="B257" s="238" t="s">
        <v>1483</v>
      </c>
      <c r="C257" s="238" t="s">
        <v>1292</v>
      </c>
      <c r="D257" s="238" t="s">
        <v>1484</v>
      </c>
      <c r="E257" s="239"/>
      <c r="F257" s="239"/>
      <c r="G257" s="238"/>
      <c r="H257" s="240">
        <v>50</v>
      </c>
      <c r="I257" s="241"/>
    </row>
    <row r="258" spans="1:9" x14ac:dyDescent="0.2">
      <c r="A258" s="238" t="s">
        <v>1175</v>
      </c>
      <c r="B258" s="238" t="s">
        <v>1485</v>
      </c>
      <c r="C258" s="238" t="s">
        <v>1292</v>
      </c>
      <c r="D258" s="238" t="s">
        <v>1486</v>
      </c>
      <c r="E258" s="239"/>
      <c r="F258" s="239"/>
      <c r="G258" s="238"/>
      <c r="H258" s="240">
        <v>100</v>
      </c>
      <c r="I258" s="241"/>
    </row>
    <row r="259" spans="1:9" x14ac:dyDescent="0.2">
      <c r="A259" s="238" t="s">
        <v>1175</v>
      </c>
      <c r="B259" s="238" t="s">
        <v>1487</v>
      </c>
      <c r="C259" s="238" t="s">
        <v>1292</v>
      </c>
      <c r="D259" s="238" t="s">
        <v>1488</v>
      </c>
      <c r="E259" s="239"/>
      <c r="F259" s="242">
        <v>15000</v>
      </c>
      <c r="G259" s="238"/>
      <c r="H259" s="240">
        <v>125</v>
      </c>
      <c r="I259" s="241"/>
    </row>
    <row r="260" spans="1:9" x14ac:dyDescent="0.2">
      <c r="A260" s="238" t="s">
        <v>1175</v>
      </c>
      <c r="B260" s="238" t="s">
        <v>1489</v>
      </c>
      <c r="C260" s="238" t="s">
        <v>1292</v>
      </c>
      <c r="D260" s="238" t="s">
        <v>1490</v>
      </c>
      <c r="E260" s="239"/>
      <c r="F260" s="239"/>
      <c r="G260" s="238"/>
      <c r="H260" s="240">
        <v>20</v>
      </c>
      <c r="I260" s="241"/>
    </row>
    <row r="261" spans="1:9" x14ac:dyDescent="0.2">
      <c r="A261" s="238" t="s">
        <v>1175</v>
      </c>
      <c r="B261" s="238" t="s">
        <v>1491</v>
      </c>
      <c r="C261" s="238" t="s">
        <v>1292</v>
      </c>
      <c r="D261" s="238" t="s">
        <v>1492</v>
      </c>
      <c r="E261" s="239"/>
      <c r="F261" s="239"/>
      <c r="G261" s="238"/>
      <c r="H261" s="240">
        <v>71</v>
      </c>
      <c r="I261" s="241"/>
    </row>
    <row r="262" spans="1:9" x14ac:dyDescent="0.2">
      <c r="A262" s="238" t="s">
        <v>1175</v>
      </c>
      <c r="B262" s="238" t="s">
        <v>1493</v>
      </c>
      <c r="C262" s="238" t="s">
        <v>1292</v>
      </c>
      <c r="D262" s="238" t="s">
        <v>1494</v>
      </c>
      <c r="E262" s="239"/>
      <c r="F262" s="239"/>
      <c r="G262" s="238"/>
      <c r="H262" s="240">
        <v>100</v>
      </c>
      <c r="I262" s="241"/>
    </row>
    <row r="263" spans="1:9" x14ac:dyDescent="0.2">
      <c r="A263" s="238" t="s">
        <v>1175</v>
      </c>
      <c r="B263" s="238" t="s">
        <v>1495</v>
      </c>
      <c r="C263" s="238" t="s">
        <v>1292</v>
      </c>
      <c r="D263" s="238" t="s">
        <v>1496</v>
      </c>
      <c r="E263" s="239"/>
      <c r="F263" s="239"/>
      <c r="G263" s="238"/>
      <c r="H263" s="240">
        <v>350</v>
      </c>
      <c r="I263" s="241"/>
    </row>
    <row r="264" spans="1:9" x14ac:dyDescent="0.2">
      <c r="A264" s="238" t="s">
        <v>1175</v>
      </c>
      <c r="B264" s="238" t="s">
        <v>1497</v>
      </c>
      <c r="C264" s="238" t="s">
        <v>1292</v>
      </c>
      <c r="D264" s="238" t="s">
        <v>1498</v>
      </c>
      <c r="E264" s="239"/>
      <c r="F264" s="239"/>
      <c r="G264" s="238"/>
      <c r="H264" s="240">
        <v>330</v>
      </c>
      <c r="I264" s="241"/>
    </row>
    <row r="265" spans="1:9" x14ac:dyDescent="0.2">
      <c r="A265" s="238" t="s">
        <v>1175</v>
      </c>
      <c r="B265" s="238" t="s">
        <v>1499</v>
      </c>
      <c r="C265" s="238" t="s">
        <v>1292</v>
      </c>
      <c r="D265" s="238" t="s">
        <v>1500</v>
      </c>
      <c r="E265" s="239"/>
      <c r="F265" s="239"/>
      <c r="G265" s="238"/>
      <c r="H265" s="240">
        <v>50</v>
      </c>
      <c r="I265" s="241"/>
    </row>
    <row r="266" spans="1:9" x14ac:dyDescent="0.2">
      <c r="A266" s="238" t="s">
        <v>1175</v>
      </c>
      <c r="B266" s="238" t="s">
        <v>1501</v>
      </c>
      <c r="C266" s="238" t="s">
        <v>1292</v>
      </c>
      <c r="D266" s="238" t="s">
        <v>1502</v>
      </c>
      <c r="E266" s="239"/>
      <c r="F266" s="239"/>
      <c r="G266" s="238"/>
      <c r="H266" s="240">
        <v>50</v>
      </c>
      <c r="I266" s="241"/>
    </row>
    <row r="267" spans="1:9" x14ac:dyDescent="0.2">
      <c r="A267" s="238" t="s">
        <v>1175</v>
      </c>
      <c r="B267" s="238" t="s">
        <v>1503</v>
      </c>
      <c r="C267" s="238" t="s">
        <v>1292</v>
      </c>
      <c r="D267" s="238" t="s">
        <v>1504</v>
      </c>
      <c r="E267" s="245">
        <v>97172.23</v>
      </c>
      <c r="F267" s="242">
        <v>11000</v>
      </c>
      <c r="G267" s="238"/>
      <c r="H267" s="240">
        <v>27</v>
      </c>
      <c r="I267" s="241"/>
    </row>
    <row r="268" spans="1:9" x14ac:dyDescent="0.2">
      <c r="A268" s="238" t="s">
        <v>1175</v>
      </c>
      <c r="B268" s="238" t="s">
        <v>1505</v>
      </c>
      <c r="C268" s="238" t="s">
        <v>1292</v>
      </c>
      <c r="D268" s="238" t="s">
        <v>1506</v>
      </c>
      <c r="E268" s="239"/>
      <c r="F268" s="239"/>
      <c r="G268" s="238"/>
      <c r="H268" s="240">
        <v>57</v>
      </c>
      <c r="I268" s="241"/>
    </row>
    <row r="269" spans="1:9" x14ac:dyDescent="0.2">
      <c r="A269" s="238" t="s">
        <v>1175</v>
      </c>
      <c r="B269" s="238" t="s">
        <v>1507</v>
      </c>
      <c r="C269" s="238" t="s">
        <v>1292</v>
      </c>
      <c r="D269" s="238" t="s">
        <v>1508</v>
      </c>
      <c r="E269" s="239"/>
      <c r="F269" s="239"/>
      <c r="G269" s="238"/>
      <c r="H269" s="240">
        <v>40</v>
      </c>
      <c r="I269" s="241"/>
    </row>
    <row r="270" spans="1:9" x14ac:dyDescent="0.2">
      <c r="A270" s="238" t="s">
        <v>1175</v>
      </c>
      <c r="B270" s="238" t="s">
        <v>1509</v>
      </c>
      <c r="C270" s="238" t="s">
        <v>1292</v>
      </c>
      <c r="D270" s="238" t="s">
        <v>1510</v>
      </c>
      <c r="E270" s="239"/>
      <c r="F270" s="239"/>
      <c r="G270" s="238"/>
      <c r="H270" s="240">
        <v>60</v>
      </c>
      <c r="I270" s="241"/>
    </row>
    <row r="271" spans="1:9" x14ac:dyDescent="0.2">
      <c r="A271" s="238" t="s">
        <v>1175</v>
      </c>
      <c r="B271" s="238" t="s">
        <v>1511</v>
      </c>
      <c r="C271" s="238" t="s">
        <v>1292</v>
      </c>
      <c r="D271" s="238" t="s">
        <v>1512</v>
      </c>
      <c r="E271" s="239"/>
      <c r="F271" s="239"/>
      <c r="G271" s="238"/>
      <c r="H271" s="240">
        <v>159</v>
      </c>
      <c r="I271" s="241"/>
    </row>
    <row r="272" spans="1:9" x14ac:dyDescent="0.2">
      <c r="A272" s="238" t="s">
        <v>1175</v>
      </c>
      <c r="B272" s="238" t="s">
        <v>1513</v>
      </c>
      <c r="C272" s="238" t="s">
        <v>1292</v>
      </c>
      <c r="D272" s="238" t="s">
        <v>1514</v>
      </c>
      <c r="E272" s="239"/>
      <c r="F272" s="239"/>
      <c r="G272" s="238"/>
      <c r="H272" s="240">
        <v>50</v>
      </c>
      <c r="I272" s="241"/>
    </row>
    <row r="273" spans="1:9" x14ac:dyDescent="0.2">
      <c r="A273" s="238" t="s">
        <v>1175</v>
      </c>
      <c r="B273" s="238" t="s">
        <v>1515</v>
      </c>
      <c r="C273" s="238" t="s">
        <v>1292</v>
      </c>
      <c r="D273" s="238" t="s">
        <v>1516</v>
      </c>
      <c r="E273" s="239"/>
      <c r="F273" s="239"/>
      <c r="G273" s="238"/>
      <c r="H273" s="240">
        <v>80</v>
      </c>
      <c r="I273" s="241"/>
    </row>
    <row r="274" spans="1:9" x14ac:dyDescent="0.2">
      <c r="A274" s="238" t="s">
        <v>1175</v>
      </c>
      <c r="B274" s="238" t="s">
        <v>1517</v>
      </c>
      <c r="C274" s="238" t="s">
        <v>1292</v>
      </c>
      <c r="D274" s="238" t="s">
        <v>1518</v>
      </c>
      <c r="E274" s="239"/>
      <c r="F274" s="239"/>
      <c r="G274" s="238"/>
      <c r="H274" s="240">
        <v>60</v>
      </c>
      <c r="I274" s="241"/>
    </row>
    <row r="275" spans="1:9" x14ac:dyDescent="0.2">
      <c r="A275" s="238" t="s">
        <v>1175</v>
      </c>
      <c r="B275" s="238" t="s">
        <v>1519</v>
      </c>
      <c r="C275" s="238" t="s">
        <v>1292</v>
      </c>
      <c r="D275" s="238" t="s">
        <v>1520</v>
      </c>
      <c r="E275" s="239"/>
      <c r="F275" s="239"/>
      <c r="G275" s="238"/>
      <c r="H275" s="240">
        <v>70</v>
      </c>
      <c r="I275" s="241"/>
    </row>
    <row r="276" spans="1:9" x14ac:dyDescent="0.2">
      <c r="A276" s="238" t="s">
        <v>1175</v>
      </c>
      <c r="B276" s="238" t="s">
        <v>1521</v>
      </c>
      <c r="C276" s="238" t="s">
        <v>1292</v>
      </c>
      <c r="D276" s="238" t="s">
        <v>1522</v>
      </c>
      <c r="E276" s="239"/>
      <c r="F276" s="239"/>
      <c r="G276" s="238"/>
      <c r="H276" s="240">
        <v>100</v>
      </c>
      <c r="I276" s="241"/>
    </row>
    <row r="277" spans="1:9" x14ac:dyDescent="0.2">
      <c r="A277" s="238" t="s">
        <v>1175</v>
      </c>
      <c r="B277" s="238" t="s">
        <v>1523</v>
      </c>
      <c r="C277" s="238" t="s">
        <v>1292</v>
      </c>
      <c r="D277" s="238" t="s">
        <v>1524</v>
      </c>
      <c r="E277" s="239"/>
      <c r="F277" s="239"/>
      <c r="G277" s="238"/>
      <c r="H277" s="240">
        <v>80</v>
      </c>
      <c r="I277" s="241"/>
    </row>
    <row r="278" spans="1:9" x14ac:dyDescent="0.2">
      <c r="A278" s="238" t="s">
        <v>1175</v>
      </c>
      <c r="B278" s="238" t="s">
        <v>1525</v>
      </c>
      <c r="C278" s="238" t="s">
        <v>1292</v>
      </c>
      <c r="D278" s="238" t="s">
        <v>1526</v>
      </c>
      <c r="E278" s="239"/>
      <c r="F278" s="239"/>
      <c r="G278" s="238"/>
      <c r="H278" s="240">
        <v>60</v>
      </c>
      <c r="I278" s="241"/>
    </row>
    <row r="279" spans="1:9" x14ac:dyDescent="0.2">
      <c r="A279" s="238" t="s">
        <v>1175</v>
      </c>
      <c r="B279" s="238" t="s">
        <v>1527</v>
      </c>
      <c r="C279" s="238" t="s">
        <v>1292</v>
      </c>
      <c r="D279" s="238" t="s">
        <v>1528</v>
      </c>
      <c r="E279" s="239"/>
      <c r="F279" s="239"/>
      <c r="G279" s="238"/>
      <c r="H279" s="240">
        <v>50</v>
      </c>
      <c r="I279" s="241"/>
    </row>
    <row r="280" spans="1:9" x14ac:dyDescent="0.2">
      <c r="A280" s="238" t="s">
        <v>1175</v>
      </c>
      <c r="B280" s="238" t="s">
        <v>1529</v>
      </c>
      <c r="C280" s="238" t="s">
        <v>1292</v>
      </c>
      <c r="D280" s="238" t="s">
        <v>1530</v>
      </c>
      <c r="E280" s="239"/>
      <c r="F280" s="239"/>
      <c r="G280" s="238"/>
      <c r="H280" s="240">
        <v>120</v>
      </c>
      <c r="I280" s="241"/>
    </row>
    <row r="281" spans="1:9" x14ac:dyDescent="0.2">
      <c r="A281" s="238" t="s">
        <v>1175</v>
      </c>
      <c r="B281" s="238" t="s">
        <v>1531</v>
      </c>
      <c r="C281" s="238" t="s">
        <v>1292</v>
      </c>
      <c r="D281" s="238" t="s">
        <v>1532</v>
      </c>
      <c r="E281" s="239"/>
      <c r="F281" s="239"/>
      <c r="G281" s="238"/>
      <c r="H281" s="240">
        <v>226</v>
      </c>
      <c r="I281" s="241"/>
    </row>
    <row r="282" spans="1:9" x14ac:dyDescent="0.2">
      <c r="A282" s="238" t="s">
        <v>1175</v>
      </c>
      <c r="B282" s="238" t="s">
        <v>1533</v>
      </c>
      <c r="C282" s="238" t="s">
        <v>1292</v>
      </c>
      <c r="D282" s="238" t="s">
        <v>1534</v>
      </c>
      <c r="E282" s="239"/>
      <c r="F282" s="239"/>
      <c r="G282" s="238"/>
      <c r="H282" s="240">
        <v>125</v>
      </c>
      <c r="I282" s="241"/>
    </row>
    <row r="283" spans="1:9" x14ac:dyDescent="0.2">
      <c r="A283" s="238" t="s">
        <v>1175</v>
      </c>
      <c r="B283" s="238" t="s">
        <v>1535</v>
      </c>
      <c r="C283" s="238" t="s">
        <v>1292</v>
      </c>
      <c r="D283" s="238" t="s">
        <v>1536</v>
      </c>
      <c r="E283" s="239"/>
      <c r="F283" s="239"/>
      <c r="G283" s="238"/>
      <c r="H283" s="240">
        <v>75</v>
      </c>
      <c r="I283" s="241"/>
    </row>
    <row r="284" spans="1:9" x14ac:dyDescent="0.2">
      <c r="A284" s="238" t="s">
        <v>1175</v>
      </c>
      <c r="B284" s="238" t="s">
        <v>1537</v>
      </c>
      <c r="C284" s="238" t="s">
        <v>1292</v>
      </c>
      <c r="D284" s="238" t="s">
        <v>1314</v>
      </c>
      <c r="E284" s="239"/>
      <c r="F284" s="239"/>
      <c r="G284" s="238"/>
      <c r="H284" s="240">
        <v>100</v>
      </c>
      <c r="I284" s="241"/>
    </row>
    <row r="285" spans="1:9" x14ac:dyDescent="0.2">
      <c r="A285" s="238" t="s">
        <v>1175</v>
      </c>
      <c r="B285" s="238" t="s">
        <v>1538</v>
      </c>
      <c r="C285" s="238" t="s">
        <v>1292</v>
      </c>
      <c r="D285" s="238" t="s">
        <v>1539</v>
      </c>
      <c r="E285" s="239"/>
      <c r="F285" s="239"/>
      <c r="G285" s="238"/>
      <c r="H285" s="240">
        <v>90</v>
      </c>
      <c r="I285" s="241"/>
    </row>
    <row r="286" spans="1:9" x14ac:dyDescent="0.2">
      <c r="A286" s="238" t="s">
        <v>1175</v>
      </c>
      <c r="B286" s="238" t="s">
        <v>1540</v>
      </c>
      <c r="C286" s="238" t="s">
        <v>1292</v>
      </c>
      <c r="D286" s="238" t="s">
        <v>1541</v>
      </c>
      <c r="E286" s="239"/>
      <c r="F286" s="239"/>
      <c r="G286" s="238"/>
      <c r="H286" s="240">
        <v>133</v>
      </c>
      <c r="I286" s="241"/>
    </row>
    <row r="287" spans="1:9" x14ac:dyDescent="0.2">
      <c r="A287" s="238" t="s">
        <v>1175</v>
      </c>
      <c r="B287" s="238" t="s">
        <v>1542</v>
      </c>
      <c r="C287" s="238" t="s">
        <v>1292</v>
      </c>
      <c r="D287" s="238" t="s">
        <v>1543</v>
      </c>
      <c r="E287" s="239"/>
      <c r="F287" s="239"/>
      <c r="G287" s="238"/>
      <c r="H287" s="240">
        <v>60</v>
      </c>
      <c r="I287" s="241"/>
    </row>
    <row r="288" spans="1:9" x14ac:dyDescent="0.2">
      <c r="A288" s="238" t="s">
        <v>1175</v>
      </c>
      <c r="B288" s="238" t="s">
        <v>1544</v>
      </c>
      <c r="C288" s="238" t="s">
        <v>1292</v>
      </c>
      <c r="D288" s="238" t="s">
        <v>1545</v>
      </c>
      <c r="E288" s="239"/>
      <c r="F288" s="239"/>
      <c r="G288" s="238"/>
      <c r="H288" s="240">
        <v>50</v>
      </c>
      <c r="I288" s="241"/>
    </row>
    <row r="289" spans="1:9" x14ac:dyDescent="0.2">
      <c r="A289" s="238" t="s">
        <v>1175</v>
      </c>
      <c r="B289" s="238" t="s">
        <v>1546</v>
      </c>
      <c r="C289" s="238" t="s">
        <v>1292</v>
      </c>
      <c r="D289" s="238" t="s">
        <v>1547</v>
      </c>
      <c r="E289" s="239"/>
      <c r="F289" s="239"/>
      <c r="G289" s="238"/>
      <c r="H289" s="240">
        <v>600</v>
      </c>
      <c r="I289" s="241"/>
    </row>
    <row r="290" spans="1:9" x14ac:dyDescent="0.2">
      <c r="A290" s="238" t="s">
        <v>1175</v>
      </c>
      <c r="B290" s="238" t="s">
        <v>1548</v>
      </c>
      <c r="C290" s="238" t="s">
        <v>1292</v>
      </c>
      <c r="D290" s="238" t="s">
        <v>1549</v>
      </c>
      <c r="E290" s="239"/>
      <c r="F290" s="239"/>
      <c r="G290" s="238"/>
      <c r="H290" s="240">
        <v>60</v>
      </c>
      <c r="I290" s="241"/>
    </row>
    <row r="291" spans="1:9" x14ac:dyDescent="0.2">
      <c r="A291" s="238" t="s">
        <v>1175</v>
      </c>
      <c r="B291" s="238" t="s">
        <v>1550</v>
      </c>
      <c r="C291" s="238" t="s">
        <v>1292</v>
      </c>
      <c r="D291" s="238" t="s">
        <v>1551</v>
      </c>
      <c r="E291" s="239"/>
      <c r="F291" s="239"/>
      <c r="G291" s="238"/>
      <c r="H291" s="240">
        <v>300</v>
      </c>
      <c r="I291" s="241"/>
    </row>
    <row r="292" spans="1:9" x14ac:dyDescent="0.2">
      <c r="A292" s="238" t="s">
        <v>1175</v>
      </c>
      <c r="B292" s="238" t="s">
        <v>1552</v>
      </c>
      <c r="C292" s="238" t="s">
        <v>1292</v>
      </c>
      <c r="D292" s="238" t="s">
        <v>1553</v>
      </c>
      <c r="E292" s="239"/>
      <c r="F292" s="239"/>
      <c r="G292" s="238"/>
      <c r="H292" s="240">
        <v>75</v>
      </c>
      <c r="I292" s="241"/>
    </row>
    <row r="293" spans="1:9" x14ac:dyDescent="0.2">
      <c r="A293" s="238" t="s">
        <v>1175</v>
      </c>
      <c r="B293" s="238" t="s">
        <v>1554</v>
      </c>
      <c r="C293" s="238" t="s">
        <v>1292</v>
      </c>
      <c r="D293" s="238" t="s">
        <v>1555</v>
      </c>
      <c r="E293" s="239"/>
      <c r="F293" s="239"/>
      <c r="G293" s="238"/>
      <c r="H293" s="240">
        <v>359</v>
      </c>
      <c r="I293" s="241"/>
    </row>
    <row r="294" spans="1:9" x14ac:dyDescent="0.2">
      <c r="A294" s="238" t="s">
        <v>1175</v>
      </c>
      <c r="B294" s="238" t="s">
        <v>1556</v>
      </c>
      <c r="C294" s="238" t="s">
        <v>1292</v>
      </c>
      <c r="D294" s="238" t="s">
        <v>1557</v>
      </c>
      <c r="E294" s="239"/>
      <c r="F294" s="239"/>
      <c r="G294" s="238"/>
      <c r="H294" s="240">
        <v>55</v>
      </c>
      <c r="I294" s="241"/>
    </row>
    <row r="295" spans="1:9" x14ac:dyDescent="0.2">
      <c r="A295" s="238" t="s">
        <v>1175</v>
      </c>
      <c r="B295" s="238" t="s">
        <v>1558</v>
      </c>
      <c r="C295" s="238" t="s">
        <v>1292</v>
      </c>
      <c r="D295" s="238" t="s">
        <v>1559</v>
      </c>
      <c r="E295" s="239"/>
      <c r="F295" s="239"/>
      <c r="G295" s="238"/>
      <c r="H295" s="240">
        <v>100</v>
      </c>
      <c r="I295" s="241"/>
    </row>
    <row r="296" spans="1:9" x14ac:dyDescent="0.2">
      <c r="A296" s="238" t="s">
        <v>1175</v>
      </c>
      <c r="B296" s="238" t="s">
        <v>1560</v>
      </c>
      <c r="C296" s="238" t="s">
        <v>1292</v>
      </c>
      <c r="D296" s="238"/>
      <c r="E296" s="239"/>
      <c r="F296" s="239"/>
      <c r="G296" s="238"/>
      <c r="H296" s="240">
        <v>40</v>
      </c>
      <c r="I296" s="241"/>
    </row>
    <row r="297" spans="1:9" x14ac:dyDescent="0.2">
      <c r="A297" s="238" t="s">
        <v>1175</v>
      </c>
      <c r="B297" s="238" t="s">
        <v>1561</v>
      </c>
      <c r="C297" s="238" t="s">
        <v>687</v>
      </c>
      <c r="D297" s="238"/>
      <c r="E297" s="239"/>
      <c r="F297" s="239"/>
      <c r="G297" s="238"/>
      <c r="H297" s="240">
        <v>55</v>
      </c>
      <c r="I297" s="241"/>
    </row>
    <row r="298" spans="1:9" x14ac:dyDescent="0.2">
      <c r="A298" s="238" t="s">
        <v>1175</v>
      </c>
      <c r="B298" s="238" t="s">
        <v>1562</v>
      </c>
      <c r="C298" s="238" t="s">
        <v>985</v>
      </c>
      <c r="D298" s="238"/>
      <c r="E298" s="239"/>
      <c r="F298" s="239"/>
      <c r="G298" s="238"/>
      <c r="H298" s="240">
        <v>40</v>
      </c>
      <c r="I298" s="241"/>
    </row>
    <row r="299" spans="1:9" x14ac:dyDescent="0.2">
      <c r="A299" s="238" t="s">
        <v>1175</v>
      </c>
      <c r="B299" s="238" t="s">
        <v>1563</v>
      </c>
      <c r="C299" s="238" t="s">
        <v>639</v>
      </c>
      <c r="D299" s="238" t="s">
        <v>1564</v>
      </c>
      <c r="E299" s="239"/>
      <c r="F299" s="239"/>
      <c r="G299" s="238"/>
      <c r="H299" s="240">
        <v>188</v>
      </c>
      <c r="I299" s="241"/>
    </row>
    <row r="300" spans="1:9" x14ac:dyDescent="0.2">
      <c r="A300" s="238" t="s">
        <v>1175</v>
      </c>
      <c r="B300" s="238" t="s">
        <v>1565</v>
      </c>
      <c r="C300" s="238" t="s">
        <v>1320</v>
      </c>
      <c r="D300" s="238" t="s">
        <v>1566</v>
      </c>
      <c r="E300" s="239"/>
      <c r="F300" s="239"/>
      <c r="G300" s="238"/>
      <c r="H300" s="240">
        <v>20</v>
      </c>
      <c r="I300" s="241"/>
    </row>
    <row r="301" spans="1:9" x14ac:dyDescent="0.2">
      <c r="A301" s="238" t="s">
        <v>1175</v>
      </c>
      <c r="B301" s="238" t="s">
        <v>1567</v>
      </c>
      <c r="C301" s="238" t="s">
        <v>1320</v>
      </c>
      <c r="D301" s="238" t="s">
        <v>1568</v>
      </c>
      <c r="E301" s="239"/>
      <c r="F301" s="239"/>
      <c r="G301" s="238"/>
      <c r="H301" s="240">
        <v>17</v>
      </c>
      <c r="I301" s="241"/>
    </row>
    <row r="302" spans="1:9" x14ac:dyDescent="0.2">
      <c r="A302" s="238" t="s">
        <v>1175</v>
      </c>
      <c r="B302" s="238" t="s">
        <v>1569</v>
      </c>
      <c r="C302" s="238" t="s">
        <v>1292</v>
      </c>
      <c r="D302" s="238"/>
      <c r="E302" s="239"/>
      <c r="F302" s="239"/>
      <c r="G302" s="238"/>
      <c r="H302" s="240">
        <v>10</v>
      </c>
      <c r="I302" s="241"/>
    </row>
    <row r="303" spans="1:9" x14ac:dyDescent="0.2">
      <c r="A303" s="238" t="s">
        <v>1175</v>
      </c>
      <c r="B303" s="238" t="s">
        <v>1570</v>
      </c>
      <c r="C303" s="238" t="s">
        <v>1292</v>
      </c>
      <c r="D303" s="238"/>
      <c r="E303" s="239"/>
      <c r="F303" s="239"/>
      <c r="G303" s="238"/>
      <c r="H303" s="240">
        <v>339</v>
      </c>
      <c r="I303" s="241"/>
    </row>
    <row r="304" spans="1:9" x14ac:dyDescent="0.2">
      <c r="A304" s="238" t="s">
        <v>1175</v>
      </c>
      <c r="B304" s="238" t="s">
        <v>1571</v>
      </c>
      <c r="C304" s="238" t="s">
        <v>985</v>
      </c>
      <c r="D304" s="238"/>
      <c r="E304" s="239"/>
      <c r="F304" s="239"/>
      <c r="G304" s="238"/>
      <c r="H304" s="240">
        <v>32</v>
      </c>
      <c r="I304" s="241"/>
    </row>
    <row r="305" spans="1:9" x14ac:dyDescent="0.2">
      <c r="A305" s="238" t="s">
        <v>1175</v>
      </c>
      <c r="B305" s="238" t="s">
        <v>1572</v>
      </c>
      <c r="C305" s="238" t="s">
        <v>1320</v>
      </c>
      <c r="D305" s="238"/>
      <c r="E305" s="239"/>
      <c r="F305" s="239"/>
      <c r="G305" s="238"/>
      <c r="H305" s="240">
        <v>6966</v>
      </c>
      <c r="I305" s="241"/>
    </row>
    <row r="306" spans="1:9" x14ac:dyDescent="0.2">
      <c r="A306" s="238" t="s">
        <v>1175</v>
      </c>
      <c r="B306" s="238" t="s">
        <v>1573</v>
      </c>
      <c r="C306" s="238" t="s">
        <v>730</v>
      </c>
      <c r="D306" s="238" t="s">
        <v>1237</v>
      </c>
      <c r="E306" s="239"/>
      <c r="F306" s="239"/>
      <c r="G306" s="238"/>
      <c r="H306" s="240">
        <v>40</v>
      </c>
      <c r="I306" s="241"/>
    </row>
    <row r="307" spans="1:9" x14ac:dyDescent="0.2">
      <c r="A307" s="238" t="s">
        <v>1175</v>
      </c>
      <c r="B307" s="238" t="s">
        <v>1574</v>
      </c>
      <c r="C307" s="238" t="s">
        <v>730</v>
      </c>
      <c r="D307" s="238" t="s">
        <v>1239</v>
      </c>
      <c r="E307" s="239"/>
      <c r="F307" s="239"/>
      <c r="G307" s="238"/>
      <c r="H307" s="240">
        <v>50</v>
      </c>
      <c r="I307" s="241"/>
    </row>
    <row r="308" spans="1:9" x14ac:dyDescent="0.2">
      <c r="A308" s="238" t="s">
        <v>1175</v>
      </c>
      <c r="B308" s="238" t="s">
        <v>1575</v>
      </c>
      <c r="C308" s="238" t="s">
        <v>730</v>
      </c>
      <c r="D308" s="238" t="s">
        <v>1241</v>
      </c>
      <c r="E308" s="239"/>
      <c r="F308" s="239"/>
      <c r="G308" s="238"/>
      <c r="H308" s="240">
        <v>50</v>
      </c>
      <c r="I308" s="241"/>
    </row>
    <row r="309" spans="1:9" x14ac:dyDescent="0.2">
      <c r="A309" s="238" t="s">
        <v>1175</v>
      </c>
      <c r="B309" s="238" t="s">
        <v>1576</v>
      </c>
      <c r="C309" s="238" t="s">
        <v>730</v>
      </c>
      <c r="D309" s="238" t="s">
        <v>901</v>
      </c>
      <c r="E309" s="239"/>
      <c r="F309" s="239"/>
      <c r="G309" s="238"/>
      <c r="H309" s="240">
        <v>50</v>
      </c>
      <c r="I309" s="241"/>
    </row>
    <row r="310" spans="1:9" x14ac:dyDescent="0.2">
      <c r="A310" s="238" t="s">
        <v>1175</v>
      </c>
      <c r="B310" s="238" t="s">
        <v>1577</v>
      </c>
      <c r="C310" s="238" t="s">
        <v>1292</v>
      </c>
      <c r="D310" s="238" t="s">
        <v>1568</v>
      </c>
      <c r="E310" s="239"/>
      <c r="F310" s="239"/>
      <c r="G310" s="238"/>
      <c r="H310" s="240">
        <v>25</v>
      </c>
      <c r="I310" s="241"/>
    </row>
    <row r="311" spans="1:9" x14ac:dyDescent="0.2">
      <c r="A311" s="238" t="s">
        <v>1175</v>
      </c>
      <c r="B311" s="238" t="s">
        <v>1578</v>
      </c>
      <c r="C311" s="238" t="s">
        <v>1292</v>
      </c>
      <c r="D311" s="238"/>
      <c r="E311" s="239"/>
      <c r="F311" s="239"/>
      <c r="G311" s="238"/>
      <c r="H311" s="240">
        <v>40</v>
      </c>
      <c r="I311" s="241"/>
    </row>
    <row r="312" spans="1:9" x14ac:dyDescent="0.2">
      <c r="A312" s="238" t="s">
        <v>1175</v>
      </c>
      <c r="B312" s="238" t="s">
        <v>1579</v>
      </c>
      <c r="C312" s="238" t="s">
        <v>1292</v>
      </c>
      <c r="D312" s="238"/>
      <c r="E312" s="239"/>
      <c r="F312" s="239"/>
      <c r="G312" s="238"/>
      <c r="H312" s="240">
        <v>14</v>
      </c>
      <c r="I312" s="241"/>
    </row>
    <row r="313" spans="1:9" x14ac:dyDescent="0.2">
      <c r="A313" s="238" t="s">
        <v>1175</v>
      </c>
      <c r="B313" s="238" t="s">
        <v>1580</v>
      </c>
      <c r="C313" s="238" t="s">
        <v>1251</v>
      </c>
      <c r="D313" s="238" t="s">
        <v>1580</v>
      </c>
      <c r="E313" s="239"/>
      <c r="F313" s="239"/>
      <c r="G313" s="238"/>
      <c r="H313" s="240">
        <v>475</v>
      </c>
      <c r="I313" s="241"/>
    </row>
    <row r="314" spans="1:9" ht="15" x14ac:dyDescent="0.25">
      <c r="A314" s="238" t="s">
        <v>1175</v>
      </c>
      <c r="B314" s="238" t="s">
        <v>1581</v>
      </c>
      <c r="C314" s="238" t="s">
        <v>1251</v>
      </c>
      <c r="D314" s="238"/>
      <c r="E314" s="246">
        <v>6555</v>
      </c>
      <c r="F314" s="246">
        <v>4260</v>
      </c>
      <c r="G314" s="238"/>
      <c r="H314" s="240">
        <v>700</v>
      </c>
      <c r="I314" s="241"/>
    </row>
    <row r="315" spans="1:9" x14ac:dyDescent="0.2">
      <c r="A315" s="238" t="s">
        <v>1175</v>
      </c>
      <c r="B315" s="238" t="s">
        <v>1582</v>
      </c>
      <c r="C315" s="238" t="s">
        <v>1292</v>
      </c>
      <c r="D315" s="238" t="s">
        <v>1583</v>
      </c>
      <c r="E315" s="239"/>
      <c r="F315" s="239"/>
      <c r="G315" s="238"/>
      <c r="H315" s="240">
        <v>40</v>
      </c>
      <c r="I315" s="241"/>
    </row>
    <row r="316" spans="1:9" x14ac:dyDescent="0.2">
      <c r="A316" s="238" t="s">
        <v>1175</v>
      </c>
      <c r="B316" s="238" t="s">
        <v>1584</v>
      </c>
      <c r="C316" s="238" t="s">
        <v>1292</v>
      </c>
      <c r="D316" s="238" t="s">
        <v>1583</v>
      </c>
      <c r="E316" s="239"/>
      <c r="F316" s="239"/>
      <c r="G316" s="238"/>
      <c r="H316" s="240">
        <v>40</v>
      </c>
      <c r="I316" s="241"/>
    </row>
    <row r="317" spans="1:9" x14ac:dyDescent="0.2">
      <c r="A317" s="238" t="s">
        <v>1175</v>
      </c>
      <c r="B317" s="238" t="s">
        <v>1585</v>
      </c>
      <c r="C317" s="238" t="s">
        <v>687</v>
      </c>
      <c r="D317" s="238" t="s">
        <v>1564</v>
      </c>
      <c r="E317" s="239"/>
      <c r="F317" s="239"/>
      <c r="G317" s="238"/>
      <c r="H317" s="240">
        <v>20</v>
      </c>
      <c r="I317" s="241"/>
    </row>
    <row r="318" spans="1:9" x14ac:dyDescent="0.2">
      <c r="A318" s="238" t="s">
        <v>1175</v>
      </c>
      <c r="B318" s="238" t="s">
        <v>1586</v>
      </c>
      <c r="C318" s="238" t="s">
        <v>1292</v>
      </c>
      <c r="D318" s="238"/>
      <c r="E318" s="239"/>
      <c r="F318" s="239"/>
      <c r="G318" s="238"/>
      <c r="H318" s="240">
        <v>300</v>
      </c>
      <c r="I318" s="241"/>
    </row>
    <row r="319" spans="1:9" x14ac:dyDescent="0.2">
      <c r="A319" s="238" t="s">
        <v>1175</v>
      </c>
      <c r="B319" s="238" t="s">
        <v>1587</v>
      </c>
      <c r="C319" s="238" t="s">
        <v>979</v>
      </c>
      <c r="D319" s="238"/>
      <c r="E319" s="239"/>
      <c r="F319" s="239"/>
      <c r="G319" s="238"/>
      <c r="H319" s="240">
        <v>600</v>
      </c>
      <c r="I319" s="241"/>
    </row>
    <row r="320" spans="1:9" x14ac:dyDescent="0.2">
      <c r="A320" s="238" t="s">
        <v>1175</v>
      </c>
      <c r="B320" s="238" t="s">
        <v>1588</v>
      </c>
      <c r="C320" s="238" t="s">
        <v>979</v>
      </c>
      <c r="D320" s="238"/>
      <c r="E320" s="239"/>
      <c r="F320" s="239"/>
      <c r="G320" s="238"/>
      <c r="H320" s="240">
        <v>400</v>
      </c>
      <c r="I320" s="241"/>
    </row>
    <row r="321" spans="1:9" x14ac:dyDescent="0.2">
      <c r="A321" s="238" t="s">
        <v>1175</v>
      </c>
      <c r="B321" s="238" t="s">
        <v>1589</v>
      </c>
      <c r="C321" s="238" t="s">
        <v>645</v>
      </c>
      <c r="D321" s="238"/>
      <c r="E321" s="239"/>
      <c r="F321" s="239"/>
      <c r="G321" s="238"/>
      <c r="H321" s="240"/>
      <c r="I321" s="241"/>
    </row>
    <row r="322" spans="1:9" x14ac:dyDescent="0.2">
      <c r="A322" s="238" t="s">
        <v>1175</v>
      </c>
      <c r="B322" s="238" t="s">
        <v>1590</v>
      </c>
      <c r="C322" s="238" t="s">
        <v>645</v>
      </c>
      <c r="D322" s="238"/>
      <c r="E322" s="239"/>
      <c r="F322" s="239"/>
      <c r="G322" s="238"/>
      <c r="H322" s="240"/>
      <c r="I322" s="241"/>
    </row>
    <row r="323" spans="1:9" x14ac:dyDescent="0.2">
      <c r="A323" s="238" t="s">
        <v>1175</v>
      </c>
      <c r="B323" s="238" t="s">
        <v>1591</v>
      </c>
      <c r="C323" s="238" t="s">
        <v>645</v>
      </c>
      <c r="D323" s="238"/>
      <c r="E323" s="239"/>
      <c r="F323" s="239"/>
      <c r="G323" s="238"/>
      <c r="H323" s="240"/>
      <c r="I323" s="241"/>
    </row>
    <row r="324" spans="1:9" x14ac:dyDescent="0.2">
      <c r="A324" s="238" t="s">
        <v>1175</v>
      </c>
      <c r="B324" s="238" t="s">
        <v>1592</v>
      </c>
      <c r="C324" s="238" t="s">
        <v>645</v>
      </c>
      <c r="D324" s="238"/>
      <c r="E324" s="239"/>
      <c r="F324" s="239"/>
      <c r="G324" s="238"/>
      <c r="H324" s="240"/>
      <c r="I324" s="241"/>
    </row>
    <row r="325" spans="1:9" x14ac:dyDescent="0.2">
      <c r="A325" s="238" t="s">
        <v>1175</v>
      </c>
      <c r="B325" s="238" t="s">
        <v>1593</v>
      </c>
      <c r="C325" s="238" t="s">
        <v>645</v>
      </c>
      <c r="D325" s="238"/>
      <c r="E325" s="239"/>
      <c r="F325" s="239"/>
      <c r="G325" s="238"/>
      <c r="H325" s="240"/>
      <c r="I325" s="241"/>
    </row>
    <row r="326" spans="1:9" x14ac:dyDescent="0.2">
      <c r="A326" s="238" t="s">
        <v>1175</v>
      </c>
      <c r="B326" s="238" t="s">
        <v>1594</v>
      </c>
      <c r="C326" s="238" t="s">
        <v>645</v>
      </c>
      <c r="D326" s="238"/>
      <c r="E326" s="239"/>
      <c r="F326" s="239"/>
      <c r="G326" s="238"/>
      <c r="H326" s="240">
        <v>1324</v>
      </c>
      <c r="I326" s="241"/>
    </row>
    <row r="327" spans="1:9" x14ac:dyDescent="0.2">
      <c r="A327" s="238" t="s">
        <v>1175</v>
      </c>
      <c r="B327" s="238" t="s">
        <v>1595</v>
      </c>
      <c r="C327" s="238" t="s">
        <v>639</v>
      </c>
      <c r="D327" s="238" t="s">
        <v>1349</v>
      </c>
      <c r="E327" s="239"/>
      <c r="F327" s="239"/>
      <c r="G327" s="238"/>
      <c r="H327" s="240">
        <v>85</v>
      </c>
      <c r="I327" s="241"/>
    </row>
    <row r="328" spans="1:9" x14ac:dyDescent="0.2">
      <c r="A328" s="238" t="s">
        <v>1175</v>
      </c>
      <c r="B328" s="238" t="s">
        <v>1596</v>
      </c>
      <c r="C328" s="238" t="s">
        <v>639</v>
      </c>
      <c r="D328" s="238" t="s">
        <v>1349</v>
      </c>
      <c r="E328" s="239"/>
      <c r="F328" s="239"/>
      <c r="G328" s="238"/>
      <c r="H328" s="240">
        <v>43</v>
      </c>
      <c r="I328" s="241"/>
    </row>
    <row r="329" spans="1:9" x14ac:dyDescent="0.2">
      <c r="A329" s="238" t="s">
        <v>1175</v>
      </c>
      <c r="B329" s="238" t="s">
        <v>1597</v>
      </c>
      <c r="C329" s="238" t="s">
        <v>639</v>
      </c>
      <c r="D329" s="238" t="s">
        <v>1349</v>
      </c>
      <c r="E329" s="239"/>
      <c r="F329" s="239"/>
      <c r="G329" s="238"/>
      <c r="H329" s="240">
        <v>19</v>
      </c>
      <c r="I329" s="241"/>
    </row>
    <row r="330" spans="1:9" x14ac:dyDescent="0.2">
      <c r="A330" s="238" t="s">
        <v>1175</v>
      </c>
      <c r="B330" s="238" t="s">
        <v>1598</v>
      </c>
      <c r="C330" s="238" t="s">
        <v>639</v>
      </c>
      <c r="D330" s="238"/>
      <c r="E330" s="239"/>
      <c r="F330" s="239"/>
      <c r="G330" s="238"/>
      <c r="H330" s="240">
        <v>3203</v>
      </c>
      <c r="I330" s="241"/>
    </row>
    <row r="331" spans="1:9" x14ac:dyDescent="0.2">
      <c r="A331" s="238" t="s">
        <v>1175</v>
      </c>
      <c r="B331" s="238" t="s">
        <v>1599</v>
      </c>
      <c r="C331" s="238" t="s">
        <v>687</v>
      </c>
      <c r="D331" s="238"/>
      <c r="E331" s="239"/>
      <c r="F331" s="239"/>
      <c r="G331" s="238"/>
      <c r="H331" s="240">
        <v>327</v>
      </c>
      <c r="I331" s="241"/>
    </row>
    <row r="332" spans="1:9" x14ac:dyDescent="0.2">
      <c r="A332" s="238" t="s">
        <v>1175</v>
      </c>
      <c r="B332" s="238" t="s">
        <v>1599</v>
      </c>
      <c r="C332" s="238" t="s">
        <v>687</v>
      </c>
      <c r="D332" s="238"/>
      <c r="E332" s="239"/>
      <c r="F332" s="239"/>
      <c r="G332" s="238"/>
      <c r="H332" s="240">
        <v>1352</v>
      </c>
      <c r="I332" s="241"/>
    </row>
    <row r="333" spans="1:9" x14ac:dyDescent="0.2">
      <c r="A333" s="238" t="s">
        <v>1175</v>
      </c>
      <c r="B333" s="238" t="s">
        <v>1599</v>
      </c>
      <c r="C333" s="238" t="s">
        <v>687</v>
      </c>
      <c r="D333" s="238" t="s">
        <v>1349</v>
      </c>
      <c r="E333" s="239"/>
      <c r="F333" s="239"/>
      <c r="G333" s="238"/>
      <c r="H333" s="240">
        <v>611</v>
      </c>
      <c r="I333" s="241"/>
    </row>
    <row r="334" spans="1:9" x14ac:dyDescent="0.2">
      <c r="A334" s="238" t="s">
        <v>1175</v>
      </c>
      <c r="B334" s="238" t="s">
        <v>1600</v>
      </c>
      <c r="C334" s="238" t="s">
        <v>979</v>
      </c>
      <c r="D334" s="238"/>
      <c r="E334" s="239"/>
      <c r="F334" s="239"/>
      <c r="G334" s="238"/>
      <c r="H334" s="240">
        <v>700</v>
      </c>
      <c r="I334" s="241"/>
    </row>
    <row r="335" spans="1:9" x14ac:dyDescent="0.2">
      <c r="A335" s="247"/>
      <c r="B335" s="248"/>
      <c r="C335" s="249"/>
      <c r="D335" s="250" t="s">
        <v>834</v>
      </c>
      <c r="E335" s="251">
        <f>SUM(E10:E334)</f>
        <v>141119.78999999998</v>
      </c>
      <c r="F335" s="252">
        <f>SUM(F10:F334)</f>
        <v>119105</v>
      </c>
      <c r="G335" s="252">
        <f>SUM(G10:G334)</f>
        <v>1282.1400000000001</v>
      </c>
      <c r="H335" s="253">
        <f>SUM(H10:H334)</f>
        <v>754893</v>
      </c>
    </row>
  </sheetData>
  <autoFilter ref="A9:H335" xr:uid="{F3A297F6-7EAE-4378-B6E5-0DF75A0EA8C3}"/>
  <mergeCells count="3">
    <mergeCell ref="G1:H1"/>
    <mergeCell ref="C2:D2"/>
    <mergeCell ref="A3:B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622B-E7CB-4B72-9DF7-4090D3E09D44}">
  <sheetPr filterMode="1"/>
  <dimension ref="A1:I454"/>
  <sheetViews>
    <sheetView zoomScale="80" zoomScaleNormal="80" workbookViewId="0">
      <pane ySplit="6" topLeftCell="A159" activePane="bottomLeft" state="frozen"/>
      <selection pane="bottomLeft" sqref="A1:XFD5"/>
    </sheetView>
  </sheetViews>
  <sheetFormatPr baseColWidth="10" defaultColWidth="12.42578125" defaultRowHeight="15.75" x14ac:dyDescent="0.25"/>
  <cols>
    <col min="1" max="1" width="73.28515625" style="193" customWidth="1"/>
    <col min="2" max="2" width="133.42578125" style="193" bestFit="1" customWidth="1"/>
    <col min="3" max="3" width="35" style="193" bestFit="1" customWidth="1"/>
    <col min="4" max="4" width="36.28515625" style="193" customWidth="1"/>
    <col min="5" max="5" width="19" style="230" customWidth="1"/>
    <col min="6" max="6" width="20.5703125" style="193" customWidth="1"/>
    <col min="7" max="7" width="19.5703125" style="193" customWidth="1"/>
    <col min="8" max="8" width="29.140625" style="193" customWidth="1"/>
    <col min="9" max="16384" width="12.42578125" style="193"/>
  </cols>
  <sheetData>
    <row r="1" spans="1:8" customFormat="1" ht="48" customHeight="1" thickBot="1" x14ac:dyDescent="0.3">
      <c r="A1" s="1"/>
      <c r="B1" s="3"/>
      <c r="C1" s="202"/>
      <c r="D1" s="202"/>
      <c r="E1" s="222"/>
      <c r="F1" s="3"/>
      <c r="G1" s="255" t="s">
        <v>85</v>
      </c>
      <c r="H1" s="255"/>
    </row>
    <row r="2" spans="1:8" customFormat="1" ht="23.25" customHeight="1" x14ac:dyDescent="0.25">
      <c r="A2" s="95" t="s">
        <v>835</v>
      </c>
      <c r="C2" s="258"/>
      <c r="D2" s="258"/>
      <c r="E2" s="223"/>
    </row>
    <row r="3" spans="1:8" s="131" customFormat="1" ht="30" customHeight="1" x14ac:dyDescent="0.25">
      <c r="A3" s="257" t="s">
        <v>634</v>
      </c>
      <c r="B3" s="257"/>
      <c r="C3" s="133"/>
      <c r="D3" s="132"/>
      <c r="E3" s="224"/>
    </row>
    <row r="4" spans="1:8" s="131" customFormat="1" ht="18" customHeight="1" x14ac:dyDescent="0.25">
      <c r="A4" s="205" t="s">
        <v>836</v>
      </c>
      <c r="C4" s="133"/>
      <c r="D4" s="132"/>
      <c r="E4" s="224"/>
    </row>
    <row r="6" spans="1:8" ht="45" customHeight="1" x14ac:dyDescent="0.25">
      <c r="A6" s="194" t="s">
        <v>4</v>
      </c>
      <c r="B6" s="195" t="s">
        <v>6</v>
      </c>
      <c r="C6" s="195" t="s">
        <v>635</v>
      </c>
      <c r="D6" s="195" t="s">
        <v>636</v>
      </c>
      <c r="E6" s="225" t="s">
        <v>7</v>
      </c>
      <c r="F6" s="195" t="s">
        <v>8</v>
      </c>
      <c r="G6" s="195" t="s">
        <v>9</v>
      </c>
      <c r="H6" s="195" t="s">
        <v>289</v>
      </c>
    </row>
    <row r="7" spans="1:8" ht="17.100000000000001" hidden="1" customHeight="1" x14ac:dyDescent="0.25">
      <c r="A7" s="210" t="s">
        <v>837</v>
      </c>
      <c r="B7" s="210" t="s">
        <v>838</v>
      </c>
      <c r="C7" s="210" t="s">
        <v>839</v>
      </c>
      <c r="D7" s="210" t="s">
        <v>840</v>
      </c>
      <c r="E7" s="226" t="s">
        <v>841</v>
      </c>
      <c r="F7" s="196" t="s">
        <v>841</v>
      </c>
      <c r="G7" s="196" t="s">
        <v>841</v>
      </c>
      <c r="H7" s="196" t="s">
        <v>841</v>
      </c>
    </row>
    <row r="8" spans="1:8" ht="17.100000000000001" hidden="1" customHeight="1" x14ac:dyDescent="0.25">
      <c r="A8" s="210" t="s">
        <v>837</v>
      </c>
      <c r="B8" s="210" t="s">
        <v>838</v>
      </c>
      <c r="C8" s="210" t="s">
        <v>839</v>
      </c>
      <c r="D8" s="210" t="s">
        <v>842</v>
      </c>
      <c r="E8" s="226" t="s">
        <v>841</v>
      </c>
      <c r="F8" s="196" t="s">
        <v>841</v>
      </c>
      <c r="G8" s="196" t="s">
        <v>841</v>
      </c>
      <c r="H8" s="220">
        <v>40</v>
      </c>
    </row>
    <row r="9" spans="1:8" ht="17.100000000000001" hidden="1" customHeight="1" x14ac:dyDescent="0.25">
      <c r="A9" s="210" t="s">
        <v>837</v>
      </c>
      <c r="B9" s="210" t="s">
        <v>843</v>
      </c>
      <c r="C9" s="210" t="s">
        <v>839</v>
      </c>
      <c r="D9" s="210" t="s">
        <v>844</v>
      </c>
      <c r="E9" s="226" t="s">
        <v>841</v>
      </c>
      <c r="F9" s="196" t="s">
        <v>841</v>
      </c>
      <c r="G9" s="196" t="s">
        <v>841</v>
      </c>
      <c r="H9" s="196" t="s">
        <v>841</v>
      </c>
    </row>
    <row r="10" spans="1:8" ht="17.100000000000001" hidden="1" customHeight="1" x14ac:dyDescent="0.25">
      <c r="A10" s="210" t="s">
        <v>837</v>
      </c>
      <c r="B10" s="210" t="s">
        <v>843</v>
      </c>
      <c r="C10" s="210" t="s">
        <v>839</v>
      </c>
      <c r="D10" s="210" t="s">
        <v>845</v>
      </c>
      <c r="E10" s="226" t="s">
        <v>841</v>
      </c>
      <c r="F10" s="196" t="s">
        <v>841</v>
      </c>
      <c r="G10" s="196" t="s">
        <v>841</v>
      </c>
      <c r="H10" s="220">
        <v>14</v>
      </c>
    </row>
    <row r="11" spans="1:8" ht="17.100000000000001" hidden="1" customHeight="1" x14ac:dyDescent="0.25">
      <c r="A11" s="210" t="s">
        <v>837</v>
      </c>
      <c r="B11" s="210" t="s">
        <v>846</v>
      </c>
      <c r="C11" s="210" t="s">
        <v>839</v>
      </c>
      <c r="D11" s="210" t="s">
        <v>847</v>
      </c>
      <c r="E11" s="226" t="s">
        <v>841</v>
      </c>
      <c r="F11" s="196" t="s">
        <v>841</v>
      </c>
      <c r="G11" s="196" t="s">
        <v>841</v>
      </c>
      <c r="H11" s="220">
        <v>46</v>
      </c>
    </row>
    <row r="12" spans="1:8" ht="17.100000000000001" hidden="1" customHeight="1" x14ac:dyDescent="0.25">
      <c r="A12" s="210" t="s">
        <v>837</v>
      </c>
      <c r="B12" s="210" t="s">
        <v>848</v>
      </c>
      <c r="C12" s="210" t="s">
        <v>839</v>
      </c>
      <c r="D12" s="210" t="s">
        <v>849</v>
      </c>
      <c r="E12" s="226" t="s">
        <v>841</v>
      </c>
      <c r="F12" s="196" t="s">
        <v>841</v>
      </c>
      <c r="G12" s="196" t="s">
        <v>841</v>
      </c>
      <c r="H12" s="220">
        <v>60</v>
      </c>
    </row>
    <row r="13" spans="1:8" ht="17.100000000000001" hidden="1" customHeight="1" x14ac:dyDescent="0.25">
      <c r="A13" s="210" t="s">
        <v>837</v>
      </c>
      <c r="B13" s="210" t="s">
        <v>850</v>
      </c>
      <c r="C13" s="210" t="s">
        <v>839</v>
      </c>
      <c r="D13" s="210" t="s">
        <v>851</v>
      </c>
      <c r="E13" s="226" t="s">
        <v>841</v>
      </c>
      <c r="F13" s="196" t="s">
        <v>841</v>
      </c>
      <c r="G13" s="196" t="s">
        <v>841</v>
      </c>
      <c r="H13" s="220">
        <v>25</v>
      </c>
    </row>
    <row r="14" spans="1:8" ht="17.100000000000001" hidden="1" customHeight="1" x14ac:dyDescent="0.25">
      <c r="A14" s="210" t="s">
        <v>837</v>
      </c>
      <c r="B14" s="210" t="s">
        <v>850</v>
      </c>
      <c r="C14" s="210" t="s">
        <v>839</v>
      </c>
      <c r="D14" s="210" t="s">
        <v>852</v>
      </c>
      <c r="E14" s="226" t="s">
        <v>841</v>
      </c>
      <c r="F14" s="196" t="s">
        <v>841</v>
      </c>
      <c r="G14" s="196" t="s">
        <v>841</v>
      </c>
      <c r="H14" s="196" t="s">
        <v>841</v>
      </c>
    </row>
    <row r="15" spans="1:8" ht="17.100000000000001" hidden="1" customHeight="1" x14ac:dyDescent="0.25">
      <c r="A15" s="210" t="s">
        <v>837</v>
      </c>
      <c r="B15" s="210" t="s">
        <v>850</v>
      </c>
      <c r="C15" s="210" t="s">
        <v>839</v>
      </c>
      <c r="D15" s="216" t="s">
        <v>852</v>
      </c>
      <c r="E15" s="226" t="s">
        <v>841</v>
      </c>
      <c r="F15" s="196" t="s">
        <v>841</v>
      </c>
      <c r="G15" s="196" t="s">
        <v>841</v>
      </c>
      <c r="H15" s="220">
        <v>40</v>
      </c>
    </row>
    <row r="16" spans="1:8" ht="17.100000000000001" hidden="1" customHeight="1" x14ac:dyDescent="0.25">
      <c r="A16" s="210" t="s">
        <v>837</v>
      </c>
      <c r="B16" s="210" t="s">
        <v>850</v>
      </c>
      <c r="C16" s="210" t="s">
        <v>839</v>
      </c>
      <c r="D16" s="216" t="s">
        <v>853</v>
      </c>
      <c r="E16" s="226" t="s">
        <v>841</v>
      </c>
      <c r="F16" s="196" t="s">
        <v>841</v>
      </c>
      <c r="G16" s="196" t="s">
        <v>841</v>
      </c>
      <c r="H16" s="196" t="s">
        <v>841</v>
      </c>
    </row>
    <row r="17" spans="1:8" ht="17.100000000000001" hidden="1" customHeight="1" x14ac:dyDescent="0.25">
      <c r="A17" s="210" t="s">
        <v>837</v>
      </c>
      <c r="B17" s="210" t="s">
        <v>854</v>
      </c>
      <c r="C17" s="210" t="s">
        <v>839</v>
      </c>
      <c r="D17" s="216" t="s">
        <v>855</v>
      </c>
      <c r="E17" s="226" t="s">
        <v>841</v>
      </c>
      <c r="F17" s="196" t="s">
        <v>841</v>
      </c>
      <c r="G17" s="196" t="s">
        <v>841</v>
      </c>
      <c r="H17" s="220">
        <v>20</v>
      </c>
    </row>
    <row r="18" spans="1:8" ht="17.100000000000001" hidden="1" customHeight="1" x14ac:dyDescent="0.25">
      <c r="A18" s="210" t="s">
        <v>837</v>
      </c>
      <c r="B18" s="210" t="s">
        <v>856</v>
      </c>
      <c r="C18" s="210" t="s">
        <v>839</v>
      </c>
      <c r="D18" s="216" t="s">
        <v>857</v>
      </c>
      <c r="E18" s="226" t="s">
        <v>841</v>
      </c>
      <c r="F18" s="196" t="s">
        <v>841</v>
      </c>
      <c r="G18" s="196" t="s">
        <v>841</v>
      </c>
      <c r="H18" s="220">
        <v>20</v>
      </c>
    </row>
    <row r="19" spans="1:8" ht="17.100000000000001" hidden="1" customHeight="1" x14ac:dyDescent="0.25">
      <c r="A19" s="210" t="s">
        <v>837</v>
      </c>
      <c r="B19" s="210" t="s">
        <v>858</v>
      </c>
      <c r="C19" s="210" t="s">
        <v>839</v>
      </c>
      <c r="D19" s="216" t="s">
        <v>859</v>
      </c>
      <c r="E19" s="226" t="s">
        <v>841</v>
      </c>
      <c r="F19" s="196" t="s">
        <v>841</v>
      </c>
      <c r="G19" s="196" t="s">
        <v>841</v>
      </c>
      <c r="H19" s="220">
        <v>23</v>
      </c>
    </row>
    <row r="20" spans="1:8" ht="17.100000000000001" hidden="1" customHeight="1" x14ac:dyDescent="0.25">
      <c r="A20" s="210" t="s">
        <v>837</v>
      </c>
      <c r="B20" s="210" t="s">
        <v>860</v>
      </c>
      <c r="C20" s="210" t="s">
        <v>839</v>
      </c>
      <c r="D20" s="216" t="s">
        <v>861</v>
      </c>
      <c r="E20" s="226" t="s">
        <v>841</v>
      </c>
      <c r="F20" s="196" t="s">
        <v>841</v>
      </c>
      <c r="G20" s="196" t="s">
        <v>841</v>
      </c>
      <c r="H20" s="220">
        <v>45</v>
      </c>
    </row>
    <row r="21" spans="1:8" ht="17.100000000000001" hidden="1" customHeight="1" x14ac:dyDescent="0.25">
      <c r="A21" s="210" t="s">
        <v>837</v>
      </c>
      <c r="B21" s="210" t="s">
        <v>860</v>
      </c>
      <c r="C21" s="210" t="s">
        <v>839</v>
      </c>
      <c r="D21" s="216" t="s">
        <v>862</v>
      </c>
      <c r="E21" s="226" t="s">
        <v>841</v>
      </c>
      <c r="F21" s="196" t="s">
        <v>841</v>
      </c>
      <c r="G21" s="196" t="s">
        <v>841</v>
      </c>
      <c r="H21" s="220">
        <v>57</v>
      </c>
    </row>
    <row r="22" spans="1:8" ht="17.100000000000001" hidden="1" customHeight="1" x14ac:dyDescent="0.25">
      <c r="A22" s="210" t="s">
        <v>837</v>
      </c>
      <c r="B22" s="210" t="s">
        <v>860</v>
      </c>
      <c r="C22" s="210" t="s">
        <v>839</v>
      </c>
      <c r="D22" s="216" t="s">
        <v>863</v>
      </c>
      <c r="E22" s="226" t="s">
        <v>841</v>
      </c>
      <c r="F22" s="196" t="s">
        <v>841</v>
      </c>
      <c r="G22" s="196" t="s">
        <v>841</v>
      </c>
      <c r="H22" s="220">
        <v>30</v>
      </c>
    </row>
    <row r="23" spans="1:8" ht="17.100000000000001" hidden="1" customHeight="1" x14ac:dyDescent="0.25">
      <c r="A23" s="210" t="s">
        <v>837</v>
      </c>
      <c r="B23" s="210" t="s">
        <v>864</v>
      </c>
      <c r="C23" s="210" t="s">
        <v>839</v>
      </c>
      <c r="D23" s="216" t="s">
        <v>865</v>
      </c>
      <c r="E23" s="226" t="s">
        <v>841</v>
      </c>
      <c r="F23" s="196" t="s">
        <v>841</v>
      </c>
      <c r="G23" s="196" t="s">
        <v>841</v>
      </c>
      <c r="H23" s="220">
        <v>50</v>
      </c>
    </row>
    <row r="24" spans="1:8" ht="17.100000000000001" hidden="1" customHeight="1" x14ac:dyDescent="0.25">
      <c r="A24" s="210" t="s">
        <v>837</v>
      </c>
      <c r="B24" s="210" t="s">
        <v>866</v>
      </c>
      <c r="C24" s="210" t="s">
        <v>839</v>
      </c>
      <c r="D24" s="216" t="s">
        <v>867</v>
      </c>
      <c r="E24" s="226" t="s">
        <v>841</v>
      </c>
      <c r="F24" s="227">
        <v>35</v>
      </c>
      <c r="G24" s="196" t="s">
        <v>841</v>
      </c>
      <c r="H24" s="220">
        <v>80</v>
      </c>
    </row>
    <row r="25" spans="1:8" ht="17.100000000000001" hidden="1" customHeight="1" x14ac:dyDescent="0.25">
      <c r="A25" s="210" t="s">
        <v>837</v>
      </c>
      <c r="B25" s="210" t="s">
        <v>866</v>
      </c>
      <c r="C25" s="210" t="s">
        <v>839</v>
      </c>
      <c r="D25" s="216" t="s">
        <v>868</v>
      </c>
      <c r="E25" s="226" t="s">
        <v>841</v>
      </c>
      <c r="F25" s="196" t="s">
        <v>841</v>
      </c>
      <c r="G25" s="196" t="s">
        <v>841</v>
      </c>
      <c r="H25" s="220">
        <v>80</v>
      </c>
    </row>
    <row r="26" spans="1:8" ht="17.100000000000001" hidden="1" customHeight="1" x14ac:dyDescent="0.25">
      <c r="A26" s="210" t="s">
        <v>837</v>
      </c>
      <c r="B26" s="210" t="s">
        <v>866</v>
      </c>
      <c r="C26" s="210" t="s">
        <v>839</v>
      </c>
      <c r="D26" s="216" t="s">
        <v>869</v>
      </c>
      <c r="E26" s="226" t="s">
        <v>841</v>
      </c>
      <c r="F26" s="227">
        <v>55</v>
      </c>
      <c r="G26" s="196" t="s">
        <v>841</v>
      </c>
      <c r="H26" s="220">
        <v>100</v>
      </c>
    </row>
    <row r="27" spans="1:8" ht="17.100000000000001" hidden="1" customHeight="1" x14ac:dyDescent="0.25">
      <c r="A27" s="210" t="s">
        <v>837</v>
      </c>
      <c r="B27" s="210" t="s">
        <v>866</v>
      </c>
      <c r="C27" s="210" t="s">
        <v>839</v>
      </c>
      <c r="D27" s="216" t="s">
        <v>870</v>
      </c>
      <c r="E27" s="226" t="s">
        <v>841</v>
      </c>
      <c r="F27" s="227">
        <v>35</v>
      </c>
      <c r="G27" s="196" t="s">
        <v>841</v>
      </c>
      <c r="H27" s="220">
        <v>80</v>
      </c>
    </row>
    <row r="28" spans="1:8" ht="17.100000000000001" hidden="1" customHeight="1" x14ac:dyDescent="0.25">
      <c r="A28" s="210" t="s">
        <v>837</v>
      </c>
      <c r="B28" s="210" t="s">
        <v>866</v>
      </c>
      <c r="C28" s="210" t="s">
        <v>839</v>
      </c>
      <c r="D28" s="216" t="s">
        <v>871</v>
      </c>
      <c r="E28" s="226" t="s">
        <v>841</v>
      </c>
      <c r="F28" s="227">
        <v>35</v>
      </c>
      <c r="G28" s="196" t="s">
        <v>841</v>
      </c>
      <c r="H28" s="220">
        <v>80</v>
      </c>
    </row>
    <row r="29" spans="1:8" ht="17.100000000000001" hidden="1" customHeight="1" x14ac:dyDescent="0.25">
      <c r="A29" s="210" t="s">
        <v>837</v>
      </c>
      <c r="B29" s="210" t="s">
        <v>872</v>
      </c>
      <c r="C29" s="210" t="s">
        <v>839</v>
      </c>
      <c r="D29" s="216" t="s">
        <v>855</v>
      </c>
      <c r="E29" s="226" t="s">
        <v>841</v>
      </c>
      <c r="F29" s="196" t="s">
        <v>841</v>
      </c>
      <c r="G29" s="196" t="s">
        <v>841</v>
      </c>
      <c r="H29" s="220">
        <v>50</v>
      </c>
    </row>
    <row r="30" spans="1:8" ht="17.100000000000001" hidden="1" customHeight="1" x14ac:dyDescent="0.25">
      <c r="A30" s="210" t="s">
        <v>837</v>
      </c>
      <c r="B30" s="210" t="s">
        <v>873</v>
      </c>
      <c r="C30" s="210" t="s">
        <v>839</v>
      </c>
      <c r="D30" s="216" t="s">
        <v>874</v>
      </c>
      <c r="E30" s="226" t="s">
        <v>841</v>
      </c>
      <c r="F30" s="196" t="s">
        <v>841</v>
      </c>
      <c r="G30" s="196" t="s">
        <v>841</v>
      </c>
      <c r="H30" s="220">
        <v>150</v>
      </c>
    </row>
    <row r="31" spans="1:8" ht="17.100000000000001" hidden="1" customHeight="1" x14ac:dyDescent="0.25">
      <c r="A31" s="210" t="s">
        <v>837</v>
      </c>
      <c r="B31" s="210" t="s">
        <v>875</v>
      </c>
      <c r="C31" s="210" t="s">
        <v>839</v>
      </c>
      <c r="D31" s="216" t="s">
        <v>861</v>
      </c>
      <c r="E31" s="226" t="s">
        <v>841</v>
      </c>
      <c r="F31" s="196" t="s">
        <v>841</v>
      </c>
      <c r="G31" s="196" t="s">
        <v>841</v>
      </c>
      <c r="H31" s="196" t="s">
        <v>841</v>
      </c>
    </row>
    <row r="32" spans="1:8" ht="17.100000000000001" hidden="1" customHeight="1" x14ac:dyDescent="0.25">
      <c r="A32" s="210" t="s">
        <v>837</v>
      </c>
      <c r="B32" s="210" t="s">
        <v>876</v>
      </c>
      <c r="C32" s="210" t="s">
        <v>839</v>
      </c>
      <c r="D32" s="216" t="s">
        <v>877</v>
      </c>
      <c r="E32" s="226" t="s">
        <v>841</v>
      </c>
      <c r="F32" s="196" t="s">
        <v>841</v>
      </c>
      <c r="G32" s="196" t="s">
        <v>841</v>
      </c>
      <c r="H32" s="196" t="s">
        <v>841</v>
      </c>
    </row>
    <row r="33" spans="1:8" ht="17.100000000000001" hidden="1" customHeight="1" x14ac:dyDescent="0.25">
      <c r="A33" s="210" t="s">
        <v>837</v>
      </c>
      <c r="B33" s="210" t="s">
        <v>876</v>
      </c>
      <c r="C33" s="210" t="s">
        <v>839</v>
      </c>
      <c r="D33" s="216" t="s">
        <v>878</v>
      </c>
      <c r="E33" s="226" t="s">
        <v>841</v>
      </c>
      <c r="F33" s="196" t="s">
        <v>841</v>
      </c>
      <c r="G33" s="196" t="s">
        <v>841</v>
      </c>
      <c r="H33" s="196" t="s">
        <v>841</v>
      </c>
    </row>
    <row r="34" spans="1:8" ht="17.100000000000001" hidden="1" customHeight="1" x14ac:dyDescent="0.25">
      <c r="A34" s="210" t="s">
        <v>837</v>
      </c>
      <c r="B34" s="210" t="s">
        <v>879</v>
      </c>
      <c r="C34" s="210" t="s">
        <v>839</v>
      </c>
      <c r="D34" s="216" t="s">
        <v>859</v>
      </c>
      <c r="E34" s="226" t="s">
        <v>841</v>
      </c>
      <c r="F34" s="196" t="s">
        <v>841</v>
      </c>
      <c r="G34" s="196" t="s">
        <v>841</v>
      </c>
      <c r="H34" s="220">
        <v>39</v>
      </c>
    </row>
    <row r="35" spans="1:8" ht="17.100000000000001" hidden="1" customHeight="1" x14ac:dyDescent="0.25">
      <c r="A35" s="210" t="s">
        <v>837</v>
      </c>
      <c r="B35" s="210" t="s">
        <v>879</v>
      </c>
      <c r="C35" s="210" t="s">
        <v>839</v>
      </c>
      <c r="D35" s="216" t="s">
        <v>880</v>
      </c>
      <c r="E35" s="226" t="s">
        <v>841</v>
      </c>
      <c r="F35" s="196" t="s">
        <v>841</v>
      </c>
      <c r="G35" s="196" t="s">
        <v>841</v>
      </c>
      <c r="H35" s="220">
        <v>203</v>
      </c>
    </row>
    <row r="36" spans="1:8" ht="17.100000000000001" hidden="1" customHeight="1" x14ac:dyDescent="0.25">
      <c r="A36" s="210" t="s">
        <v>837</v>
      </c>
      <c r="B36" s="210" t="s">
        <v>881</v>
      </c>
      <c r="C36" s="210" t="s">
        <v>839</v>
      </c>
      <c r="D36" s="216" t="s">
        <v>882</v>
      </c>
      <c r="E36" s="226" t="s">
        <v>841</v>
      </c>
      <c r="F36" s="196" t="s">
        <v>841</v>
      </c>
      <c r="G36" s="196" t="s">
        <v>841</v>
      </c>
      <c r="H36" s="220">
        <v>16</v>
      </c>
    </row>
    <row r="37" spans="1:8" ht="17.100000000000001" hidden="1" customHeight="1" x14ac:dyDescent="0.25">
      <c r="A37" s="210" t="s">
        <v>837</v>
      </c>
      <c r="B37" s="210" t="s">
        <v>883</v>
      </c>
      <c r="C37" s="210" t="s">
        <v>839</v>
      </c>
      <c r="D37" s="216" t="s">
        <v>859</v>
      </c>
      <c r="E37" s="226" t="s">
        <v>841</v>
      </c>
      <c r="F37" s="196" t="s">
        <v>841</v>
      </c>
      <c r="G37" s="196" t="s">
        <v>841</v>
      </c>
      <c r="H37" s="220">
        <v>39</v>
      </c>
    </row>
    <row r="38" spans="1:8" ht="17.100000000000001" hidden="1" customHeight="1" x14ac:dyDescent="0.25">
      <c r="A38" s="210" t="s">
        <v>837</v>
      </c>
      <c r="B38" s="210" t="s">
        <v>884</v>
      </c>
      <c r="C38" s="210" t="s">
        <v>839</v>
      </c>
      <c r="D38" s="216" t="s">
        <v>885</v>
      </c>
      <c r="E38" s="226" t="s">
        <v>841</v>
      </c>
      <c r="F38" s="196" t="s">
        <v>841</v>
      </c>
      <c r="G38" s="196" t="s">
        <v>841</v>
      </c>
      <c r="H38" s="220">
        <v>23</v>
      </c>
    </row>
    <row r="39" spans="1:8" ht="17.100000000000001" hidden="1" customHeight="1" x14ac:dyDescent="0.25">
      <c r="A39" s="210" t="s">
        <v>837</v>
      </c>
      <c r="B39" s="210" t="s">
        <v>884</v>
      </c>
      <c r="C39" s="210" t="s">
        <v>839</v>
      </c>
      <c r="D39" s="216" t="s">
        <v>874</v>
      </c>
      <c r="E39" s="226" t="s">
        <v>841</v>
      </c>
      <c r="F39" s="196" t="s">
        <v>841</v>
      </c>
      <c r="G39" s="196" t="s">
        <v>841</v>
      </c>
      <c r="H39" s="220">
        <v>150</v>
      </c>
    </row>
    <row r="40" spans="1:8" ht="17.100000000000001" hidden="1" customHeight="1" x14ac:dyDescent="0.25">
      <c r="A40" s="210" t="s">
        <v>837</v>
      </c>
      <c r="B40" s="210" t="s">
        <v>886</v>
      </c>
      <c r="C40" s="210" t="s">
        <v>839</v>
      </c>
      <c r="D40" s="216" t="s">
        <v>887</v>
      </c>
      <c r="E40" s="226" t="s">
        <v>841</v>
      </c>
      <c r="F40" s="196" t="s">
        <v>841</v>
      </c>
      <c r="G40" s="196" t="s">
        <v>841</v>
      </c>
      <c r="H40" s="220">
        <v>16</v>
      </c>
    </row>
    <row r="41" spans="1:8" ht="17.100000000000001" hidden="1" customHeight="1" x14ac:dyDescent="0.25">
      <c r="A41" s="210" t="s">
        <v>837</v>
      </c>
      <c r="B41" s="210" t="s">
        <v>886</v>
      </c>
      <c r="C41" s="210" t="s">
        <v>839</v>
      </c>
      <c r="D41" s="216" t="s">
        <v>840</v>
      </c>
      <c r="E41" s="226" t="s">
        <v>841</v>
      </c>
      <c r="F41" s="196" t="s">
        <v>841</v>
      </c>
      <c r="G41" s="196" t="s">
        <v>841</v>
      </c>
      <c r="H41" s="220">
        <v>28</v>
      </c>
    </row>
    <row r="42" spans="1:8" ht="17.100000000000001" hidden="1" customHeight="1" x14ac:dyDescent="0.25">
      <c r="A42" s="208" t="s">
        <v>837</v>
      </c>
      <c r="B42" s="217" t="s">
        <v>888</v>
      </c>
      <c r="C42" s="216" t="s">
        <v>839</v>
      </c>
      <c r="D42" s="216" t="s">
        <v>889</v>
      </c>
      <c r="E42" s="226" t="s">
        <v>841</v>
      </c>
      <c r="F42" s="196" t="s">
        <v>841</v>
      </c>
      <c r="G42" s="196" t="s">
        <v>841</v>
      </c>
      <c r="H42" s="220">
        <v>33</v>
      </c>
    </row>
    <row r="43" spans="1:8" ht="17.100000000000001" hidden="1" customHeight="1" x14ac:dyDescent="0.25">
      <c r="A43" s="208" t="s">
        <v>837</v>
      </c>
      <c r="B43" s="217" t="s">
        <v>890</v>
      </c>
      <c r="C43" s="216" t="s">
        <v>839</v>
      </c>
      <c r="D43" s="216" t="s">
        <v>874</v>
      </c>
      <c r="E43" s="226" t="s">
        <v>841</v>
      </c>
      <c r="F43" s="196" t="s">
        <v>841</v>
      </c>
      <c r="G43" s="196" t="s">
        <v>841</v>
      </c>
      <c r="H43" s="220">
        <v>300</v>
      </c>
    </row>
    <row r="44" spans="1:8" ht="17.100000000000001" hidden="1" customHeight="1" x14ac:dyDescent="0.25">
      <c r="A44" s="208" t="s">
        <v>837</v>
      </c>
      <c r="B44" s="217" t="s">
        <v>890</v>
      </c>
      <c r="C44" s="210" t="s">
        <v>839</v>
      </c>
      <c r="D44" s="216" t="s">
        <v>891</v>
      </c>
      <c r="E44" s="226" t="s">
        <v>841</v>
      </c>
      <c r="F44" s="196" t="s">
        <v>841</v>
      </c>
      <c r="G44" s="196" t="s">
        <v>841</v>
      </c>
      <c r="H44" s="220">
        <v>17</v>
      </c>
    </row>
    <row r="45" spans="1:8" ht="17.100000000000001" hidden="1" customHeight="1" x14ac:dyDescent="0.25">
      <c r="A45" s="208" t="s">
        <v>837</v>
      </c>
      <c r="B45" s="217" t="s">
        <v>890</v>
      </c>
      <c r="C45" s="217" t="s">
        <v>839</v>
      </c>
      <c r="D45" s="216" t="s">
        <v>891</v>
      </c>
      <c r="E45" s="226" t="s">
        <v>841</v>
      </c>
      <c r="F45" s="196" t="s">
        <v>841</v>
      </c>
      <c r="G45" s="196" t="s">
        <v>841</v>
      </c>
      <c r="H45" s="220">
        <v>180</v>
      </c>
    </row>
    <row r="46" spans="1:8" ht="17.100000000000001" hidden="1" customHeight="1" x14ac:dyDescent="0.25">
      <c r="A46" s="208" t="s">
        <v>837</v>
      </c>
      <c r="B46" s="217" t="s">
        <v>890</v>
      </c>
      <c r="C46" s="210" t="s">
        <v>839</v>
      </c>
      <c r="D46" s="216" t="s">
        <v>892</v>
      </c>
      <c r="E46" s="226" t="s">
        <v>841</v>
      </c>
      <c r="F46" s="196" t="s">
        <v>841</v>
      </c>
      <c r="G46" s="196" t="s">
        <v>841</v>
      </c>
      <c r="H46" s="196" t="s">
        <v>841</v>
      </c>
    </row>
    <row r="47" spans="1:8" ht="17.100000000000001" hidden="1" customHeight="1" x14ac:dyDescent="0.25">
      <c r="A47" s="208" t="s">
        <v>837</v>
      </c>
      <c r="B47" s="217" t="s">
        <v>890</v>
      </c>
      <c r="C47" s="217" t="s">
        <v>839</v>
      </c>
      <c r="D47" s="216" t="s">
        <v>852</v>
      </c>
      <c r="E47" s="226" t="s">
        <v>841</v>
      </c>
      <c r="F47" s="196" t="s">
        <v>841</v>
      </c>
      <c r="G47" s="196" t="s">
        <v>841</v>
      </c>
      <c r="H47" s="196" t="s">
        <v>841</v>
      </c>
    </row>
    <row r="48" spans="1:8" ht="17.100000000000001" hidden="1" customHeight="1" x14ac:dyDescent="0.25">
      <c r="A48" s="208" t="s">
        <v>837</v>
      </c>
      <c r="B48" s="217" t="s">
        <v>890</v>
      </c>
      <c r="C48" s="217" t="s">
        <v>839</v>
      </c>
      <c r="D48" s="216" t="s">
        <v>878</v>
      </c>
      <c r="E48" s="226" t="s">
        <v>841</v>
      </c>
      <c r="F48" s="196" t="s">
        <v>841</v>
      </c>
      <c r="G48" s="196" t="s">
        <v>841</v>
      </c>
      <c r="H48" s="196" t="s">
        <v>841</v>
      </c>
    </row>
    <row r="49" spans="1:9" ht="17.100000000000001" hidden="1" customHeight="1" x14ac:dyDescent="0.25">
      <c r="A49" s="208" t="s">
        <v>837</v>
      </c>
      <c r="B49" s="217" t="s">
        <v>893</v>
      </c>
      <c r="C49" s="210" t="s">
        <v>839</v>
      </c>
      <c r="D49" s="216" t="s">
        <v>894</v>
      </c>
      <c r="E49" s="226" t="s">
        <v>841</v>
      </c>
      <c r="F49" s="196" t="s">
        <v>841</v>
      </c>
      <c r="G49" s="196" t="s">
        <v>841</v>
      </c>
      <c r="H49" s="220">
        <v>88</v>
      </c>
    </row>
    <row r="50" spans="1:9" ht="17.100000000000001" hidden="1" customHeight="1" x14ac:dyDescent="0.25">
      <c r="A50" s="208" t="s">
        <v>837</v>
      </c>
      <c r="B50" s="217" t="s">
        <v>893</v>
      </c>
      <c r="C50" s="217" t="s">
        <v>839</v>
      </c>
      <c r="D50" s="216" t="s">
        <v>880</v>
      </c>
      <c r="E50" s="226" t="s">
        <v>841</v>
      </c>
      <c r="F50" s="196" t="s">
        <v>841</v>
      </c>
      <c r="G50" s="196" t="s">
        <v>841</v>
      </c>
      <c r="H50" s="220">
        <v>203</v>
      </c>
    </row>
    <row r="51" spans="1:9" ht="17.100000000000001" hidden="1" customHeight="1" x14ac:dyDescent="0.25">
      <c r="A51" s="208" t="s">
        <v>837</v>
      </c>
      <c r="B51" s="217" t="s">
        <v>893</v>
      </c>
      <c r="C51" s="217" t="s">
        <v>839</v>
      </c>
      <c r="D51" s="216" t="s">
        <v>895</v>
      </c>
      <c r="E51" s="226" t="s">
        <v>841</v>
      </c>
      <c r="F51" s="196" t="s">
        <v>841</v>
      </c>
      <c r="G51" s="196" t="s">
        <v>841</v>
      </c>
      <c r="H51" s="220">
        <v>73</v>
      </c>
    </row>
    <row r="52" spans="1:9" ht="17.100000000000001" hidden="1" customHeight="1" x14ac:dyDescent="0.25">
      <c r="A52" s="208" t="s">
        <v>837</v>
      </c>
      <c r="B52" s="217" t="s">
        <v>896</v>
      </c>
      <c r="C52" s="210" t="s">
        <v>839</v>
      </c>
      <c r="D52" s="216" t="s">
        <v>897</v>
      </c>
      <c r="E52" s="226" t="s">
        <v>841</v>
      </c>
      <c r="F52" s="227">
        <v>11.4</v>
      </c>
      <c r="G52" s="196" t="s">
        <v>841</v>
      </c>
      <c r="H52" s="220">
        <v>25</v>
      </c>
    </row>
    <row r="53" spans="1:9" ht="17.100000000000001" hidden="1" customHeight="1" x14ac:dyDescent="0.25">
      <c r="A53" s="208" t="s">
        <v>837</v>
      </c>
      <c r="B53" s="217" t="s">
        <v>898</v>
      </c>
      <c r="C53" s="210" t="s">
        <v>839</v>
      </c>
      <c r="D53" s="216" t="s">
        <v>899</v>
      </c>
      <c r="E53" s="226" t="s">
        <v>841</v>
      </c>
      <c r="F53" s="196" t="s">
        <v>841</v>
      </c>
      <c r="G53" s="196" t="s">
        <v>841</v>
      </c>
      <c r="H53" s="220">
        <v>70</v>
      </c>
    </row>
    <row r="54" spans="1:9" ht="17.100000000000001" hidden="1" customHeight="1" x14ac:dyDescent="0.25">
      <c r="A54" s="208" t="s">
        <v>837</v>
      </c>
      <c r="B54" s="217" t="s">
        <v>900</v>
      </c>
      <c r="C54" s="210" t="s">
        <v>839</v>
      </c>
      <c r="D54" s="216" t="s">
        <v>844</v>
      </c>
      <c r="E54" s="226" t="s">
        <v>841</v>
      </c>
      <c r="F54" s="196" t="s">
        <v>841</v>
      </c>
      <c r="G54" s="196" t="s">
        <v>841</v>
      </c>
      <c r="H54" s="196" t="s">
        <v>841</v>
      </c>
    </row>
    <row r="55" spans="1:9" ht="17.100000000000001" hidden="1" customHeight="1" x14ac:dyDescent="0.25">
      <c r="A55" s="208" t="s">
        <v>837</v>
      </c>
      <c r="B55" s="217" t="s">
        <v>900</v>
      </c>
      <c r="C55" s="210" t="s">
        <v>839</v>
      </c>
      <c r="D55" s="216" t="s">
        <v>901</v>
      </c>
      <c r="E55" s="226" t="s">
        <v>841</v>
      </c>
      <c r="F55" s="196" t="s">
        <v>841</v>
      </c>
      <c r="G55" s="196" t="s">
        <v>841</v>
      </c>
      <c r="H55" s="220">
        <v>100</v>
      </c>
      <c r="I55" s="200"/>
    </row>
    <row r="56" spans="1:9" ht="17.100000000000001" hidden="1" customHeight="1" x14ac:dyDescent="0.25">
      <c r="A56" s="208" t="s">
        <v>837</v>
      </c>
      <c r="B56" s="217" t="s">
        <v>900</v>
      </c>
      <c r="C56" s="210" t="s">
        <v>839</v>
      </c>
      <c r="D56" s="216" t="s">
        <v>842</v>
      </c>
      <c r="E56" s="226" t="s">
        <v>841</v>
      </c>
      <c r="F56" s="196" t="s">
        <v>841</v>
      </c>
      <c r="G56" s="196" t="s">
        <v>841</v>
      </c>
      <c r="H56" s="220">
        <v>80</v>
      </c>
    </row>
    <row r="57" spans="1:9" ht="17.100000000000001" hidden="1" customHeight="1" x14ac:dyDescent="0.25">
      <c r="A57" s="208" t="s">
        <v>837</v>
      </c>
      <c r="B57" s="216" t="s">
        <v>902</v>
      </c>
      <c r="C57" s="216" t="s">
        <v>839</v>
      </c>
      <c r="D57" s="216" t="s">
        <v>903</v>
      </c>
      <c r="E57" s="226" t="s">
        <v>841</v>
      </c>
      <c r="F57" s="196" t="s">
        <v>841</v>
      </c>
      <c r="G57" s="196" t="s">
        <v>841</v>
      </c>
      <c r="H57" s="220">
        <v>85</v>
      </c>
      <c r="I57" s="201"/>
    </row>
    <row r="58" spans="1:9" ht="17.100000000000001" hidden="1" customHeight="1" x14ac:dyDescent="0.25">
      <c r="A58" s="208" t="s">
        <v>837</v>
      </c>
      <c r="B58" s="216" t="s">
        <v>904</v>
      </c>
      <c r="C58" s="216" t="s">
        <v>839</v>
      </c>
      <c r="D58" s="216" t="s">
        <v>874</v>
      </c>
      <c r="E58" s="226" t="s">
        <v>841</v>
      </c>
      <c r="F58" s="196" t="s">
        <v>841</v>
      </c>
      <c r="G58" s="196" t="s">
        <v>841</v>
      </c>
      <c r="H58" s="220">
        <v>150</v>
      </c>
    </row>
    <row r="59" spans="1:9" ht="17.100000000000001" hidden="1" customHeight="1" x14ac:dyDescent="0.25">
      <c r="A59" s="208" t="s">
        <v>837</v>
      </c>
      <c r="B59" s="216" t="s">
        <v>904</v>
      </c>
      <c r="C59" s="216" t="s">
        <v>839</v>
      </c>
      <c r="D59" s="216" t="s">
        <v>845</v>
      </c>
      <c r="E59" s="226" t="s">
        <v>841</v>
      </c>
      <c r="F59" s="196" t="s">
        <v>841</v>
      </c>
      <c r="G59" s="196" t="s">
        <v>841</v>
      </c>
      <c r="H59" s="220">
        <v>14</v>
      </c>
    </row>
    <row r="60" spans="1:9" ht="17.100000000000001" hidden="1" customHeight="1" x14ac:dyDescent="0.25">
      <c r="A60" s="208" t="s">
        <v>837</v>
      </c>
      <c r="B60" s="216" t="s">
        <v>904</v>
      </c>
      <c r="C60" s="216" t="s">
        <v>839</v>
      </c>
      <c r="D60" s="216" t="s">
        <v>905</v>
      </c>
      <c r="E60" s="226" t="s">
        <v>841</v>
      </c>
      <c r="F60" s="196" t="s">
        <v>841</v>
      </c>
      <c r="G60" s="196" t="s">
        <v>841</v>
      </c>
      <c r="H60" s="196" t="s">
        <v>841</v>
      </c>
    </row>
    <row r="61" spans="1:9" ht="17.100000000000001" hidden="1" customHeight="1" x14ac:dyDescent="0.25">
      <c r="A61" s="210" t="s">
        <v>837</v>
      </c>
      <c r="B61" s="210" t="s">
        <v>904</v>
      </c>
      <c r="C61" s="210" t="s">
        <v>839</v>
      </c>
      <c r="D61" s="210" t="s">
        <v>906</v>
      </c>
      <c r="E61" s="226" t="s">
        <v>841</v>
      </c>
      <c r="F61" s="196" t="s">
        <v>841</v>
      </c>
      <c r="G61" s="196" t="s">
        <v>841</v>
      </c>
      <c r="H61" s="220">
        <v>20</v>
      </c>
    </row>
    <row r="62" spans="1:9" ht="17.100000000000001" hidden="1" customHeight="1" x14ac:dyDescent="0.25">
      <c r="A62" s="210" t="s">
        <v>837</v>
      </c>
      <c r="B62" s="210" t="s">
        <v>907</v>
      </c>
      <c r="C62" s="210" t="s">
        <v>839</v>
      </c>
      <c r="D62" s="210" t="s">
        <v>844</v>
      </c>
      <c r="E62" s="226" t="s">
        <v>841</v>
      </c>
      <c r="F62" s="196" t="s">
        <v>841</v>
      </c>
      <c r="G62" s="196" t="s">
        <v>841</v>
      </c>
      <c r="H62" s="196" t="s">
        <v>841</v>
      </c>
    </row>
    <row r="63" spans="1:9" ht="17.100000000000001" hidden="1" customHeight="1" x14ac:dyDescent="0.25">
      <c r="A63" s="210" t="s">
        <v>837</v>
      </c>
      <c r="B63" s="210" t="s">
        <v>907</v>
      </c>
      <c r="C63" s="210" t="s">
        <v>839</v>
      </c>
      <c r="D63" s="210" t="s">
        <v>908</v>
      </c>
      <c r="E63" s="226" t="s">
        <v>841</v>
      </c>
      <c r="F63" s="196" t="s">
        <v>841</v>
      </c>
      <c r="G63" s="196" t="s">
        <v>841</v>
      </c>
      <c r="H63" s="196" t="s">
        <v>841</v>
      </c>
    </row>
    <row r="64" spans="1:9" ht="17.100000000000001" hidden="1" customHeight="1" x14ac:dyDescent="0.25">
      <c r="A64" s="210" t="s">
        <v>837</v>
      </c>
      <c r="B64" s="210" t="s">
        <v>907</v>
      </c>
      <c r="C64" s="210" t="s">
        <v>839</v>
      </c>
      <c r="D64" s="210" t="s">
        <v>857</v>
      </c>
      <c r="E64" s="226" t="s">
        <v>841</v>
      </c>
      <c r="F64" s="196" t="s">
        <v>841</v>
      </c>
      <c r="G64" s="196" t="s">
        <v>841</v>
      </c>
      <c r="H64" s="196" t="s">
        <v>841</v>
      </c>
    </row>
    <row r="65" spans="1:8" ht="17.100000000000001" hidden="1" customHeight="1" x14ac:dyDescent="0.25">
      <c r="A65" s="210" t="s">
        <v>837</v>
      </c>
      <c r="B65" s="210" t="s">
        <v>907</v>
      </c>
      <c r="C65" s="210" t="s">
        <v>839</v>
      </c>
      <c r="D65" s="210" t="s">
        <v>905</v>
      </c>
      <c r="E65" s="226" t="s">
        <v>841</v>
      </c>
      <c r="F65" s="196" t="s">
        <v>841</v>
      </c>
      <c r="G65" s="196" t="s">
        <v>841</v>
      </c>
      <c r="H65" s="220">
        <v>60</v>
      </c>
    </row>
    <row r="66" spans="1:8" ht="17.100000000000001" hidden="1" customHeight="1" x14ac:dyDescent="0.25">
      <c r="A66" s="210" t="s">
        <v>837</v>
      </c>
      <c r="B66" s="210" t="s">
        <v>907</v>
      </c>
      <c r="C66" s="210" t="s">
        <v>839</v>
      </c>
      <c r="D66" s="210" t="s">
        <v>909</v>
      </c>
      <c r="E66" s="226" t="s">
        <v>841</v>
      </c>
      <c r="F66" s="196" t="s">
        <v>841</v>
      </c>
      <c r="G66" s="196" t="s">
        <v>841</v>
      </c>
      <c r="H66" s="220">
        <v>70</v>
      </c>
    </row>
    <row r="67" spans="1:8" ht="17.100000000000001" hidden="1" customHeight="1" x14ac:dyDescent="0.25">
      <c r="A67" s="210" t="s">
        <v>837</v>
      </c>
      <c r="B67" s="210" t="s">
        <v>907</v>
      </c>
      <c r="C67" s="210" t="s">
        <v>839</v>
      </c>
      <c r="D67" s="210" t="s">
        <v>906</v>
      </c>
      <c r="E67" s="226" t="s">
        <v>841</v>
      </c>
      <c r="F67" s="196" t="s">
        <v>841</v>
      </c>
      <c r="G67" s="196" t="s">
        <v>841</v>
      </c>
      <c r="H67" s="220">
        <v>42</v>
      </c>
    </row>
    <row r="68" spans="1:8" hidden="1" x14ac:dyDescent="0.25">
      <c r="A68" s="210" t="s">
        <v>837</v>
      </c>
      <c r="B68" s="210" t="s">
        <v>910</v>
      </c>
      <c r="C68" s="210" t="s">
        <v>839</v>
      </c>
      <c r="D68" s="210" t="s">
        <v>911</v>
      </c>
      <c r="E68" s="226" t="s">
        <v>841</v>
      </c>
      <c r="F68" s="196" t="s">
        <v>841</v>
      </c>
      <c r="G68" s="196" t="s">
        <v>841</v>
      </c>
      <c r="H68" s="196" t="s">
        <v>841</v>
      </c>
    </row>
    <row r="69" spans="1:8" hidden="1" x14ac:dyDescent="0.25">
      <c r="A69" s="210" t="s">
        <v>837</v>
      </c>
      <c r="B69" s="210" t="s">
        <v>912</v>
      </c>
      <c r="C69" s="210" t="s">
        <v>839</v>
      </c>
      <c r="D69" s="210" t="s">
        <v>913</v>
      </c>
      <c r="E69" s="226" t="s">
        <v>841</v>
      </c>
      <c r="F69" s="196" t="s">
        <v>841</v>
      </c>
      <c r="G69" s="196" t="s">
        <v>841</v>
      </c>
      <c r="H69" s="220">
        <v>17</v>
      </c>
    </row>
    <row r="70" spans="1:8" hidden="1" x14ac:dyDescent="0.25">
      <c r="A70" s="210" t="s">
        <v>837</v>
      </c>
      <c r="B70" s="210" t="s">
        <v>912</v>
      </c>
      <c r="C70" s="210" t="s">
        <v>839</v>
      </c>
      <c r="D70" s="210" t="s">
        <v>914</v>
      </c>
      <c r="E70" s="226" t="s">
        <v>841</v>
      </c>
      <c r="F70" s="196" t="s">
        <v>841</v>
      </c>
      <c r="G70" s="196" t="s">
        <v>841</v>
      </c>
      <c r="H70" s="220">
        <v>50</v>
      </c>
    </row>
    <row r="71" spans="1:8" hidden="1" x14ac:dyDescent="0.25">
      <c r="A71" s="210" t="s">
        <v>837</v>
      </c>
      <c r="B71" s="210" t="s">
        <v>912</v>
      </c>
      <c r="C71" s="210" t="s">
        <v>839</v>
      </c>
      <c r="D71" s="210" t="s">
        <v>915</v>
      </c>
      <c r="E71" s="226" t="s">
        <v>841</v>
      </c>
      <c r="F71" s="196" t="s">
        <v>841</v>
      </c>
      <c r="G71" s="196" t="s">
        <v>841</v>
      </c>
      <c r="H71" s="220">
        <v>35</v>
      </c>
    </row>
    <row r="72" spans="1:8" hidden="1" x14ac:dyDescent="0.25">
      <c r="A72" s="210" t="s">
        <v>837</v>
      </c>
      <c r="B72" s="210" t="s">
        <v>912</v>
      </c>
      <c r="C72" s="210" t="s">
        <v>839</v>
      </c>
      <c r="D72" s="210" t="s">
        <v>916</v>
      </c>
      <c r="E72" s="226" t="s">
        <v>841</v>
      </c>
      <c r="F72" s="196" t="s">
        <v>841</v>
      </c>
      <c r="G72" s="196" t="s">
        <v>841</v>
      </c>
      <c r="H72" s="220">
        <v>37</v>
      </c>
    </row>
    <row r="73" spans="1:8" hidden="1" x14ac:dyDescent="0.25">
      <c r="A73" s="210" t="s">
        <v>837</v>
      </c>
      <c r="B73" s="210" t="s">
        <v>912</v>
      </c>
      <c r="C73" s="210" t="s">
        <v>839</v>
      </c>
      <c r="D73" s="210" t="s">
        <v>917</v>
      </c>
      <c r="E73" s="226" t="s">
        <v>841</v>
      </c>
      <c r="F73" s="196" t="s">
        <v>841</v>
      </c>
      <c r="G73" s="196" t="s">
        <v>841</v>
      </c>
      <c r="H73" s="220">
        <v>65</v>
      </c>
    </row>
    <row r="74" spans="1:8" hidden="1" x14ac:dyDescent="0.25">
      <c r="A74" s="210" t="s">
        <v>837</v>
      </c>
      <c r="B74" s="210" t="s">
        <v>912</v>
      </c>
      <c r="C74" s="210" t="s">
        <v>839</v>
      </c>
      <c r="D74" s="210" t="s">
        <v>778</v>
      </c>
      <c r="E74" s="226" t="s">
        <v>841</v>
      </c>
      <c r="F74" s="196" t="s">
        <v>841</v>
      </c>
      <c r="G74" s="196" t="s">
        <v>841</v>
      </c>
      <c r="H74" s="220">
        <v>50</v>
      </c>
    </row>
    <row r="75" spans="1:8" hidden="1" x14ac:dyDescent="0.25">
      <c r="A75" s="210" t="s">
        <v>837</v>
      </c>
      <c r="B75" s="210" t="s">
        <v>918</v>
      </c>
      <c r="C75" s="210" t="s">
        <v>839</v>
      </c>
      <c r="D75" s="210" t="s">
        <v>861</v>
      </c>
      <c r="E75" s="226" t="s">
        <v>841</v>
      </c>
      <c r="F75" s="196" t="s">
        <v>841</v>
      </c>
      <c r="G75" s="196" t="s">
        <v>841</v>
      </c>
      <c r="H75" s="220">
        <v>88</v>
      </c>
    </row>
    <row r="76" spans="1:8" hidden="1" x14ac:dyDescent="0.25">
      <c r="A76" s="210" t="s">
        <v>837</v>
      </c>
      <c r="B76" s="210" t="s">
        <v>919</v>
      </c>
      <c r="C76" s="210" t="s">
        <v>839</v>
      </c>
      <c r="D76" s="210" t="s">
        <v>891</v>
      </c>
      <c r="E76" s="226" t="s">
        <v>841</v>
      </c>
      <c r="F76" s="196" t="s">
        <v>841</v>
      </c>
      <c r="G76" s="196" t="s">
        <v>841</v>
      </c>
      <c r="H76" s="220">
        <v>17</v>
      </c>
    </row>
    <row r="77" spans="1:8" hidden="1" x14ac:dyDescent="0.25">
      <c r="A77" s="210" t="s">
        <v>837</v>
      </c>
      <c r="B77" s="210" t="s">
        <v>919</v>
      </c>
      <c r="C77" s="210" t="s">
        <v>839</v>
      </c>
      <c r="D77" s="210" t="s">
        <v>920</v>
      </c>
      <c r="E77" s="226" t="s">
        <v>841</v>
      </c>
      <c r="F77" s="196" t="s">
        <v>841</v>
      </c>
      <c r="G77" s="196" t="s">
        <v>841</v>
      </c>
      <c r="H77" s="220">
        <v>50</v>
      </c>
    </row>
    <row r="78" spans="1:8" hidden="1" x14ac:dyDescent="0.25">
      <c r="A78" s="210" t="s">
        <v>837</v>
      </c>
      <c r="B78" s="210" t="s">
        <v>919</v>
      </c>
      <c r="C78" s="210" t="s">
        <v>839</v>
      </c>
      <c r="D78" s="210" t="s">
        <v>853</v>
      </c>
      <c r="E78" s="226" t="s">
        <v>841</v>
      </c>
      <c r="F78" s="196" t="s">
        <v>841</v>
      </c>
      <c r="G78" s="196" t="s">
        <v>841</v>
      </c>
      <c r="H78" s="196" t="s">
        <v>841</v>
      </c>
    </row>
    <row r="79" spans="1:8" hidden="1" x14ac:dyDescent="0.25">
      <c r="A79" s="210" t="s">
        <v>837</v>
      </c>
      <c r="B79" s="210" t="s">
        <v>919</v>
      </c>
      <c r="C79" s="210" t="s">
        <v>839</v>
      </c>
      <c r="D79" s="210" t="s">
        <v>921</v>
      </c>
      <c r="E79" s="226" t="s">
        <v>841</v>
      </c>
      <c r="F79" s="196" t="s">
        <v>841</v>
      </c>
      <c r="G79" s="196" t="s">
        <v>841</v>
      </c>
      <c r="H79" s="220">
        <v>18</v>
      </c>
    </row>
    <row r="80" spans="1:8" hidden="1" x14ac:dyDescent="0.25">
      <c r="A80" s="210" t="s">
        <v>837</v>
      </c>
      <c r="B80" s="210" t="s">
        <v>919</v>
      </c>
      <c r="C80" s="210" t="s">
        <v>839</v>
      </c>
      <c r="D80" s="210" t="s">
        <v>921</v>
      </c>
      <c r="E80" s="226" t="s">
        <v>841</v>
      </c>
      <c r="F80" s="196" t="s">
        <v>841</v>
      </c>
      <c r="G80" s="196" t="s">
        <v>841</v>
      </c>
      <c r="H80" s="220">
        <v>24</v>
      </c>
    </row>
    <row r="81" spans="1:8" hidden="1" x14ac:dyDescent="0.25">
      <c r="A81" s="210" t="s">
        <v>837</v>
      </c>
      <c r="B81" s="210" t="s">
        <v>919</v>
      </c>
      <c r="C81" s="210" t="s">
        <v>839</v>
      </c>
      <c r="D81" s="210" t="s">
        <v>922</v>
      </c>
      <c r="E81" s="226" t="s">
        <v>841</v>
      </c>
      <c r="F81" s="196" t="s">
        <v>841</v>
      </c>
      <c r="G81" s="196" t="s">
        <v>841</v>
      </c>
      <c r="H81" s="220">
        <v>51</v>
      </c>
    </row>
    <row r="82" spans="1:8" hidden="1" x14ac:dyDescent="0.25">
      <c r="A82" s="216" t="s">
        <v>837</v>
      </c>
      <c r="B82" s="216" t="s">
        <v>923</v>
      </c>
      <c r="C82" s="216" t="s">
        <v>839</v>
      </c>
      <c r="D82" s="210" t="s">
        <v>911</v>
      </c>
      <c r="E82" s="226" t="s">
        <v>841</v>
      </c>
      <c r="F82" s="196" t="s">
        <v>841</v>
      </c>
      <c r="G82" s="196" t="s">
        <v>841</v>
      </c>
      <c r="H82" s="226" t="s">
        <v>841</v>
      </c>
    </row>
    <row r="83" spans="1:8" hidden="1" x14ac:dyDescent="0.25">
      <c r="A83" s="196" t="s">
        <v>837</v>
      </c>
      <c r="B83" s="196" t="s">
        <v>924</v>
      </c>
      <c r="C83" s="196" t="s">
        <v>839</v>
      </c>
      <c r="D83" s="196" t="s">
        <v>882</v>
      </c>
      <c r="E83" s="226" t="s">
        <v>841</v>
      </c>
      <c r="F83" s="196" t="s">
        <v>841</v>
      </c>
      <c r="G83" s="196" t="s">
        <v>841</v>
      </c>
      <c r="H83" s="196">
        <v>16</v>
      </c>
    </row>
    <row r="84" spans="1:8" hidden="1" x14ac:dyDescent="0.25">
      <c r="A84" s="196" t="s">
        <v>837</v>
      </c>
      <c r="B84" s="196" t="s">
        <v>924</v>
      </c>
      <c r="C84" s="196" t="s">
        <v>839</v>
      </c>
      <c r="D84" s="196" t="s">
        <v>925</v>
      </c>
      <c r="E84" s="226" t="s">
        <v>841</v>
      </c>
      <c r="F84" s="196" t="s">
        <v>841</v>
      </c>
      <c r="G84" s="196" t="s">
        <v>841</v>
      </c>
      <c r="H84" s="226" t="s">
        <v>841</v>
      </c>
    </row>
    <row r="85" spans="1:8" hidden="1" x14ac:dyDescent="0.25">
      <c r="A85" s="196" t="s">
        <v>837</v>
      </c>
      <c r="B85" s="196" t="s">
        <v>924</v>
      </c>
      <c r="C85" s="196" t="s">
        <v>839</v>
      </c>
      <c r="D85" s="196" t="s">
        <v>895</v>
      </c>
      <c r="E85" s="226" t="s">
        <v>841</v>
      </c>
      <c r="F85" s="196" t="s">
        <v>841</v>
      </c>
      <c r="G85" s="196" t="s">
        <v>841</v>
      </c>
      <c r="H85" s="196">
        <v>39</v>
      </c>
    </row>
    <row r="86" spans="1:8" hidden="1" x14ac:dyDescent="0.25">
      <c r="A86" s="196" t="s">
        <v>837</v>
      </c>
      <c r="B86" s="196" t="s">
        <v>926</v>
      </c>
      <c r="C86" s="196" t="s">
        <v>839</v>
      </c>
      <c r="D86" s="196" t="s">
        <v>927</v>
      </c>
      <c r="E86" s="226" t="s">
        <v>841</v>
      </c>
      <c r="F86" s="196" t="s">
        <v>841</v>
      </c>
      <c r="G86" s="196" t="s">
        <v>841</v>
      </c>
      <c r="H86" s="196">
        <v>20</v>
      </c>
    </row>
    <row r="87" spans="1:8" hidden="1" x14ac:dyDescent="0.25">
      <c r="A87" s="196" t="s">
        <v>837</v>
      </c>
      <c r="B87" s="196" t="s">
        <v>928</v>
      </c>
      <c r="C87" s="196" t="s">
        <v>839</v>
      </c>
      <c r="D87" s="196" t="s">
        <v>929</v>
      </c>
      <c r="E87" s="226" t="s">
        <v>841</v>
      </c>
      <c r="F87" s="196" t="s">
        <v>841</v>
      </c>
      <c r="G87" s="196" t="s">
        <v>841</v>
      </c>
      <c r="H87" s="196">
        <v>25</v>
      </c>
    </row>
    <row r="88" spans="1:8" hidden="1" x14ac:dyDescent="0.25">
      <c r="A88" s="196" t="s">
        <v>837</v>
      </c>
      <c r="B88" s="196" t="s">
        <v>930</v>
      </c>
      <c r="C88" s="196" t="s">
        <v>839</v>
      </c>
      <c r="D88" s="196" t="s">
        <v>931</v>
      </c>
      <c r="E88" s="226" t="s">
        <v>841</v>
      </c>
      <c r="F88" s="196" t="s">
        <v>841</v>
      </c>
      <c r="G88" s="196" t="s">
        <v>841</v>
      </c>
      <c r="H88" s="226" t="s">
        <v>841</v>
      </c>
    </row>
    <row r="89" spans="1:8" hidden="1" x14ac:dyDescent="0.25">
      <c r="A89" s="196" t="s">
        <v>837</v>
      </c>
      <c r="B89" s="196" t="s">
        <v>930</v>
      </c>
      <c r="C89" s="196" t="s">
        <v>839</v>
      </c>
      <c r="D89" s="196" t="s">
        <v>892</v>
      </c>
      <c r="E89" s="226" t="s">
        <v>841</v>
      </c>
      <c r="F89" s="196" t="s">
        <v>841</v>
      </c>
      <c r="G89" s="196" t="s">
        <v>841</v>
      </c>
      <c r="H89" s="196">
        <v>25</v>
      </c>
    </row>
    <row r="90" spans="1:8" hidden="1" x14ac:dyDescent="0.25">
      <c r="A90" s="196" t="s">
        <v>837</v>
      </c>
      <c r="B90" s="196" t="s">
        <v>932</v>
      </c>
      <c r="C90" s="196" t="s">
        <v>839</v>
      </c>
      <c r="D90" s="196" t="s">
        <v>914</v>
      </c>
      <c r="E90" s="226" t="s">
        <v>841</v>
      </c>
      <c r="F90" s="196" t="s">
        <v>841</v>
      </c>
      <c r="G90" s="196" t="s">
        <v>841</v>
      </c>
      <c r="H90" s="196">
        <v>21</v>
      </c>
    </row>
    <row r="91" spans="1:8" hidden="1" x14ac:dyDescent="0.25">
      <c r="A91" s="196" t="s">
        <v>837</v>
      </c>
      <c r="B91" s="196" t="s">
        <v>932</v>
      </c>
      <c r="C91" s="196" t="s">
        <v>839</v>
      </c>
      <c r="D91" s="196" t="s">
        <v>925</v>
      </c>
      <c r="E91" s="226" t="s">
        <v>841</v>
      </c>
      <c r="F91" s="196" t="s">
        <v>841</v>
      </c>
      <c r="G91" s="196" t="s">
        <v>841</v>
      </c>
      <c r="H91" s="226" t="s">
        <v>841</v>
      </c>
    </row>
    <row r="92" spans="1:8" hidden="1" x14ac:dyDescent="0.25">
      <c r="A92" s="196" t="s">
        <v>837</v>
      </c>
      <c r="B92" s="196" t="s">
        <v>932</v>
      </c>
      <c r="C92" s="196" t="s">
        <v>839</v>
      </c>
      <c r="D92" s="196" t="s">
        <v>905</v>
      </c>
      <c r="E92" s="226" t="s">
        <v>841</v>
      </c>
      <c r="F92" s="196" t="s">
        <v>841</v>
      </c>
      <c r="G92" s="196" t="s">
        <v>841</v>
      </c>
      <c r="H92" s="226" t="s">
        <v>841</v>
      </c>
    </row>
    <row r="93" spans="1:8" hidden="1" x14ac:dyDescent="0.25">
      <c r="A93" s="196" t="s">
        <v>837</v>
      </c>
      <c r="B93" s="196" t="s">
        <v>932</v>
      </c>
      <c r="C93" s="196" t="s">
        <v>839</v>
      </c>
      <c r="D93" s="196" t="s">
        <v>933</v>
      </c>
      <c r="E93" s="226" t="s">
        <v>841</v>
      </c>
      <c r="F93" s="196" t="s">
        <v>841</v>
      </c>
      <c r="G93" s="196" t="s">
        <v>841</v>
      </c>
      <c r="H93" s="196">
        <v>20</v>
      </c>
    </row>
    <row r="94" spans="1:8" hidden="1" x14ac:dyDescent="0.25">
      <c r="A94" s="196" t="s">
        <v>837</v>
      </c>
      <c r="B94" s="196" t="s">
        <v>934</v>
      </c>
      <c r="C94" s="196" t="s">
        <v>839</v>
      </c>
      <c r="D94" s="196" t="s">
        <v>840</v>
      </c>
      <c r="E94" s="226" t="s">
        <v>841</v>
      </c>
      <c r="F94" s="196" t="s">
        <v>841</v>
      </c>
      <c r="G94" s="196" t="s">
        <v>841</v>
      </c>
      <c r="H94" s="226" t="s">
        <v>841</v>
      </c>
    </row>
    <row r="95" spans="1:8" hidden="1" x14ac:dyDescent="0.25">
      <c r="A95" s="196" t="s">
        <v>837</v>
      </c>
      <c r="B95" s="196" t="s">
        <v>935</v>
      </c>
      <c r="C95" s="196" t="s">
        <v>839</v>
      </c>
      <c r="D95" s="196" t="s">
        <v>874</v>
      </c>
      <c r="E95" s="226" t="s">
        <v>841</v>
      </c>
      <c r="F95" s="196" t="s">
        <v>841</v>
      </c>
      <c r="G95" s="196" t="s">
        <v>841</v>
      </c>
      <c r="H95" s="196">
        <v>150</v>
      </c>
    </row>
    <row r="96" spans="1:8" hidden="1" x14ac:dyDescent="0.25">
      <c r="A96" s="196" t="s">
        <v>837</v>
      </c>
      <c r="B96" s="196" t="s">
        <v>935</v>
      </c>
      <c r="C96" s="196" t="s">
        <v>839</v>
      </c>
      <c r="D96" s="196" t="s">
        <v>917</v>
      </c>
      <c r="E96" s="226" t="s">
        <v>841</v>
      </c>
      <c r="F96" s="196" t="s">
        <v>841</v>
      </c>
      <c r="G96" s="196" t="s">
        <v>841</v>
      </c>
      <c r="H96" s="196">
        <v>15</v>
      </c>
    </row>
    <row r="97" spans="1:8" hidden="1" x14ac:dyDescent="0.25">
      <c r="A97" s="196" t="s">
        <v>837</v>
      </c>
      <c r="B97" s="196" t="s">
        <v>936</v>
      </c>
      <c r="C97" s="196" t="s">
        <v>839</v>
      </c>
      <c r="D97" s="196" t="s">
        <v>845</v>
      </c>
      <c r="E97" s="226" t="s">
        <v>841</v>
      </c>
      <c r="F97" s="196" t="s">
        <v>841</v>
      </c>
      <c r="G97" s="196" t="s">
        <v>841</v>
      </c>
      <c r="H97" s="196">
        <v>14</v>
      </c>
    </row>
    <row r="98" spans="1:8" hidden="1" x14ac:dyDescent="0.25">
      <c r="A98" s="196" t="s">
        <v>837</v>
      </c>
      <c r="B98" s="196" t="s">
        <v>936</v>
      </c>
      <c r="C98" s="196" t="s">
        <v>839</v>
      </c>
      <c r="D98" s="196" t="s">
        <v>855</v>
      </c>
      <c r="E98" s="226" t="s">
        <v>841</v>
      </c>
      <c r="F98" s="196" t="s">
        <v>841</v>
      </c>
      <c r="G98" s="196" t="s">
        <v>841</v>
      </c>
      <c r="H98" s="196">
        <v>35</v>
      </c>
    </row>
    <row r="99" spans="1:8" hidden="1" x14ac:dyDescent="0.25">
      <c r="A99" s="196" t="s">
        <v>837</v>
      </c>
      <c r="B99" s="196" t="s">
        <v>936</v>
      </c>
      <c r="C99" s="196" t="s">
        <v>839</v>
      </c>
      <c r="D99" s="196" t="s">
        <v>914</v>
      </c>
      <c r="E99" s="226" t="s">
        <v>841</v>
      </c>
      <c r="F99" s="196" t="s">
        <v>841</v>
      </c>
      <c r="G99" s="196" t="s">
        <v>841</v>
      </c>
      <c r="H99" s="226" t="s">
        <v>841</v>
      </c>
    </row>
    <row r="100" spans="1:8" hidden="1" x14ac:dyDescent="0.25">
      <c r="A100" s="196" t="s">
        <v>837</v>
      </c>
      <c r="B100" s="196" t="s">
        <v>936</v>
      </c>
      <c r="C100" s="196" t="s">
        <v>839</v>
      </c>
      <c r="D100" s="196" t="s">
        <v>908</v>
      </c>
      <c r="E100" s="226" t="s">
        <v>841</v>
      </c>
      <c r="F100" s="196" t="s">
        <v>841</v>
      </c>
      <c r="G100" s="196" t="s">
        <v>841</v>
      </c>
      <c r="H100" s="196">
        <v>40</v>
      </c>
    </row>
    <row r="101" spans="1:8" hidden="1" x14ac:dyDescent="0.25">
      <c r="A101" s="196" t="s">
        <v>837</v>
      </c>
      <c r="B101" s="196" t="s">
        <v>937</v>
      </c>
      <c r="C101" s="196" t="s">
        <v>839</v>
      </c>
      <c r="D101" s="196" t="s">
        <v>861</v>
      </c>
      <c r="E101" s="226" t="s">
        <v>841</v>
      </c>
      <c r="F101" s="196" t="s">
        <v>841</v>
      </c>
      <c r="G101" s="196" t="s">
        <v>841</v>
      </c>
      <c r="H101" s="196">
        <v>25</v>
      </c>
    </row>
    <row r="102" spans="1:8" hidden="1" x14ac:dyDescent="0.25">
      <c r="A102" s="196" t="s">
        <v>837</v>
      </c>
      <c r="B102" s="196" t="s">
        <v>938</v>
      </c>
      <c r="C102" s="196" t="s">
        <v>839</v>
      </c>
      <c r="D102" s="196" t="s">
        <v>887</v>
      </c>
      <c r="E102" s="226" t="s">
        <v>841</v>
      </c>
      <c r="F102" s="196" t="s">
        <v>841</v>
      </c>
      <c r="G102" s="196" t="s">
        <v>841</v>
      </c>
      <c r="H102" s="226" t="s">
        <v>841</v>
      </c>
    </row>
    <row r="103" spans="1:8" hidden="1" x14ac:dyDescent="0.25">
      <c r="A103" s="196" t="s">
        <v>837</v>
      </c>
      <c r="B103" s="196" t="s">
        <v>939</v>
      </c>
      <c r="C103" s="196" t="s">
        <v>839</v>
      </c>
      <c r="D103" s="196" t="s">
        <v>899</v>
      </c>
      <c r="E103" s="226" t="s">
        <v>841</v>
      </c>
      <c r="F103" s="196" t="s">
        <v>841</v>
      </c>
      <c r="G103" s="196" t="s">
        <v>841</v>
      </c>
      <c r="H103" s="196">
        <v>54</v>
      </c>
    </row>
    <row r="104" spans="1:8" hidden="1" x14ac:dyDescent="0.25">
      <c r="A104" s="196" t="s">
        <v>837</v>
      </c>
      <c r="B104" s="196" t="s">
        <v>940</v>
      </c>
      <c r="C104" s="196" t="s">
        <v>839</v>
      </c>
      <c r="D104" s="196" t="s">
        <v>892</v>
      </c>
      <c r="E104" s="226" t="s">
        <v>841</v>
      </c>
      <c r="F104" s="196" t="s">
        <v>841</v>
      </c>
      <c r="G104" s="196" t="s">
        <v>841</v>
      </c>
      <c r="H104" s="196">
        <v>25</v>
      </c>
    </row>
    <row r="105" spans="1:8" hidden="1" x14ac:dyDescent="0.25">
      <c r="A105" s="196" t="s">
        <v>837</v>
      </c>
      <c r="B105" s="196" t="s">
        <v>941</v>
      </c>
      <c r="C105" s="196" t="s">
        <v>839</v>
      </c>
      <c r="D105" s="196" t="s">
        <v>859</v>
      </c>
      <c r="E105" s="226" t="s">
        <v>841</v>
      </c>
      <c r="F105" s="196" t="s">
        <v>841</v>
      </c>
      <c r="G105" s="196" t="s">
        <v>841</v>
      </c>
      <c r="H105" s="196">
        <v>39</v>
      </c>
    </row>
    <row r="106" spans="1:8" hidden="1" x14ac:dyDescent="0.25">
      <c r="A106" s="196" t="s">
        <v>837</v>
      </c>
      <c r="B106" s="196" t="s">
        <v>942</v>
      </c>
      <c r="C106" s="196" t="s">
        <v>839</v>
      </c>
      <c r="D106" s="196" t="s">
        <v>927</v>
      </c>
      <c r="E106" s="226" t="s">
        <v>841</v>
      </c>
      <c r="F106" s="196" t="s">
        <v>841</v>
      </c>
      <c r="G106" s="196" t="s">
        <v>841</v>
      </c>
      <c r="H106" s="226" t="s">
        <v>841</v>
      </c>
    </row>
    <row r="107" spans="1:8" hidden="1" x14ac:dyDescent="0.25">
      <c r="A107" s="196" t="s">
        <v>837</v>
      </c>
      <c r="B107" s="196" t="s">
        <v>943</v>
      </c>
      <c r="C107" s="196" t="s">
        <v>839</v>
      </c>
      <c r="D107" s="196" t="s">
        <v>887</v>
      </c>
      <c r="E107" s="226" t="s">
        <v>841</v>
      </c>
      <c r="F107" s="196" t="s">
        <v>841</v>
      </c>
      <c r="G107" s="196" t="s">
        <v>841</v>
      </c>
      <c r="H107" s="196">
        <v>16</v>
      </c>
    </row>
    <row r="108" spans="1:8" hidden="1" x14ac:dyDescent="0.25">
      <c r="A108" s="196" t="s">
        <v>837</v>
      </c>
      <c r="B108" s="196" t="s">
        <v>943</v>
      </c>
      <c r="C108" s="196" t="s">
        <v>839</v>
      </c>
      <c r="D108" s="196" t="s">
        <v>911</v>
      </c>
      <c r="E108" s="226" t="s">
        <v>841</v>
      </c>
      <c r="F108" s="196" t="s">
        <v>841</v>
      </c>
      <c r="G108" s="196" t="s">
        <v>841</v>
      </c>
      <c r="H108" s="226" t="s">
        <v>841</v>
      </c>
    </row>
    <row r="109" spans="1:8" hidden="1" x14ac:dyDescent="0.25">
      <c r="A109" s="196" t="s">
        <v>837</v>
      </c>
      <c r="B109" s="196" t="s">
        <v>943</v>
      </c>
      <c r="C109" s="196" t="s">
        <v>839</v>
      </c>
      <c r="D109" s="196" t="s">
        <v>908</v>
      </c>
      <c r="E109" s="226" t="s">
        <v>841</v>
      </c>
      <c r="F109" s="196" t="s">
        <v>841</v>
      </c>
      <c r="G109" s="196" t="s">
        <v>841</v>
      </c>
      <c r="H109" s="226" t="s">
        <v>841</v>
      </c>
    </row>
    <row r="110" spans="1:8" hidden="1" x14ac:dyDescent="0.25">
      <c r="A110" s="196" t="s">
        <v>837</v>
      </c>
      <c r="B110" s="196" t="s">
        <v>944</v>
      </c>
      <c r="C110" s="196" t="s">
        <v>839</v>
      </c>
      <c r="D110" s="196" t="s">
        <v>877</v>
      </c>
      <c r="E110" s="226" t="s">
        <v>841</v>
      </c>
      <c r="F110" s="196" t="s">
        <v>841</v>
      </c>
      <c r="G110" s="196" t="s">
        <v>841</v>
      </c>
      <c r="H110" s="196">
        <v>43</v>
      </c>
    </row>
    <row r="111" spans="1:8" hidden="1" x14ac:dyDescent="0.25">
      <c r="A111" s="196" t="s">
        <v>837</v>
      </c>
      <c r="B111" s="196" t="s">
        <v>944</v>
      </c>
      <c r="C111" s="196" t="s">
        <v>839</v>
      </c>
      <c r="D111" s="196" t="s">
        <v>889</v>
      </c>
      <c r="E111" s="226" t="s">
        <v>841</v>
      </c>
      <c r="F111" s="196" t="s">
        <v>841</v>
      </c>
      <c r="G111" s="196" t="s">
        <v>841</v>
      </c>
      <c r="H111" s="196">
        <v>33</v>
      </c>
    </row>
    <row r="112" spans="1:8" hidden="1" x14ac:dyDescent="0.25">
      <c r="A112" s="196" t="s">
        <v>837</v>
      </c>
      <c r="B112" s="196" t="s">
        <v>944</v>
      </c>
      <c r="C112" s="196" t="s">
        <v>839</v>
      </c>
      <c r="D112" s="196" t="s">
        <v>882</v>
      </c>
      <c r="E112" s="226" t="s">
        <v>841</v>
      </c>
      <c r="F112" s="196" t="s">
        <v>841</v>
      </c>
      <c r="G112" s="196" t="s">
        <v>841</v>
      </c>
      <c r="H112" s="196">
        <v>16</v>
      </c>
    </row>
    <row r="113" spans="1:8" hidden="1" x14ac:dyDescent="0.25">
      <c r="A113" s="196" t="s">
        <v>837</v>
      </c>
      <c r="B113" s="196" t="s">
        <v>945</v>
      </c>
      <c r="C113" s="196" t="s">
        <v>839</v>
      </c>
      <c r="D113" s="196" t="s">
        <v>946</v>
      </c>
      <c r="E113" s="226" t="s">
        <v>841</v>
      </c>
      <c r="F113" s="196" t="s">
        <v>841</v>
      </c>
      <c r="G113" s="196" t="s">
        <v>841</v>
      </c>
      <c r="H113" s="196">
        <v>70</v>
      </c>
    </row>
    <row r="114" spans="1:8" hidden="1" x14ac:dyDescent="0.25">
      <c r="A114" s="196" t="s">
        <v>837</v>
      </c>
      <c r="B114" s="196" t="s">
        <v>945</v>
      </c>
      <c r="C114" s="196" t="s">
        <v>839</v>
      </c>
      <c r="D114" s="196" t="s">
        <v>855</v>
      </c>
      <c r="E114" s="226" t="s">
        <v>841</v>
      </c>
      <c r="F114" s="196" t="s">
        <v>841</v>
      </c>
      <c r="G114" s="196" t="s">
        <v>841</v>
      </c>
      <c r="H114" s="196">
        <v>50</v>
      </c>
    </row>
    <row r="115" spans="1:8" hidden="1" x14ac:dyDescent="0.25">
      <c r="A115" s="196" t="s">
        <v>837</v>
      </c>
      <c r="B115" s="196" t="s">
        <v>945</v>
      </c>
      <c r="C115" s="196" t="s">
        <v>839</v>
      </c>
      <c r="D115" s="196" t="s">
        <v>947</v>
      </c>
      <c r="E115" s="226" t="s">
        <v>841</v>
      </c>
      <c r="F115" s="196" t="s">
        <v>841</v>
      </c>
      <c r="G115" s="196" t="s">
        <v>841</v>
      </c>
      <c r="H115" s="196">
        <v>35</v>
      </c>
    </row>
    <row r="116" spans="1:8" hidden="1" x14ac:dyDescent="0.25">
      <c r="A116" s="196" t="s">
        <v>837</v>
      </c>
      <c r="B116" s="196" t="s">
        <v>948</v>
      </c>
      <c r="C116" s="196" t="s">
        <v>839</v>
      </c>
      <c r="D116" s="196" t="s">
        <v>857</v>
      </c>
      <c r="E116" s="226" t="s">
        <v>841</v>
      </c>
      <c r="F116" s="196" t="s">
        <v>841</v>
      </c>
      <c r="G116" s="196" t="s">
        <v>841</v>
      </c>
      <c r="H116" s="196">
        <v>20</v>
      </c>
    </row>
    <row r="117" spans="1:8" hidden="1" x14ac:dyDescent="0.25">
      <c r="A117" s="196" t="s">
        <v>837</v>
      </c>
      <c r="B117" s="196" t="s">
        <v>948</v>
      </c>
      <c r="C117" s="196" t="s">
        <v>839</v>
      </c>
      <c r="D117" s="196" t="s">
        <v>895</v>
      </c>
      <c r="E117" s="226" t="s">
        <v>841</v>
      </c>
      <c r="F117" s="196" t="s">
        <v>841</v>
      </c>
      <c r="G117" s="196" t="s">
        <v>841</v>
      </c>
      <c r="H117" s="196">
        <v>23</v>
      </c>
    </row>
    <row r="118" spans="1:8" hidden="1" x14ac:dyDescent="0.25">
      <c r="A118" s="196" t="s">
        <v>837</v>
      </c>
      <c r="B118" s="196" t="s">
        <v>949</v>
      </c>
      <c r="C118" s="196" t="s">
        <v>839</v>
      </c>
      <c r="D118" s="196" t="s">
        <v>950</v>
      </c>
      <c r="E118" s="226" t="s">
        <v>841</v>
      </c>
      <c r="F118" s="196" t="s">
        <v>841</v>
      </c>
      <c r="G118" s="196" t="s">
        <v>841</v>
      </c>
      <c r="H118" s="226" t="s">
        <v>841</v>
      </c>
    </row>
    <row r="119" spans="1:8" hidden="1" x14ac:dyDescent="0.25">
      <c r="A119" s="196" t="s">
        <v>837</v>
      </c>
      <c r="B119" s="196" t="s">
        <v>951</v>
      </c>
      <c r="C119" s="196" t="s">
        <v>839</v>
      </c>
      <c r="D119" s="196" t="s">
        <v>862</v>
      </c>
      <c r="E119" s="226" t="s">
        <v>841</v>
      </c>
      <c r="F119" s="196" t="s">
        <v>841</v>
      </c>
      <c r="G119" s="196" t="s">
        <v>841</v>
      </c>
      <c r="H119" s="196">
        <v>133</v>
      </c>
    </row>
    <row r="120" spans="1:8" hidden="1" x14ac:dyDescent="0.25">
      <c r="A120" s="196" t="s">
        <v>837</v>
      </c>
      <c r="B120" s="196" t="s">
        <v>952</v>
      </c>
      <c r="C120" s="196" t="s">
        <v>839</v>
      </c>
      <c r="D120" s="196" t="s">
        <v>844</v>
      </c>
      <c r="E120" s="226" t="s">
        <v>841</v>
      </c>
      <c r="F120" s="196" t="s">
        <v>841</v>
      </c>
      <c r="G120" s="196" t="s">
        <v>841</v>
      </c>
      <c r="H120" s="196">
        <v>16</v>
      </c>
    </row>
    <row r="121" spans="1:8" hidden="1" x14ac:dyDescent="0.25">
      <c r="A121" s="196" t="s">
        <v>837</v>
      </c>
      <c r="B121" s="196" t="s">
        <v>953</v>
      </c>
      <c r="C121" s="196" t="s">
        <v>839</v>
      </c>
      <c r="D121" s="196" t="s">
        <v>840</v>
      </c>
      <c r="E121" s="226" t="s">
        <v>841</v>
      </c>
      <c r="F121" s="196" t="s">
        <v>841</v>
      </c>
      <c r="G121" s="196" t="s">
        <v>841</v>
      </c>
      <c r="H121" s="196">
        <v>24</v>
      </c>
    </row>
    <row r="122" spans="1:8" hidden="1" x14ac:dyDescent="0.25">
      <c r="A122" s="196" t="s">
        <v>837</v>
      </c>
      <c r="B122" s="196" t="s">
        <v>953</v>
      </c>
      <c r="C122" s="196" t="s">
        <v>839</v>
      </c>
      <c r="D122" s="196" t="s">
        <v>954</v>
      </c>
      <c r="E122" s="226" t="s">
        <v>841</v>
      </c>
      <c r="F122" s="196" t="s">
        <v>841</v>
      </c>
      <c r="G122" s="196" t="s">
        <v>841</v>
      </c>
      <c r="H122" s="196">
        <v>43</v>
      </c>
    </row>
    <row r="123" spans="1:8" hidden="1" x14ac:dyDescent="0.25">
      <c r="A123" s="196" t="s">
        <v>837</v>
      </c>
      <c r="B123" s="196" t="s">
        <v>955</v>
      </c>
      <c r="C123" s="196" t="s">
        <v>839</v>
      </c>
      <c r="D123" s="196" t="s">
        <v>887</v>
      </c>
      <c r="E123" s="226" t="s">
        <v>841</v>
      </c>
      <c r="F123" s="196" t="s">
        <v>841</v>
      </c>
      <c r="G123" s="196" t="s">
        <v>841</v>
      </c>
      <c r="H123" s="196">
        <v>16</v>
      </c>
    </row>
    <row r="124" spans="1:8" hidden="1" x14ac:dyDescent="0.25">
      <c r="A124" s="196" t="s">
        <v>837</v>
      </c>
      <c r="B124" s="196" t="s">
        <v>956</v>
      </c>
      <c r="C124" s="196" t="s">
        <v>839</v>
      </c>
      <c r="D124" s="196" t="s">
        <v>957</v>
      </c>
      <c r="E124" s="226" t="s">
        <v>841</v>
      </c>
      <c r="F124" s="196" t="s">
        <v>841</v>
      </c>
      <c r="G124" s="196" t="s">
        <v>841</v>
      </c>
      <c r="H124" s="196">
        <v>80</v>
      </c>
    </row>
    <row r="125" spans="1:8" hidden="1" x14ac:dyDescent="0.25">
      <c r="A125" s="196" t="s">
        <v>837</v>
      </c>
      <c r="B125" s="196" t="s">
        <v>958</v>
      </c>
      <c r="C125" s="196" t="s">
        <v>839</v>
      </c>
      <c r="D125" s="196" t="s">
        <v>959</v>
      </c>
      <c r="E125" s="226" t="s">
        <v>841</v>
      </c>
      <c r="F125" s="196" t="s">
        <v>841</v>
      </c>
      <c r="G125" s="196" t="s">
        <v>841</v>
      </c>
      <c r="H125" s="196">
        <v>25</v>
      </c>
    </row>
    <row r="126" spans="1:8" hidden="1" x14ac:dyDescent="0.25">
      <c r="A126" s="196" t="s">
        <v>837</v>
      </c>
      <c r="B126" s="196" t="s">
        <v>960</v>
      </c>
      <c r="C126" s="196" t="s">
        <v>839</v>
      </c>
      <c r="D126" s="196" t="s">
        <v>921</v>
      </c>
      <c r="E126" s="226" t="s">
        <v>841</v>
      </c>
      <c r="F126" s="196" t="s">
        <v>841</v>
      </c>
      <c r="G126" s="196" t="s">
        <v>841</v>
      </c>
      <c r="H126" s="196">
        <v>31</v>
      </c>
    </row>
    <row r="127" spans="1:8" hidden="1" x14ac:dyDescent="0.25">
      <c r="A127" s="196" t="s">
        <v>837</v>
      </c>
      <c r="B127" s="196" t="s">
        <v>961</v>
      </c>
      <c r="C127" s="196" t="s">
        <v>839</v>
      </c>
      <c r="D127" s="196" t="s">
        <v>853</v>
      </c>
      <c r="E127" s="226" t="s">
        <v>841</v>
      </c>
      <c r="F127" s="196" t="s">
        <v>841</v>
      </c>
      <c r="G127" s="196" t="s">
        <v>841</v>
      </c>
      <c r="H127" s="196">
        <v>60</v>
      </c>
    </row>
    <row r="128" spans="1:8" hidden="1" x14ac:dyDescent="0.25">
      <c r="A128" s="196" t="s">
        <v>837</v>
      </c>
      <c r="B128" s="196" t="s">
        <v>962</v>
      </c>
      <c r="C128" s="196" t="s">
        <v>839</v>
      </c>
      <c r="D128" s="196" t="s">
        <v>914</v>
      </c>
      <c r="E128" s="226" t="s">
        <v>841</v>
      </c>
      <c r="F128" s="196" t="s">
        <v>841</v>
      </c>
      <c r="G128" s="196" t="s">
        <v>841</v>
      </c>
      <c r="H128" s="196">
        <v>60</v>
      </c>
    </row>
    <row r="129" spans="1:8" hidden="1" x14ac:dyDescent="0.25">
      <c r="A129" s="196" t="s">
        <v>837</v>
      </c>
      <c r="B129" s="196" t="s">
        <v>963</v>
      </c>
      <c r="C129" s="196" t="s">
        <v>839</v>
      </c>
      <c r="D129" s="196" t="s">
        <v>880</v>
      </c>
      <c r="E129" s="226" t="s">
        <v>841</v>
      </c>
      <c r="F129" s="196" t="s">
        <v>841</v>
      </c>
      <c r="G129" s="196" t="s">
        <v>841</v>
      </c>
      <c r="H129" s="196">
        <v>58</v>
      </c>
    </row>
    <row r="130" spans="1:8" hidden="1" x14ac:dyDescent="0.25">
      <c r="A130" s="196" t="s">
        <v>837</v>
      </c>
      <c r="B130" s="196" t="s">
        <v>964</v>
      </c>
      <c r="C130" s="196" t="s">
        <v>839</v>
      </c>
      <c r="D130" s="196" t="s">
        <v>965</v>
      </c>
      <c r="E130" s="226" t="s">
        <v>841</v>
      </c>
      <c r="F130" s="196" t="s">
        <v>841</v>
      </c>
      <c r="G130" s="196" t="s">
        <v>841</v>
      </c>
      <c r="H130" s="196">
        <v>120</v>
      </c>
    </row>
    <row r="131" spans="1:8" hidden="1" x14ac:dyDescent="0.25">
      <c r="A131" s="196" t="s">
        <v>837</v>
      </c>
      <c r="B131" s="196" t="s">
        <v>966</v>
      </c>
      <c r="C131" s="196" t="s">
        <v>839</v>
      </c>
      <c r="D131" s="196" t="s">
        <v>965</v>
      </c>
      <c r="E131" s="226" t="s">
        <v>841</v>
      </c>
      <c r="F131" s="196" t="s">
        <v>841</v>
      </c>
      <c r="G131" s="196" t="s">
        <v>841</v>
      </c>
      <c r="H131" s="196">
        <v>120</v>
      </c>
    </row>
    <row r="132" spans="1:8" hidden="1" x14ac:dyDescent="0.25">
      <c r="A132" s="196" t="s">
        <v>837</v>
      </c>
      <c r="B132" s="196" t="s">
        <v>967</v>
      </c>
      <c r="C132" s="196" t="s">
        <v>839</v>
      </c>
      <c r="D132" s="196" t="s">
        <v>885</v>
      </c>
      <c r="E132" s="226" t="s">
        <v>841</v>
      </c>
      <c r="F132" s="196" t="s">
        <v>841</v>
      </c>
      <c r="G132" s="196" t="s">
        <v>841</v>
      </c>
      <c r="H132" s="196">
        <v>32</v>
      </c>
    </row>
    <row r="133" spans="1:8" hidden="1" x14ac:dyDescent="0.25">
      <c r="A133" s="196" t="s">
        <v>837</v>
      </c>
      <c r="B133" s="196" t="s">
        <v>967</v>
      </c>
      <c r="C133" s="196" t="s">
        <v>839</v>
      </c>
      <c r="D133" s="196" t="s">
        <v>968</v>
      </c>
      <c r="E133" s="226" t="s">
        <v>841</v>
      </c>
      <c r="F133" s="196" t="s">
        <v>841</v>
      </c>
      <c r="G133" s="196" t="s">
        <v>841</v>
      </c>
      <c r="H133" s="226" t="s">
        <v>841</v>
      </c>
    </row>
    <row r="134" spans="1:8" hidden="1" x14ac:dyDescent="0.25">
      <c r="A134" s="196" t="s">
        <v>837</v>
      </c>
      <c r="B134" s="196" t="s">
        <v>967</v>
      </c>
      <c r="C134" s="196" t="s">
        <v>839</v>
      </c>
      <c r="D134" s="196" t="s">
        <v>925</v>
      </c>
      <c r="E134" s="226" t="s">
        <v>841</v>
      </c>
      <c r="F134" s="196" t="s">
        <v>841</v>
      </c>
      <c r="G134" s="196" t="s">
        <v>841</v>
      </c>
      <c r="H134" s="226" t="s">
        <v>841</v>
      </c>
    </row>
    <row r="135" spans="1:8" hidden="1" x14ac:dyDescent="0.25">
      <c r="A135" s="196" t="s">
        <v>837</v>
      </c>
      <c r="B135" s="196" t="s">
        <v>967</v>
      </c>
      <c r="C135" s="196" t="s">
        <v>839</v>
      </c>
      <c r="D135" s="196" t="s">
        <v>847</v>
      </c>
      <c r="E135" s="226" t="s">
        <v>841</v>
      </c>
      <c r="F135" s="196" t="s">
        <v>841</v>
      </c>
      <c r="G135" s="196" t="s">
        <v>841</v>
      </c>
      <c r="H135" s="196">
        <v>40</v>
      </c>
    </row>
    <row r="136" spans="1:8" hidden="1" x14ac:dyDescent="0.25">
      <c r="A136" s="196" t="s">
        <v>837</v>
      </c>
      <c r="B136" s="196" t="s">
        <v>967</v>
      </c>
      <c r="C136" s="196" t="s">
        <v>839</v>
      </c>
      <c r="D136" s="196" t="s">
        <v>899</v>
      </c>
      <c r="E136" s="226" t="s">
        <v>841</v>
      </c>
      <c r="F136" s="196" t="s">
        <v>841</v>
      </c>
      <c r="G136" s="196" t="s">
        <v>841</v>
      </c>
      <c r="H136" s="196">
        <v>70</v>
      </c>
    </row>
    <row r="137" spans="1:8" hidden="1" x14ac:dyDescent="0.25">
      <c r="A137" s="196" t="s">
        <v>837</v>
      </c>
      <c r="B137" s="196" t="s">
        <v>967</v>
      </c>
      <c r="C137" s="196" t="s">
        <v>839</v>
      </c>
      <c r="D137" s="196" t="s">
        <v>950</v>
      </c>
      <c r="E137" s="226" t="s">
        <v>841</v>
      </c>
      <c r="F137" s="196" t="s">
        <v>841</v>
      </c>
      <c r="G137" s="196" t="s">
        <v>841</v>
      </c>
      <c r="H137" s="196">
        <v>70</v>
      </c>
    </row>
    <row r="138" spans="1:8" hidden="1" x14ac:dyDescent="0.25">
      <c r="A138" s="196" t="s">
        <v>837</v>
      </c>
      <c r="B138" s="196" t="s">
        <v>967</v>
      </c>
      <c r="C138" s="196" t="s">
        <v>839</v>
      </c>
      <c r="D138" s="196" t="s">
        <v>933</v>
      </c>
      <c r="E138" s="226" t="s">
        <v>841</v>
      </c>
      <c r="F138" s="196" t="s">
        <v>841</v>
      </c>
      <c r="G138" s="196" t="s">
        <v>841</v>
      </c>
      <c r="H138" s="226" t="s">
        <v>841</v>
      </c>
    </row>
    <row r="139" spans="1:8" hidden="1" x14ac:dyDescent="0.25">
      <c r="A139" s="196" t="s">
        <v>837</v>
      </c>
      <c r="B139" s="196" t="s">
        <v>967</v>
      </c>
      <c r="C139" s="196" t="s">
        <v>839</v>
      </c>
      <c r="D139" s="196" t="s">
        <v>969</v>
      </c>
      <c r="E139" s="226" t="s">
        <v>841</v>
      </c>
      <c r="F139" s="196" t="s">
        <v>841</v>
      </c>
      <c r="G139" s="196" t="s">
        <v>841</v>
      </c>
      <c r="H139" s="196">
        <v>170</v>
      </c>
    </row>
    <row r="140" spans="1:8" hidden="1" x14ac:dyDescent="0.25">
      <c r="A140" s="196" t="s">
        <v>837</v>
      </c>
      <c r="B140" s="196" t="s">
        <v>970</v>
      </c>
      <c r="C140" s="196" t="s">
        <v>839</v>
      </c>
      <c r="D140" s="196" t="s">
        <v>947</v>
      </c>
      <c r="E140" s="226" t="s">
        <v>841</v>
      </c>
      <c r="F140" s="196" t="s">
        <v>841</v>
      </c>
      <c r="G140" s="196" t="s">
        <v>841</v>
      </c>
      <c r="H140" s="196">
        <v>49</v>
      </c>
    </row>
    <row r="141" spans="1:8" hidden="1" x14ac:dyDescent="0.25">
      <c r="A141" s="196" t="s">
        <v>837</v>
      </c>
      <c r="B141" s="196" t="s">
        <v>971</v>
      </c>
      <c r="C141" s="196" t="s">
        <v>839</v>
      </c>
      <c r="D141" s="196" t="s">
        <v>889</v>
      </c>
      <c r="E141" s="226" t="s">
        <v>841</v>
      </c>
      <c r="F141" s="196" t="s">
        <v>841</v>
      </c>
      <c r="G141" s="196" t="s">
        <v>841</v>
      </c>
      <c r="H141" s="196">
        <v>33</v>
      </c>
    </row>
    <row r="142" spans="1:8" hidden="1" x14ac:dyDescent="0.25">
      <c r="A142" s="196" t="s">
        <v>837</v>
      </c>
      <c r="B142" s="196" t="s">
        <v>971</v>
      </c>
      <c r="C142" s="196" t="s">
        <v>839</v>
      </c>
      <c r="D142" s="196" t="s">
        <v>933</v>
      </c>
      <c r="E142" s="226" t="s">
        <v>841</v>
      </c>
      <c r="F142" s="196" t="s">
        <v>841</v>
      </c>
      <c r="G142" s="196" t="s">
        <v>841</v>
      </c>
      <c r="H142" s="196">
        <v>20</v>
      </c>
    </row>
    <row r="143" spans="1:8" hidden="1" x14ac:dyDescent="0.25">
      <c r="A143" s="196" t="s">
        <v>972</v>
      </c>
      <c r="B143" s="196" t="s">
        <v>973</v>
      </c>
      <c r="C143" s="196" t="s">
        <v>839</v>
      </c>
      <c r="D143" s="196" t="s">
        <v>974</v>
      </c>
      <c r="E143" s="226" t="s">
        <v>841</v>
      </c>
      <c r="F143" s="196" t="s">
        <v>841</v>
      </c>
      <c r="G143" s="196" t="s">
        <v>841</v>
      </c>
      <c r="H143" s="196">
        <v>35</v>
      </c>
    </row>
    <row r="144" spans="1:8" hidden="1" x14ac:dyDescent="0.25">
      <c r="A144" s="196" t="s">
        <v>57</v>
      </c>
      <c r="B144" s="196" t="s">
        <v>975</v>
      </c>
      <c r="C144" s="196" t="s">
        <v>639</v>
      </c>
      <c r="D144" s="196" t="s">
        <v>903</v>
      </c>
      <c r="E144" s="226" t="s">
        <v>841</v>
      </c>
      <c r="F144" s="228">
        <v>18000</v>
      </c>
      <c r="G144" s="196" t="s">
        <v>841</v>
      </c>
      <c r="H144" s="229">
        <v>64483</v>
      </c>
    </row>
    <row r="145" spans="1:8" hidden="1" x14ac:dyDescent="0.25">
      <c r="A145" s="196" t="s">
        <v>57</v>
      </c>
      <c r="B145" s="196" t="s">
        <v>976</v>
      </c>
      <c r="C145" s="196" t="s">
        <v>639</v>
      </c>
      <c r="D145" s="196" t="s">
        <v>903</v>
      </c>
      <c r="E145" s="226" t="s">
        <v>841</v>
      </c>
      <c r="F145" s="196" t="s">
        <v>841</v>
      </c>
      <c r="G145" s="196" t="s">
        <v>841</v>
      </c>
      <c r="H145" s="196">
        <v>25</v>
      </c>
    </row>
    <row r="146" spans="1:8" hidden="1" x14ac:dyDescent="0.25">
      <c r="A146" s="196" t="s">
        <v>57</v>
      </c>
      <c r="B146" s="196" t="s">
        <v>977</v>
      </c>
      <c r="C146" s="196" t="s">
        <v>639</v>
      </c>
      <c r="D146" s="196" t="s">
        <v>903</v>
      </c>
      <c r="E146" s="226" t="s">
        <v>841</v>
      </c>
      <c r="F146" s="196" t="s">
        <v>841</v>
      </c>
      <c r="G146" s="196" t="s">
        <v>841</v>
      </c>
      <c r="H146" s="196">
        <v>25</v>
      </c>
    </row>
    <row r="147" spans="1:8" hidden="1" x14ac:dyDescent="0.25">
      <c r="A147" s="196" t="s">
        <v>57</v>
      </c>
      <c r="B147" s="196" t="s">
        <v>978</v>
      </c>
      <c r="C147" s="196" t="s">
        <v>979</v>
      </c>
      <c r="D147" s="196" t="s">
        <v>903</v>
      </c>
      <c r="E147" s="226" t="s">
        <v>841</v>
      </c>
      <c r="F147" s="228">
        <v>20000</v>
      </c>
      <c r="G147" s="196" t="s">
        <v>841</v>
      </c>
      <c r="H147" s="229">
        <v>2000</v>
      </c>
    </row>
    <row r="148" spans="1:8" hidden="1" x14ac:dyDescent="0.25">
      <c r="A148" s="196" t="s">
        <v>226</v>
      </c>
      <c r="B148" s="196" t="s">
        <v>980</v>
      </c>
      <c r="C148" s="196" t="s">
        <v>981</v>
      </c>
      <c r="D148" s="196" t="s">
        <v>903</v>
      </c>
      <c r="E148" s="228">
        <v>5800</v>
      </c>
      <c r="F148" s="228">
        <v>3876</v>
      </c>
      <c r="G148" s="196" t="s">
        <v>841</v>
      </c>
      <c r="H148" s="196">
        <v>300</v>
      </c>
    </row>
    <row r="149" spans="1:8" hidden="1" x14ac:dyDescent="0.25">
      <c r="A149" s="196" t="s">
        <v>982</v>
      </c>
      <c r="B149" s="196" t="s">
        <v>366</v>
      </c>
      <c r="C149" s="196" t="s">
        <v>730</v>
      </c>
      <c r="D149" s="196" t="s">
        <v>903</v>
      </c>
      <c r="E149" s="228">
        <v>6000</v>
      </c>
      <c r="F149" s="196" t="s">
        <v>841</v>
      </c>
      <c r="G149" s="196" t="s">
        <v>841</v>
      </c>
      <c r="H149" s="196">
        <v>100</v>
      </c>
    </row>
    <row r="150" spans="1:8" hidden="1" x14ac:dyDescent="0.25">
      <c r="A150" s="196" t="s">
        <v>983</v>
      </c>
      <c r="B150" s="196" t="s">
        <v>984</v>
      </c>
      <c r="C150" s="196" t="s">
        <v>985</v>
      </c>
      <c r="D150" s="196" t="s">
        <v>903</v>
      </c>
      <c r="E150" s="226" t="s">
        <v>841</v>
      </c>
      <c r="F150" s="196" t="s">
        <v>841</v>
      </c>
      <c r="G150" s="196" t="s">
        <v>841</v>
      </c>
      <c r="H150" s="196">
        <v>20</v>
      </c>
    </row>
    <row r="151" spans="1:8" hidden="1" x14ac:dyDescent="0.25">
      <c r="A151" s="196" t="s">
        <v>983</v>
      </c>
      <c r="B151" s="196" t="s">
        <v>986</v>
      </c>
      <c r="C151" s="196" t="s">
        <v>987</v>
      </c>
      <c r="D151" s="196" t="s">
        <v>903</v>
      </c>
      <c r="E151" s="226" t="s">
        <v>841</v>
      </c>
      <c r="F151" s="196" t="s">
        <v>841</v>
      </c>
      <c r="G151" s="196" t="s">
        <v>841</v>
      </c>
      <c r="H151" s="196">
        <v>70</v>
      </c>
    </row>
    <row r="152" spans="1:8" hidden="1" x14ac:dyDescent="0.25">
      <c r="A152" s="196" t="s">
        <v>983</v>
      </c>
      <c r="B152" s="196" t="s">
        <v>988</v>
      </c>
      <c r="C152" s="196" t="s">
        <v>687</v>
      </c>
      <c r="D152" s="196" t="s">
        <v>903</v>
      </c>
      <c r="E152" s="226" t="s">
        <v>841</v>
      </c>
      <c r="F152" s="196" t="s">
        <v>841</v>
      </c>
      <c r="G152" s="196" t="s">
        <v>841</v>
      </c>
      <c r="H152" s="226">
        <v>1</v>
      </c>
    </row>
    <row r="153" spans="1:8" hidden="1" x14ac:dyDescent="0.25">
      <c r="A153" s="196" t="s">
        <v>983</v>
      </c>
      <c r="B153" s="196" t="s">
        <v>989</v>
      </c>
      <c r="C153" s="196" t="s">
        <v>839</v>
      </c>
      <c r="D153" s="196" t="s">
        <v>903</v>
      </c>
      <c r="E153" s="226" t="s">
        <v>841</v>
      </c>
      <c r="F153" s="196" t="s">
        <v>841</v>
      </c>
      <c r="G153" s="196" t="s">
        <v>841</v>
      </c>
      <c r="H153" s="226">
        <v>98</v>
      </c>
    </row>
    <row r="154" spans="1:8" hidden="1" x14ac:dyDescent="0.25">
      <c r="A154" s="196" t="s">
        <v>983</v>
      </c>
      <c r="B154" s="196" t="s">
        <v>990</v>
      </c>
      <c r="C154" s="196" t="s">
        <v>991</v>
      </c>
      <c r="D154" s="196" t="s">
        <v>903</v>
      </c>
      <c r="E154" s="228">
        <v>3000</v>
      </c>
      <c r="F154" s="196" t="s">
        <v>841</v>
      </c>
      <c r="G154" s="196" t="s">
        <v>841</v>
      </c>
      <c r="H154" s="196">
        <v>30</v>
      </c>
    </row>
    <row r="155" spans="1:8" hidden="1" x14ac:dyDescent="0.25">
      <c r="A155" s="196" t="s">
        <v>983</v>
      </c>
      <c r="B155" s="196" t="s">
        <v>992</v>
      </c>
      <c r="C155" s="196" t="s">
        <v>839</v>
      </c>
      <c r="D155" s="196" t="s">
        <v>903</v>
      </c>
      <c r="E155" s="226" t="s">
        <v>841</v>
      </c>
      <c r="F155" s="196" t="s">
        <v>841</v>
      </c>
      <c r="G155" s="196" t="s">
        <v>841</v>
      </c>
      <c r="H155" s="196">
        <v>15</v>
      </c>
    </row>
    <row r="156" spans="1:8" hidden="1" x14ac:dyDescent="0.25">
      <c r="A156" s="196" t="s">
        <v>983</v>
      </c>
      <c r="B156" s="196" t="s">
        <v>993</v>
      </c>
      <c r="C156" s="196" t="s">
        <v>839</v>
      </c>
      <c r="D156" s="196" t="s">
        <v>903</v>
      </c>
      <c r="E156" s="226" t="s">
        <v>841</v>
      </c>
      <c r="F156" s="196" t="s">
        <v>841</v>
      </c>
      <c r="G156" s="196" t="s">
        <v>841</v>
      </c>
      <c r="H156" s="196">
        <v>378</v>
      </c>
    </row>
    <row r="157" spans="1:8" hidden="1" x14ac:dyDescent="0.25">
      <c r="A157" s="196" t="s">
        <v>983</v>
      </c>
      <c r="B157" s="196" t="s">
        <v>994</v>
      </c>
      <c r="C157" s="196" t="s">
        <v>639</v>
      </c>
      <c r="D157" s="196" t="s">
        <v>903</v>
      </c>
      <c r="E157" s="226" t="s">
        <v>841</v>
      </c>
      <c r="F157" s="196" t="s">
        <v>841</v>
      </c>
      <c r="G157" s="196" t="s">
        <v>841</v>
      </c>
      <c r="H157" s="196">
        <v>486</v>
      </c>
    </row>
    <row r="158" spans="1:8" hidden="1" x14ac:dyDescent="0.25">
      <c r="A158" s="196" t="s">
        <v>983</v>
      </c>
      <c r="B158" s="196" t="s">
        <v>995</v>
      </c>
      <c r="C158" s="196" t="s">
        <v>639</v>
      </c>
      <c r="D158" s="196" t="s">
        <v>903</v>
      </c>
      <c r="E158" s="226" t="s">
        <v>841</v>
      </c>
      <c r="F158" s="196" t="s">
        <v>841</v>
      </c>
      <c r="G158" s="196" t="s">
        <v>841</v>
      </c>
      <c r="H158" s="196">
        <v>1</v>
      </c>
    </row>
    <row r="159" spans="1:8" x14ac:dyDescent="0.25">
      <c r="A159" s="196" t="s">
        <v>983</v>
      </c>
      <c r="B159" s="196" t="s">
        <v>996</v>
      </c>
      <c r="C159" s="196" t="s">
        <v>979</v>
      </c>
      <c r="D159" s="196" t="s">
        <v>903</v>
      </c>
      <c r="E159" s="226" t="s">
        <v>841</v>
      </c>
      <c r="F159" s="228">
        <v>27500</v>
      </c>
      <c r="G159" s="196" t="s">
        <v>841</v>
      </c>
      <c r="H159" s="229">
        <v>15478</v>
      </c>
    </row>
    <row r="160" spans="1:8" hidden="1" x14ac:dyDescent="0.25">
      <c r="A160" s="196" t="s">
        <v>983</v>
      </c>
      <c r="B160" s="196" t="s">
        <v>997</v>
      </c>
      <c r="C160" s="196" t="s">
        <v>687</v>
      </c>
      <c r="D160" s="196" t="s">
        <v>998</v>
      </c>
      <c r="E160" s="226" t="s">
        <v>841</v>
      </c>
      <c r="F160" s="196" t="s">
        <v>841</v>
      </c>
      <c r="G160" s="196" t="s">
        <v>841</v>
      </c>
      <c r="H160" s="196">
        <v>54</v>
      </c>
    </row>
    <row r="161" spans="1:8" hidden="1" x14ac:dyDescent="0.25">
      <c r="A161" s="196" t="s">
        <v>983</v>
      </c>
      <c r="B161" s="196" t="s">
        <v>999</v>
      </c>
      <c r="C161" s="196" t="s">
        <v>687</v>
      </c>
      <c r="D161" s="196" t="s">
        <v>998</v>
      </c>
      <c r="E161" s="226" t="s">
        <v>841</v>
      </c>
      <c r="F161" s="196" t="s">
        <v>841</v>
      </c>
      <c r="G161" s="196" t="s">
        <v>841</v>
      </c>
      <c r="H161" s="196">
        <v>41</v>
      </c>
    </row>
    <row r="162" spans="1:8" hidden="1" x14ac:dyDescent="0.25">
      <c r="A162" s="196" t="s">
        <v>983</v>
      </c>
      <c r="B162" s="196" t="s">
        <v>1000</v>
      </c>
      <c r="C162" s="196" t="s">
        <v>687</v>
      </c>
      <c r="D162" s="196" t="s">
        <v>998</v>
      </c>
      <c r="E162" s="226" t="s">
        <v>841</v>
      </c>
      <c r="F162" s="196" t="s">
        <v>841</v>
      </c>
      <c r="G162" s="196" t="s">
        <v>841</v>
      </c>
      <c r="H162" s="196">
        <v>22</v>
      </c>
    </row>
    <row r="163" spans="1:8" hidden="1" x14ac:dyDescent="0.25">
      <c r="A163" s="196" t="s">
        <v>983</v>
      </c>
      <c r="B163" s="196" t="s">
        <v>1001</v>
      </c>
      <c r="C163" s="196" t="s">
        <v>839</v>
      </c>
      <c r="D163" s="196" t="s">
        <v>903</v>
      </c>
      <c r="E163" s="226" t="s">
        <v>841</v>
      </c>
      <c r="F163" s="196" t="s">
        <v>841</v>
      </c>
      <c r="G163" s="196" t="s">
        <v>841</v>
      </c>
      <c r="H163" s="196">
        <v>30</v>
      </c>
    </row>
    <row r="164" spans="1:8" hidden="1" x14ac:dyDescent="0.25">
      <c r="A164" s="196" t="s">
        <v>983</v>
      </c>
      <c r="B164" s="196" t="s">
        <v>1002</v>
      </c>
      <c r="C164" s="196" t="s">
        <v>730</v>
      </c>
      <c r="D164" s="196" t="s">
        <v>903</v>
      </c>
      <c r="E164" s="226" t="s">
        <v>841</v>
      </c>
      <c r="F164" s="228">
        <v>19232.73</v>
      </c>
      <c r="G164" s="196" t="s">
        <v>841</v>
      </c>
      <c r="H164" s="196">
        <v>450</v>
      </c>
    </row>
    <row r="165" spans="1:8" hidden="1" x14ac:dyDescent="0.25">
      <c r="A165" s="196" t="s">
        <v>1003</v>
      </c>
      <c r="B165" s="196" t="s">
        <v>1004</v>
      </c>
      <c r="C165" s="196" t="s">
        <v>985</v>
      </c>
      <c r="D165" s="196" t="s">
        <v>903</v>
      </c>
      <c r="E165" s="226" t="s">
        <v>841</v>
      </c>
      <c r="F165" s="228">
        <v>5500</v>
      </c>
      <c r="G165" s="196" t="s">
        <v>841</v>
      </c>
      <c r="H165" s="196">
        <v>700</v>
      </c>
    </row>
    <row r="166" spans="1:8" hidden="1" x14ac:dyDescent="0.25">
      <c r="A166" s="196" t="s">
        <v>1003</v>
      </c>
      <c r="B166" s="196" t="s">
        <v>1004</v>
      </c>
      <c r="C166" s="196" t="s">
        <v>730</v>
      </c>
      <c r="D166" s="196" t="s">
        <v>903</v>
      </c>
      <c r="E166" s="228">
        <v>6689</v>
      </c>
      <c r="F166" s="196" t="s">
        <v>841</v>
      </c>
      <c r="G166" s="196" t="s">
        <v>841</v>
      </c>
      <c r="H166" s="196">
        <v>570</v>
      </c>
    </row>
    <row r="167" spans="1:8" hidden="1" x14ac:dyDescent="0.25">
      <c r="A167" s="196" t="s">
        <v>1003</v>
      </c>
      <c r="B167" s="196" t="s">
        <v>1005</v>
      </c>
      <c r="C167" s="196" t="s">
        <v>985</v>
      </c>
      <c r="D167" s="196" t="s">
        <v>903</v>
      </c>
      <c r="E167" s="226" t="s">
        <v>841</v>
      </c>
      <c r="F167" s="228">
        <v>3652</v>
      </c>
      <c r="G167" s="196" t="s">
        <v>841</v>
      </c>
      <c r="H167" s="196">
        <v>30</v>
      </c>
    </row>
    <row r="168" spans="1:8" hidden="1" x14ac:dyDescent="0.25">
      <c r="A168" s="196" t="s">
        <v>1003</v>
      </c>
      <c r="B168" s="196" t="s">
        <v>1006</v>
      </c>
      <c r="C168" s="196" t="s">
        <v>839</v>
      </c>
      <c r="D168" s="196" t="s">
        <v>903</v>
      </c>
      <c r="E168" s="226" t="s">
        <v>841</v>
      </c>
      <c r="F168" s="196" t="s">
        <v>841</v>
      </c>
      <c r="G168" s="196" t="s">
        <v>841</v>
      </c>
      <c r="H168" s="226" t="s">
        <v>841</v>
      </c>
    </row>
    <row r="169" spans="1:8" hidden="1" x14ac:dyDescent="0.25">
      <c r="A169" s="196" t="s">
        <v>1003</v>
      </c>
      <c r="B169" s="196" t="s">
        <v>1007</v>
      </c>
      <c r="C169" s="196" t="s">
        <v>639</v>
      </c>
      <c r="D169" s="196" t="s">
        <v>903</v>
      </c>
      <c r="E169" s="226" t="s">
        <v>841</v>
      </c>
      <c r="F169" s="228">
        <v>2500</v>
      </c>
      <c r="G169" s="196" t="s">
        <v>841</v>
      </c>
      <c r="H169" s="226" t="s">
        <v>841</v>
      </c>
    </row>
    <row r="170" spans="1:8" hidden="1" x14ac:dyDescent="0.25">
      <c r="A170" s="196" t="s">
        <v>1008</v>
      </c>
      <c r="B170" s="196" t="s">
        <v>1009</v>
      </c>
      <c r="C170" s="196" t="s">
        <v>839</v>
      </c>
      <c r="D170" s="196" t="s">
        <v>903</v>
      </c>
      <c r="E170" s="228">
        <v>60</v>
      </c>
      <c r="F170" s="196" t="s">
        <v>841</v>
      </c>
      <c r="G170" s="196" t="s">
        <v>841</v>
      </c>
      <c r="H170" s="196">
        <v>100</v>
      </c>
    </row>
    <row r="171" spans="1:8" hidden="1" x14ac:dyDescent="0.25">
      <c r="A171" s="196" t="s">
        <v>1010</v>
      </c>
      <c r="B171" s="196" t="s">
        <v>1011</v>
      </c>
      <c r="C171" s="196" t="s">
        <v>839</v>
      </c>
      <c r="D171" s="196" t="s">
        <v>903</v>
      </c>
      <c r="E171" s="226" t="s">
        <v>841</v>
      </c>
      <c r="F171" s="196" t="s">
        <v>841</v>
      </c>
      <c r="G171" s="196" t="s">
        <v>841</v>
      </c>
      <c r="H171" s="196">
        <v>90</v>
      </c>
    </row>
    <row r="172" spans="1:8" hidden="1" x14ac:dyDescent="0.25">
      <c r="A172" s="196" t="s">
        <v>1012</v>
      </c>
      <c r="B172" s="196" t="s">
        <v>1013</v>
      </c>
      <c r="C172" s="196" t="s">
        <v>985</v>
      </c>
      <c r="D172" s="196" t="s">
        <v>903</v>
      </c>
      <c r="E172" s="226" t="s">
        <v>841</v>
      </c>
      <c r="F172" s="228">
        <v>100</v>
      </c>
      <c r="G172" s="196" t="s">
        <v>841</v>
      </c>
      <c r="H172" s="196">
        <v>12</v>
      </c>
    </row>
    <row r="173" spans="1:8" hidden="1" x14ac:dyDescent="0.25">
      <c r="A173" s="196" t="s">
        <v>1012</v>
      </c>
      <c r="B173" s="196" t="s">
        <v>1013</v>
      </c>
      <c r="C173" s="196" t="s">
        <v>985</v>
      </c>
      <c r="D173" s="196"/>
      <c r="E173" s="226" t="s">
        <v>841</v>
      </c>
      <c r="F173" s="228">
        <v>120</v>
      </c>
      <c r="G173" s="196" t="s">
        <v>841</v>
      </c>
      <c r="H173" s="196">
        <v>75</v>
      </c>
    </row>
    <row r="174" spans="1:8" hidden="1" x14ac:dyDescent="0.25">
      <c r="A174" s="196" t="s">
        <v>265</v>
      </c>
      <c r="B174" s="196" t="s">
        <v>1014</v>
      </c>
      <c r="C174" s="196" t="s">
        <v>979</v>
      </c>
      <c r="D174" s="196" t="s">
        <v>903</v>
      </c>
      <c r="E174" s="228">
        <v>1824</v>
      </c>
      <c r="F174" s="228">
        <v>786.95</v>
      </c>
      <c r="G174" s="228">
        <v>200</v>
      </c>
      <c r="H174" s="196">
        <v>200</v>
      </c>
    </row>
    <row r="175" spans="1:8" hidden="1" x14ac:dyDescent="0.25">
      <c r="A175" s="196" t="s">
        <v>1015</v>
      </c>
      <c r="B175" s="196" t="s">
        <v>1016</v>
      </c>
      <c r="C175" s="196" t="s">
        <v>991</v>
      </c>
      <c r="D175" s="196" t="s">
        <v>903</v>
      </c>
      <c r="E175" s="228">
        <v>500</v>
      </c>
      <c r="F175" s="196" t="s">
        <v>841</v>
      </c>
      <c r="G175" s="196" t="s">
        <v>841</v>
      </c>
      <c r="H175" s="196">
        <v>300</v>
      </c>
    </row>
    <row r="176" spans="1:8" hidden="1" x14ac:dyDescent="0.25">
      <c r="A176" s="196" t="s">
        <v>369</v>
      </c>
      <c r="B176" s="196" t="s">
        <v>1017</v>
      </c>
      <c r="C176" s="196" t="s">
        <v>839</v>
      </c>
      <c r="D176" s="196" t="s">
        <v>903</v>
      </c>
      <c r="E176" s="226" t="s">
        <v>841</v>
      </c>
      <c r="F176" s="196" t="s">
        <v>841</v>
      </c>
      <c r="G176" s="196" t="s">
        <v>841</v>
      </c>
      <c r="H176" s="196">
        <v>100</v>
      </c>
    </row>
    <row r="177" spans="1:8" hidden="1" x14ac:dyDescent="0.25">
      <c r="A177" s="196" t="s">
        <v>369</v>
      </c>
      <c r="B177" s="196" t="s">
        <v>1018</v>
      </c>
      <c r="C177" s="196" t="s">
        <v>730</v>
      </c>
      <c r="D177" s="196" t="s">
        <v>903</v>
      </c>
      <c r="E177" s="226" t="s">
        <v>841</v>
      </c>
      <c r="F177" s="196" t="s">
        <v>841</v>
      </c>
      <c r="G177" s="196" t="s">
        <v>841</v>
      </c>
      <c r="H177" s="196">
        <v>100</v>
      </c>
    </row>
    <row r="178" spans="1:8" hidden="1" x14ac:dyDescent="0.25">
      <c r="A178" s="196" t="s">
        <v>1019</v>
      </c>
      <c r="B178" s="196" t="s">
        <v>1020</v>
      </c>
      <c r="C178" s="196" t="s">
        <v>839</v>
      </c>
      <c r="D178" s="196" t="s">
        <v>968</v>
      </c>
      <c r="E178" s="228">
        <v>30</v>
      </c>
      <c r="F178" s="196" t="s">
        <v>841</v>
      </c>
      <c r="G178" s="196" t="s">
        <v>841</v>
      </c>
      <c r="H178" s="196">
        <v>42</v>
      </c>
    </row>
    <row r="179" spans="1:8" hidden="1" x14ac:dyDescent="0.25">
      <c r="A179" s="196" t="s">
        <v>1019</v>
      </c>
      <c r="B179" s="196" t="s">
        <v>1020</v>
      </c>
      <c r="C179" s="196" t="s">
        <v>839</v>
      </c>
      <c r="D179" s="196" t="s">
        <v>1021</v>
      </c>
      <c r="E179" s="228">
        <v>30</v>
      </c>
      <c r="F179" s="196" t="s">
        <v>841</v>
      </c>
      <c r="G179" s="196" t="s">
        <v>841</v>
      </c>
      <c r="H179" s="196">
        <v>90</v>
      </c>
    </row>
    <row r="180" spans="1:8" hidden="1" x14ac:dyDescent="0.25">
      <c r="A180" s="196" t="s">
        <v>1019</v>
      </c>
      <c r="B180" s="196" t="s">
        <v>1020</v>
      </c>
      <c r="C180" s="196" t="s">
        <v>839</v>
      </c>
      <c r="D180" s="196" t="s">
        <v>1022</v>
      </c>
      <c r="E180" s="228">
        <v>30</v>
      </c>
      <c r="F180" s="196" t="s">
        <v>841</v>
      </c>
      <c r="G180" s="196" t="s">
        <v>841</v>
      </c>
      <c r="H180" s="196">
        <v>41</v>
      </c>
    </row>
    <row r="181" spans="1:8" hidden="1" x14ac:dyDescent="0.25">
      <c r="A181" s="196" t="s">
        <v>1019</v>
      </c>
      <c r="B181" s="196" t="s">
        <v>1020</v>
      </c>
      <c r="C181" s="196" t="s">
        <v>839</v>
      </c>
      <c r="D181" s="196" t="s">
        <v>1023</v>
      </c>
      <c r="E181" s="228">
        <v>30</v>
      </c>
      <c r="F181" s="196" t="s">
        <v>841</v>
      </c>
      <c r="G181" s="196" t="s">
        <v>841</v>
      </c>
      <c r="H181" s="196">
        <v>35</v>
      </c>
    </row>
    <row r="182" spans="1:8" hidden="1" x14ac:dyDescent="0.25">
      <c r="A182" s="196" t="s">
        <v>1019</v>
      </c>
      <c r="B182" s="196" t="s">
        <v>1024</v>
      </c>
      <c r="C182" s="196" t="s">
        <v>839</v>
      </c>
      <c r="D182" s="196" t="s">
        <v>921</v>
      </c>
      <c r="E182" s="228">
        <v>30</v>
      </c>
      <c r="F182" s="196" t="s">
        <v>841</v>
      </c>
      <c r="G182" s="196" t="s">
        <v>841</v>
      </c>
      <c r="H182" s="196">
        <v>55</v>
      </c>
    </row>
    <row r="183" spans="1:8" hidden="1" x14ac:dyDescent="0.25">
      <c r="A183" s="196" t="s">
        <v>1019</v>
      </c>
      <c r="B183" s="196" t="s">
        <v>1025</v>
      </c>
      <c r="C183" s="196" t="s">
        <v>839</v>
      </c>
      <c r="D183" s="196" t="s">
        <v>921</v>
      </c>
      <c r="E183" s="228">
        <v>35.700000000000003</v>
      </c>
      <c r="F183" s="196" t="s">
        <v>841</v>
      </c>
      <c r="G183" s="196" t="s">
        <v>841</v>
      </c>
      <c r="H183" s="196">
        <v>45</v>
      </c>
    </row>
    <row r="184" spans="1:8" hidden="1" x14ac:dyDescent="0.25">
      <c r="A184" s="196" t="s">
        <v>1019</v>
      </c>
      <c r="B184" s="196" t="s">
        <v>1026</v>
      </c>
      <c r="C184" s="196" t="s">
        <v>839</v>
      </c>
      <c r="D184" s="196" t="s">
        <v>1027</v>
      </c>
      <c r="E184" s="228">
        <v>13.68</v>
      </c>
      <c r="F184" s="196" t="s">
        <v>841</v>
      </c>
      <c r="G184" s="196" t="s">
        <v>841</v>
      </c>
      <c r="H184" s="196">
        <v>15</v>
      </c>
    </row>
    <row r="185" spans="1:8" hidden="1" x14ac:dyDescent="0.25">
      <c r="A185" s="196" t="s">
        <v>1019</v>
      </c>
      <c r="B185" s="196" t="s">
        <v>1026</v>
      </c>
      <c r="C185" s="196" t="s">
        <v>839</v>
      </c>
      <c r="D185" s="196" t="s">
        <v>1028</v>
      </c>
      <c r="E185" s="228">
        <v>13.68</v>
      </c>
      <c r="F185" s="196" t="s">
        <v>841</v>
      </c>
      <c r="G185" s="196" t="s">
        <v>841</v>
      </c>
      <c r="H185" s="196">
        <v>10</v>
      </c>
    </row>
    <row r="186" spans="1:8" hidden="1" x14ac:dyDescent="0.25">
      <c r="A186" s="196" t="s">
        <v>1019</v>
      </c>
      <c r="B186" s="196" t="s">
        <v>1029</v>
      </c>
      <c r="C186" s="196" t="s">
        <v>839</v>
      </c>
      <c r="D186" s="196" t="s">
        <v>1030</v>
      </c>
      <c r="E186" s="228">
        <v>30</v>
      </c>
      <c r="F186" s="196" t="s">
        <v>841</v>
      </c>
      <c r="G186" s="196" t="s">
        <v>841</v>
      </c>
      <c r="H186" s="196">
        <v>41</v>
      </c>
    </row>
    <row r="187" spans="1:8" hidden="1" x14ac:dyDescent="0.25">
      <c r="A187" s="196" t="s">
        <v>1019</v>
      </c>
      <c r="B187" s="196" t="s">
        <v>1029</v>
      </c>
      <c r="C187" s="196" t="s">
        <v>839</v>
      </c>
      <c r="D187" s="196" t="s">
        <v>1031</v>
      </c>
      <c r="E187" s="228">
        <v>30</v>
      </c>
      <c r="F187" s="196" t="s">
        <v>841</v>
      </c>
      <c r="G187" s="196" t="s">
        <v>841</v>
      </c>
      <c r="H187" s="196">
        <v>35</v>
      </c>
    </row>
    <row r="188" spans="1:8" hidden="1" x14ac:dyDescent="0.25">
      <c r="A188" s="196" t="s">
        <v>1019</v>
      </c>
      <c r="B188" s="196" t="s">
        <v>1029</v>
      </c>
      <c r="C188" s="196" t="s">
        <v>839</v>
      </c>
      <c r="D188" s="196" t="s">
        <v>1031</v>
      </c>
      <c r="E188" s="228">
        <v>30</v>
      </c>
      <c r="F188" s="196" t="s">
        <v>841</v>
      </c>
      <c r="G188" s="196" t="s">
        <v>841</v>
      </c>
      <c r="H188" s="196">
        <v>37</v>
      </c>
    </row>
    <row r="189" spans="1:8" hidden="1" x14ac:dyDescent="0.25">
      <c r="A189" s="196" t="s">
        <v>1019</v>
      </c>
      <c r="B189" s="196" t="s">
        <v>1032</v>
      </c>
      <c r="C189" s="196" t="s">
        <v>839</v>
      </c>
      <c r="D189" s="196" t="s">
        <v>922</v>
      </c>
      <c r="E189" s="228">
        <v>45</v>
      </c>
      <c r="F189" s="196" t="s">
        <v>841</v>
      </c>
      <c r="G189" s="196" t="s">
        <v>841</v>
      </c>
      <c r="H189" s="196">
        <v>50</v>
      </c>
    </row>
    <row r="190" spans="1:8" hidden="1" x14ac:dyDescent="0.25">
      <c r="A190" s="196" t="s">
        <v>1019</v>
      </c>
      <c r="B190" s="196" t="s">
        <v>1033</v>
      </c>
      <c r="C190" s="196" t="s">
        <v>839</v>
      </c>
      <c r="D190" s="196" t="s">
        <v>1034</v>
      </c>
      <c r="E190" s="228">
        <v>50</v>
      </c>
      <c r="F190" s="196" t="s">
        <v>841</v>
      </c>
      <c r="G190" s="196" t="s">
        <v>841</v>
      </c>
      <c r="H190" s="196">
        <v>60</v>
      </c>
    </row>
    <row r="191" spans="1:8" hidden="1" x14ac:dyDescent="0.25">
      <c r="A191" s="196" t="s">
        <v>1019</v>
      </c>
      <c r="B191" s="196" t="s">
        <v>1033</v>
      </c>
      <c r="C191" s="196" t="s">
        <v>839</v>
      </c>
      <c r="D191" s="196" t="s">
        <v>880</v>
      </c>
      <c r="E191" s="228">
        <v>120</v>
      </c>
      <c r="F191" s="196" t="s">
        <v>841</v>
      </c>
      <c r="G191" s="196" t="s">
        <v>841</v>
      </c>
      <c r="H191" s="196">
        <v>40</v>
      </c>
    </row>
    <row r="192" spans="1:8" hidden="1" x14ac:dyDescent="0.25">
      <c r="A192" s="196" t="s">
        <v>1019</v>
      </c>
      <c r="B192" s="196" t="s">
        <v>1033</v>
      </c>
      <c r="C192" s="196" t="s">
        <v>839</v>
      </c>
      <c r="D192" s="196" t="s">
        <v>895</v>
      </c>
      <c r="E192" s="228">
        <v>30</v>
      </c>
      <c r="F192" s="196" t="s">
        <v>841</v>
      </c>
      <c r="G192" s="196" t="s">
        <v>841</v>
      </c>
      <c r="H192" s="226" t="s">
        <v>841</v>
      </c>
    </row>
    <row r="193" spans="1:8" hidden="1" x14ac:dyDescent="0.25">
      <c r="A193" s="196" t="s">
        <v>1019</v>
      </c>
      <c r="B193" s="196" t="s">
        <v>1033</v>
      </c>
      <c r="C193" s="196" t="s">
        <v>839</v>
      </c>
      <c r="D193" s="196" t="s">
        <v>901</v>
      </c>
      <c r="E193" s="228">
        <v>30</v>
      </c>
      <c r="F193" s="196" t="s">
        <v>841</v>
      </c>
      <c r="G193" s="196" t="s">
        <v>841</v>
      </c>
      <c r="H193" s="196">
        <v>42</v>
      </c>
    </row>
    <row r="194" spans="1:8" hidden="1" x14ac:dyDescent="0.25">
      <c r="A194" s="196" t="s">
        <v>1019</v>
      </c>
      <c r="B194" s="196" t="s">
        <v>1035</v>
      </c>
      <c r="C194" s="196" t="s">
        <v>839</v>
      </c>
      <c r="D194" s="196" t="s">
        <v>1036</v>
      </c>
      <c r="E194" s="228">
        <v>30</v>
      </c>
      <c r="F194" s="196" t="s">
        <v>841</v>
      </c>
      <c r="G194" s="196" t="s">
        <v>841</v>
      </c>
      <c r="H194" s="226" t="s">
        <v>841</v>
      </c>
    </row>
    <row r="195" spans="1:8" hidden="1" x14ac:dyDescent="0.25">
      <c r="A195" s="196" t="s">
        <v>1019</v>
      </c>
      <c r="B195" s="196" t="s">
        <v>1037</v>
      </c>
      <c r="C195" s="196" t="s">
        <v>839</v>
      </c>
      <c r="D195" s="196" t="s">
        <v>1038</v>
      </c>
      <c r="E195" s="226" t="s">
        <v>841</v>
      </c>
      <c r="F195" s="196" t="s">
        <v>841</v>
      </c>
      <c r="G195" s="196" t="s">
        <v>841</v>
      </c>
      <c r="H195" s="196">
        <v>27</v>
      </c>
    </row>
    <row r="196" spans="1:8" hidden="1" x14ac:dyDescent="0.25">
      <c r="A196" s="196" t="s">
        <v>1019</v>
      </c>
      <c r="B196" s="196" t="s">
        <v>1037</v>
      </c>
      <c r="C196" s="196" t="s">
        <v>839</v>
      </c>
      <c r="D196" s="196" t="s">
        <v>895</v>
      </c>
      <c r="E196" s="228">
        <v>30</v>
      </c>
      <c r="F196" s="196" t="s">
        <v>841</v>
      </c>
      <c r="G196" s="196" t="s">
        <v>841</v>
      </c>
      <c r="H196" s="226" t="s">
        <v>841</v>
      </c>
    </row>
    <row r="197" spans="1:8" hidden="1" x14ac:dyDescent="0.25">
      <c r="A197" s="196" t="s">
        <v>1019</v>
      </c>
      <c r="B197" s="196" t="s">
        <v>1037</v>
      </c>
      <c r="C197" s="196" t="s">
        <v>839</v>
      </c>
      <c r="D197" s="196" t="s">
        <v>878</v>
      </c>
      <c r="E197" s="228">
        <v>30</v>
      </c>
      <c r="F197" s="196" t="s">
        <v>841</v>
      </c>
      <c r="G197" s="196" t="s">
        <v>841</v>
      </c>
      <c r="H197" s="226" t="s">
        <v>841</v>
      </c>
    </row>
    <row r="198" spans="1:8" hidden="1" x14ac:dyDescent="0.25">
      <c r="A198" s="196" t="s">
        <v>1019</v>
      </c>
      <c r="B198" s="196" t="s">
        <v>1037</v>
      </c>
      <c r="C198" s="196" t="s">
        <v>839</v>
      </c>
      <c r="D198" s="196" t="s">
        <v>1039</v>
      </c>
      <c r="E198" s="228">
        <v>11.97</v>
      </c>
      <c r="F198" s="196" t="s">
        <v>841</v>
      </c>
      <c r="G198" s="196" t="s">
        <v>841</v>
      </c>
      <c r="H198" s="226" t="s">
        <v>841</v>
      </c>
    </row>
    <row r="199" spans="1:8" hidden="1" x14ac:dyDescent="0.25">
      <c r="A199" s="196" t="s">
        <v>1019</v>
      </c>
      <c r="B199" s="196" t="s">
        <v>1040</v>
      </c>
      <c r="C199" s="196" t="s">
        <v>839</v>
      </c>
      <c r="D199" s="196" t="s">
        <v>1041</v>
      </c>
      <c r="E199" s="228">
        <v>55</v>
      </c>
      <c r="F199" s="196" t="s">
        <v>841</v>
      </c>
      <c r="G199" s="196" t="s">
        <v>841</v>
      </c>
      <c r="H199" s="196">
        <v>20</v>
      </c>
    </row>
    <row r="200" spans="1:8" hidden="1" x14ac:dyDescent="0.25">
      <c r="A200" s="196" t="s">
        <v>1019</v>
      </c>
      <c r="B200" s="196" t="s">
        <v>1040</v>
      </c>
      <c r="C200" s="196" t="s">
        <v>839</v>
      </c>
      <c r="D200" s="196" t="s">
        <v>1042</v>
      </c>
      <c r="E200" s="228">
        <v>40</v>
      </c>
      <c r="F200" s="196" t="s">
        <v>841</v>
      </c>
      <c r="G200" s="196" t="s">
        <v>841</v>
      </c>
      <c r="H200" s="196">
        <v>50</v>
      </c>
    </row>
    <row r="201" spans="1:8" hidden="1" x14ac:dyDescent="0.25">
      <c r="A201" s="196" t="s">
        <v>1019</v>
      </c>
      <c r="B201" s="196" t="s">
        <v>1043</v>
      </c>
      <c r="C201" s="196" t="s">
        <v>839</v>
      </c>
      <c r="D201" s="196" t="s">
        <v>1034</v>
      </c>
      <c r="E201" s="228">
        <v>90</v>
      </c>
      <c r="F201" s="196" t="s">
        <v>841</v>
      </c>
      <c r="G201" s="196" t="s">
        <v>841</v>
      </c>
      <c r="H201" s="196">
        <v>60</v>
      </c>
    </row>
    <row r="202" spans="1:8" hidden="1" x14ac:dyDescent="0.25">
      <c r="A202" s="196" t="s">
        <v>1019</v>
      </c>
      <c r="B202" s="196" t="s">
        <v>1043</v>
      </c>
      <c r="C202" s="196" t="s">
        <v>839</v>
      </c>
      <c r="D202" s="196" t="s">
        <v>1044</v>
      </c>
      <c r="E202" s="228">
        <v>40</v>
      </c>
      <c r="F202" s="196" t="s">
        <v>841</v>
      </c>
      <c r="G202" s="196" t="s">
        <v>841</v>
      </c>
      <c r="H202" s="196">
        <v>33</v>
      </c>
    </row>
    <row r="203" spans="1:8" hidden="1" x14ac:dyDescent="0.25">
      <c r="A203" s="196" t="s">
        <v>1019</v>
      </c>
      <c r="B203" s="196" t="s">
        <v>1043</v>
      </c>
      <c r="C203" s="196" t="s">
        <v>839</v>
      </c>
      <c r="D203" s="196" t="s">
        <v>1042</v>
      </c>
      <c r="E203" s="228">
        <v>40</v>
      </c>
      <c r="F203" s="196" t="s">
        <v>841</v>
      </c>
      <c r="G203" s="196" t="s">
        <v>841</v>
      </c>
      <c r="H203" s="196">
        <v>50</v>
      </c>
    </row>
    <row r="204" spans="1:8" hidden="1" x14ac:dyDescent="0.25">
      <c r="A204" s="196" t="s">
        <v>1019</v>
      </c>
      <c r="B204" s="196" t="s">
        <v>1045</v>
      </c>
      <c r="C204" s="196" t="s">
        <v>839</v>
      </c>
      <c r="D204" s="196" t="s">
        <v>1034</v>
      </c>
      <c r="E204" s="228">
        <v>90</v>
      </c>
      <c r="F204" s="196" t="s">
        <v>841</v>
      </c>
      <c r="G204" s="196" t="s">
        <v>841</v>
      </c>
      <c r="H204" s="196">
        <v>60</v>
      </c>
    </row>
    <row r="205" spans="1:8" hidden="1" x14ac:dyDescent="0.25">
      <c r="A205" s="196" t="s">
        <v>1019</v>
      </c>
      <c r="B205" s="196" t="s">
        <v>1045</v>
      </c>
      <c r="C205" s="196" t="s">
        <v>839</v>
      </c>
      <c r="D205" s="196" t="s">
        <v>1046</v>
      </c>
      <c r="E205" s="228">
        <v>30</v>
      </c>
      <c r="F205" s="196" t="s">
        <v>841</v>
      </c>
      <c r="G205" s="196" t="s">
        <v>841</v>
      </c>
      <c r="H205" s="196">
        <v>15</v>
      </c>
    </row>
    <row r="206" spans="1:8" hidden="1" x14ac:dyDescent="0.25">
      <c r="A206" s="196" t="s">
        <v>1019</v>
      </c>
      <c r="B206" s="196" t="s">
        <v>1047</v>
      </c>
      <c r="C206" s="196" t="s">
        <v>839</v>
      </c>
      <c r="D206" s="196" t="s">
        <v>1038</v>
      </c>
      <c r="E206" s="228">
        <v>30</v>
      </c>
      <c r="F206" s="196" t="s">
        <v>841</v>
      </c>
      <c r="G206" s="196" t="s">
        <v>841</v>
      </c>
      <c r="H206" s="196">
        <v>27</v>
      </c>
    </row>
    <row r="207" spans="1:8" hidden="1" x14ac:dyDescent="0.25">
      <c r="A207" s="196" t="s">
        <v>1019</v>
      </c>
      <c r="B207" s="196" t="s">
        <v>1048</v>
      </c>
      <c r="C207" s="196" t="s">
        <v>839</v>
      </c>
      <c r="D207" s="196" t="s">
        <v>1049</v>
      </c>
      <c r="E207" s="228">
        <v>55</v>
      </c>
      <c r="F207" s="196" t="s">
        <v>841</v>
      </c>
      <c r="G207" s="196" t="s">
        <v>841</v>
      </c>
      <c r="H207" s="196">
        <v>18</v>
      </c>
    </row>
    <row r="208" spans="1:8" hidden="1" x14ac:dyDescent="0.25">
      <c r="A208" s="196" t="s">
        <v>1019</v>
      </c>
      <c r="B208" s="196" t="s">
        <v>1050</v>
      </c>
      <c r="C208" s="196" t="s">
        <v>839</v>
      </c>
      <c r="D208" s="196" t="s">
        <v>844</v>
      </c>
      <c r="E208" s="228">
        <v>43.3</v>
      </c>
      <c r="F208" s="196" t="s">
        <v>841</v>
      </c>
      <c r="G208" s="196" t="s">
        <v>841</v>
      </c>
      <c r="H208" s="196">
        <v>22</v>
      </c>
    </row>
    <row r="209" spans="1:8" hidden="1" x14ac:dyDescent="0.25">
      <c r="A209" s="196" t="s">
        <v>1019</v>
      </c>
      <c r="B209" s="196" t="s">
        <v>1051</v>
      </c>
      <c r="C209" s="196" t="s">
        <v>839</v>
      </c>
      <c r="D209" s="196" t="s">
        <v>903</v>
      </c>
      <c r="E209" s="228">
        <v>11.5</v>
      </c>
      <c r="F209" s="196" t="s">
        <v>841</v>
      </c>
      <c r="G209" s="196" t="s">
        <v>841</v>
      </c>
      <c r="H209" s="226" t="s">
        <v>841</v>
      </c>
    </row>
    <row r="210" spans="1:8" hidden="1" x14ac:dyDescent="0.25">
      <c r="A210" s="196" t="s">
        <v>1019</v>
      </c>
      <c r="B210" s="196" t="s">
        <v>1051</v>
      </c>
      <c r="C210" s="196" t="s">
        <v>839</v>
      </c>
      <c r="D210" s="196" t="s">
        <v>892</v>
      </c>
      <c r="E210" s="228">
        <v>30</v>
      </c>
      <c r="F210" s="196" t="s">
        <v>841</v>
      </c>
      <c r="G210" s="196" t="s">
        <v>841</v>
      </c>
      <c r="H210" s="196">
        <v>14</v>
      </c>
    </row>
    <row r="211" spans="1:8" hidden="1" x14ac:dyDescent="0.25">
      <c r="A211" s="196" t="s">
        <v>1019</v>
      </c>
      <c r="B211" s="196" t="s">
        <v>1051</v>
      </c>
      <c r="C211" s="196" t="s">
        <v>839</v>
      </c>
      <c r="D211" s="196" t="s">
        <v>1052</v>
      </c>
      <c r="E211" s="226" t="s">
        <v>841</v>
      </c>
      <c r="F211" s="196" t="s">
        <v>841</v>
      </c>
      <c r="G211" s="196" t="s">
        <v>841</v>
      </c>
      <c r="H211" s="196">
        <v>400</v>
      </c>
    </row>
    <row r="212" spans="1:8" hidden="1" x14ac:dyDescent="0.25">
      <c r="A212" s="196" t="s">
        <v>1019</v>
      </c>
      <c r="B212" s="196" t="s">
        <v>1051</v>
      </c>
      <c r="C212" s="196" t="s">
        <v>839</v>
      </c>
      <c r="D212" s="196" t="s">
        <v>1042</v>
      </c>
      <c r="E212" s="228">
        <v>15</v>
      </c>
      <c r="F212" s="196" t="s">
        <v>841</v>
      </c>
      <c r="G212" s="196" t="s">
        <v>841</v>
      </c>
      <c r="H212" s="196">
        <v>50</v>
      </c>
    </row>
    <row r="213" spans="1:8" hidden="1" x14ac:dyDescent="0.25">
      <c r="A213" s="196" t="s">
        <v>1019</v>
      </c>
      <c r="B213" s="196" t="s">
        <v>1051</v>
      </c>
      <c r="C213" s="196" t="s">
        <v>839</v>
      </c>
      <c r="D213" s="196" t="s">
        <v>1053</v>
      </c>
      <c r="E213" s="228">
        <v>30</v>
      </c>
      <c r="F213" s="196" t="s">
        <v>841</v>
      </c>
      <c r="G213" s="196" t="s">
        <v>841</v>
      </c>
      <c r="H213" s="196">
        <v>60</v>
      </c>
    </row>
    <row r="214" spans="1:8" hidden="1" x14ac:dyDescent="0.25">
      <c r="A214" s="196" t="s">
        <v>1019</v>
      </c>
      <c r="B214" s="196" t="s">
        <v>1051</v>
      </c>
      <c r="C214" s="196" t="s">
        <v>839</v>
      </c>
      <c r="D214" s="196" t="s">
        <v>1054</v>
      </c>
      <c r="E214" s="228">
        <v>30</v>
      </c>
      <c r="F214" s="196" t="s">
        <v>841</v>
      </c>
      <c r="G214" s="196" t="s">
        <v>841</v>
      </c>
      <c r="H214" s="196">
        <v>40</v>
      </c>
    </row>
    <row r="215" spans="1:8" hidden="1" x14ac:dyDescent="0.25">
      <c r="A215" s="196" t="s">
        <v>1019</v>
      </c>
      <c r="B215" s="196" t="s">
        <v>1055</v>
      </c>
      <c r="C215" s="196" t="s">
        <v>839</v>
      </c>
      <c r="D215" s="196" t="s">
        <v>880</v>
      </c>
      <c r="E215" s="228">
        <v>82.42</v>
      </c>
      <c r="F215" s="196" t="s">
        <v>841</v>
      </c>
      <c r="G215" s="196" t="s">
        <v>841</v>
      </c>
      <c r="H215" s="196">
        <v>200</v>
      </c>
    </row>
    <row r="216" spans="1:8" hidden="1" x14ac:dyDescent="0.25">
      <c r="A216" s="196" t="s">
        <v>1019</v>
      </c>
      <c r="B216" s="196" t="s">
        <v>1056</v>
      </c>
      <c r="C216" s="196" t="s">
        <v>839</v>
      </c>
      <c r="D216" s="196" t="s">
        <v>1057</v>
      </c>
      <c r="E216" s="228">
        <v>60</v>
      </c>
      <c r="F216" s="196" t="s">
        <v>841</v>
      </c>
      <c r="G216" s="196" t="s">
        <v>841</v>
      </c>
      <c r="H216" s="196">
        <v>37</v>
      </c>
    </row>
    <row r="217" spans="1:8" hidden="1" x14ac:dyDescent="0.25">
      <c r="A217" s="196" t="s">
        <v>1019</v>
      </c>
      <c r="B217" s="196" t="s">
        <v>1058</v>
      </c>
      <c r="C217" s="196" t="s">
        <v>839</v>
      </c>
      <c r="D217" s="196" t="s">
        <v>1057</v>
      </c>
      <c r="E217" s="228">
        <v>60</v>
      </c>
      <c r="F217" s="196" t="s">
        <v>841</v>
      </c>
      <c r="G217" s="196" t="s">
        <v>841</v>
      </c>
      <c r="H217" s="196">
        <v>37</v>
      </c>
    </row>
    <row r="218" spans="1:8" hidden="1" x14ac:dyDescent="0.25">
      <c r="A218" s="196" t="s">
        <v>1019</v>
      </c>
      <c r="B218" s="196" t="s">
        <v>1059</v>
      </c>
      <c r="C218" s="196" t="s">
        <v>839</v>
      </c>
      <c r="D218" s="196" t="s">
        <v>1057</v>
      </c>
      <c r="E218" s="228">
        <v>60</v>
      </c>
      <c r="F218" s="196" t="s">
        <v>841</v>
      </c>
      <c r="G218" s="196" t="s">
        <v>841</v>
      </c>
      <c r="H218" s="196">
        <v>37</v>
      </c>
    </row>
    <row r="219" spans="1:8" hidden="1" x14ac:dyDescent="0.25">
      <c r="A219" s="196" t="s">
        <v>1019</v>
      </c>
      <c r="B219" s="196" t="s">
        <v>1060</v>
      </c>
      <c r="C219" s="196" t="s">
        <v>839</v>
      </c>
      <c r="D219" s="196" t="s">
        <v>1057</v>
      </c>
      <c r="E219" s="228">
        <v>41.5</v>
      </c>
      <c r="F219" s="196" t="s">
        <v>841</v>
      </c>
      <c r="G219" s="196" t="s">
        <v>841</v>
      </c>
      <c r="H219" s="196">
        <v>37</v>
      </c>
    </row>
    <row r="220" spans="1:8" hidden="1" x14ac:dyDescent="0.25">
      <c r="A220" s="196" t="s">
        <v>1019</v>
      </c>
      <c r="B220" s="196" t="s">
        <v>1061</v>
      </c>
      <c r="C220" s="196" t="s">
        <v>839</v>
      </c>
      <c r="D220" s="196" t="s">
        <v>1030</v>
      </c>
      <c r="E220" s="228">
        <v>30</v>
      </c>
      <c r="F220" s="196" t="s">
        <v>841</v>
      </c>
      <c r="G220" s="196" t="s">
        <v>841</v>
      </c>
      <c r="H220" s="196">
        <v>120</v>
      </c>
    </row>
    <row r="221" spans="1:8" hidden="1" x14ac:dyDescent="0.25">
      <c r="A221" s="196" t="s">
        <v>1019</v>
      </c>
      <c r="B221" s="196" t="s">
        <v>1062</v>
      </c>
      <c r="C221" s="196" t="s">
        <v>785</v>
      </c>
      <c r="D221" s="196" t="s">
        <v>1063</v>
      </c>
      <c r="E221" s="228">
        <v>50</v>
      </c>
      <c r="F221" s="196" t="s">
        <v>841</v>
      </c>
      <c r="G221" s="196" t="s">
        <v>841</v>
      </c>
      <c r="H221" s="226" t="s">
        <v>841</v>
      </c>
    </row>
    <row r="222" spans="1:8" hidden="1" x14ac:dyDescent="0.25">
      <c r="A222" s="196" t="s">
        <v>1019</v>
      </c>
      <c r="B222" s="196" t="s">
        <v>1062</v>
      </c>
      <c r="C222" s="196" t="s">
        <v>785</v>
      </c>
      <c r="D222" s="196" t="s">
        <v>1064</v>
      </c>
      <c r="E222" s="226" t="s">
        <v>841</v>
      </c>
      <c r="F222" s="196" t="s">
        <v>841</v>
      </c>
      <c r="G222" s="196" t="s">
        <v>841</v>
      </c>
      <c r="H222" s="226" t="s">
        <v>841</v>
      </c>
    </row>
    <row r="223" spans="1:8" hidden="1" x14ac:dyDescent="0.25">
      <c r="A223" s="196" t="s">
        <v>1019</v>
      </c>
      <c r="B223" s="196" t="s">
        <v>1062</v>
      </c>
      <c r="C223" s="196" t="s">
        <v>785</v>
      </c>
      <c r="D223" s="196" t="s">
        <v>957</v>
      </c>
      <c r="E223" s="226" t="s">
        <v>841</v>
      </c>
      <c r="F223" s="196" t="s">
        <v>841</v>
      </c>
      <c r="G223" s="196" t="s">
        <v>841</v>
      </c>
      <c r="H223" s="226" t="s">
        <v>841</v>
      </c>
    </row>
    <row r="224" spans="1:8" hidden="1" x14ac:dyDescent="0.25">
      <c r="A224" s="196" t="s">
        <v>1019</v>
      </c>
      <c r="B224" s="196" t="s">
        <v>1062</v>
      </c>
      <c r="C224" s="196" t="s">
        <v>785</v>
      </c>
      <c r="D224" s="196" t="s">
        <v>1065</v>
      </c>
      <c r="E224" s="228">
        <v>50</v>
      </c>
      <c r="F224" s="196" t="s">
        <v>841</v>
      </c>
      <c r="G224" s="196" t="s">
        <v>841</v>
      </c>
      <c r="H224" s="226" t="s">
        <v>841</v>
      </c>
    </row>
    <row r="225" spans="1:8" hidden="1" x14ac:dyDescent="0.25">
      <c r="A225" s="196" t="s">
        <v>1019</v>
      </c>
      <c r="B225" s="196" t="s">
        <v>1062</v>
      </c>
      <c r="C225" s="196" t="s">
        <v>785</v>
      </c>
      <c r="D225" s="196" t="s">
        <v>1021</v>
      </c>
      <c r="E225" s="226" t="s">
        <v>841</v>
      </c>
      <c r="F225" s="196" t="s">
        <v>841</v>
      </c>
      <c r="G225" s="196" t="s">
        <v>841</v>
      </c>
      <c r="H225" s="226" t="s">
        <v>841</v>
      </c>
    </row>
    <row r="226" spans="1:8" hidden="1" x14ac:dyDescent="0.25">
      <c r="A226" s="196" t="s">
        <v>1019</v>
      </c>
      <c r="B226" s="196" t="s">
        <v>1062</v>
      </c>
      <c r="C226" s="196" t="s">
        <v>785</v>
      </c>
      <c r="D226" s="196" t="s">
        <v>1066</v>
      </c>
      <c r="E226" s="228">
        <v>50</v>
      </c>
      <c r="F226" s="196" t="s">
        <v>841</v>
      </c>
      <c r="G226" s="196" t="s">
        <v>841</v>
      </c>
      <c r="H226" s="226" t="s">
        <v>841</v>
      </c>
    </row>
    <row r="227" spans="1:8" hidden="1" x14ac:dyDescent="0.25">
      <c r="A227" s="196" t="s">
        <v>1019</v>
      </c>
      <c r="B227" s="196" t="s">
        <v>1062</v>
      </c>
      <c r="C227" s="196" t="s">
        <v>785</v>
      </c>
      <c r="D227" s="196" t="s">
        <v>1067</v>
      </c>
      <c r="E227" s="228">
        <v>50</v>
      </c>
      <c r="F227" s="196" t="s">
        <v>841</v>
      </c>
      <c r="G227" s="196" t="s">
        <v>841</v>
      </c>
      <c r="H227" s="226" t="s">
        <v>841</v>
      </c>
    </row>
    <row r="228" spans="1:8" hidden="1" x14ac:dyDescent="0.25">
      <c r="A228" s="196" t="s">
        <v>1019</v>
      </c>
      <c r="B228" s="196" t="s">
        <v>1062</v>
      </c>
      <c r="C228" s="196" t="s">
        <v>785</v>
      </c>
      <c r="D228" s="196" t="s">
        <v>1068</v>
      </c>
      <c r="E228" s="226" t="s">
        <v>841</v>
      </c>
      <c r="F228" s="196" t="s">
        <v>841</v>
      </c>
      <c r="G228" s="196" t="s">
        <v>841</v>
      </c>
      <c r="H228" s="226" t="s">
        <v>841</v>
      </c>
    </row>
    <row r="229" spans="1:8" hidden="1" x14ac:dyDescent="0.25">
      <c r="A229" s="196" t="s">
        <v>1019</v>
      </c>
      <c r="B229" s="196" t="s">
        <v>1062</v>
      </c>
      <c r="C229" s="196" t="s">
        <v>785</v>
      </c>
      <c r="D229" s="196" t="s">
        <v>1054</v>
      </c>
      <c r="E229" s="228">
        <v>50</v>
      </c>
      <c r="F229" s="196" t="s">
        <v>841</v>
      </c>
      <c r="G229" s="196" t="s">
        <v>841</v>
      </c>
      <c r="H229" s="226" t="s">
        <v>841</v>
      </c>
    </row>
    <row r="230" spans="1:8" hidden="1" x14ac:dyDescent="0.25">
      <c r="A230" s="196" t="s">
        <v>1019</v>
      </c>
      <c r="B230" s="196" t="s">
        <v>1062</v>
      </c>
      <c r="C230" s="196" t="s">
        <v>785</v>
      </c>
      <c r="D230" s="196" t="s">
        <v>1069</v>
      </c>
      <c r="E230" s="228">
        <v>50</v>
      </c>
      <c r="F230" s="196" t="s">
        <v>841</v>
      </c>
      <c r="G230" s="196" t="s">
        <v>841</v>
      </c>
      <c r="H230" s="226" t="s">
        <v>841</v>
      </c>
    </row>
    <row r="231" spans="1:8" hidden="1" x14ac:dyDescent="0.25">
      <c r="A231" s="196" t="s">
        <v>1019</v>
      </c>
      <c r="B231" s="196" t="s">
        <v>1062</v>
      </c>
      <c r="C231" s="196" t="s">
        <v>785</v>
      </c>
      <c r="D231" s="196" t="s">
        <v>1023</v>
      </c>
      <c r="E231" s="228">
        <v>50</v>
      </c>
      <c r="F231" s="196" t="s">
        <v>841</v>
      </c>
      <c r="G231" s="196" t="s">
        <v>841</v>
      </c>
      <c r="H231" s="226" t="s">
        <v>841</v>
      </c>
    </row>
    <row r="232" spans="1:8" hidden="1" x14ac:dyDescent="0.25">
      <c r="A232" s="196" t="s">
        <v>1019</v>
      </c>
      <c r="B232" s="196" t="s">
        <v>1062</v>
      </c>
      <c r="C232" s="196" t="s">
        <v>785</v>
      </c>
      <c r="D232" s="196" t="s">
        <v>1070</v>
      </c>
      <c r="E232" s="228">
        <v>50</v>
      </c>
      <c r="F232" s="196" t="s">
        <v>841</v>
      </c>
      <c r="G232" s="196" t="s">
        <v>841</v>
      </c>
      <c r="H232" s="226" t="s">
        <v>841</v>
      </c>
    </row>
    <row r="233" spans="1:8" hidden="1" x14ac:dyDescent="0.25">
      <c r="A233" s="196" t="s">
        <v>1019</v>
      </c>
      <c r="B233" s="196" t="s">
        <v>1062</v>
      </c>
      <c r="C233" s="196" t="s">
        <v>785</v>
      </c>
      <c r="D233" s="196" t="s">
        <v>1071</v>
      </c>
      <c r="E233" s="228">
        <v>50</v>
      </c>
      <c r="F233" s="196" t="s">
        <v>841</v>
      </c>
      <c r="G233" s="196" t="s">
        <v>841</v>
      </c>
      <c r="H233" s="226" t="s">
        <v>841</v>
      </c>
    </row>
    <row r="234" spans="1:8" hidden="1" x14ac:dyDescent="0.25">
      <c r="A234" s="196" t="s">
        <v>1019</v>
      </c>
      <c r="B234" s="196" t="s">
        <v>1062</v>
      </c>
      <c r="C234" s="196" t="s">
        <v>785</v>
      </c>
      <c r="D234" s="196" t="s">
        <v>1072</v>
      </c>
      <c r="E234" s="228">
        <v>50</v>
      </c>
      <c r="F234" s="196" t="s">
        <v>841</v>
      </c>
      <c r="G234" s="196" t="s">
        <v>841</v>
      </c>
      <c r="H234" s="226" t="s">
        <v>841</v>
      </c>
    </row>
    <row r="235" spans="1:8" hidden="1" x14ac:dyDescent="0.25">
      <c r="A235" s="196" t="s">
        <v>1019</v>
      </c>
      <c r="B235" s="196" t="s">
        <v>900</v>
      </c>
      <c r="C235" s="196" t="s">
        <v>839</v>
      </c>
      <c r="D235" s="196" t="s">
        <v>1041</v>
      </c>
      <c r="E235" s="228">
        <v>36.08</v>
      </c>
      <c r="F235" s="196" t="s">
        <v>841</v>
      </c>
      <c r="G235" s="196" t="s">
        <v>841</v>
      </c>
      <c r="H235" s="196">
        <v>20</v>
      </c>
    </row>
    <row r="236" spans="1:8" hidden="1" x14ac:dyDescent="0.25">
      <c r="A236" s="196" t="s">
        <v>1019</v>
      </c>
      <c r="B236" s="196" t="s">
        <v>900</v>
      </c>
      <c r="C236" s="196" t="s">
        <v>839</v>
      </c>
      <c r="D236" s="196" t="s">
        <v>1073</v>
      </c>
      <c r="E236" s="228">
        <v>48.94</v>
      </c>
      <c r="F236" s="196" t="s">
        <v>841</v>
      </c>
      <c r="G236" s="196" t="s">
        <v>841</v>
      </c>
      <c r="H236" s="196">
        <v>90</v>
      </c>
    </row>
    <row r="237" spans="1:8" hidden="1" x14ac:dyDescent="0.25">
      <c r="A237" s="196" t="s">
        <v>1019</v>
      </c>
      <c r="B237" s="196" t="s">
        <v>900</v>
      </c>
      <c r="C237" s="196" t="s">
        <v>839</v>
      </c>
      <c r="D237" s="196" t="s">
        <v>1074</v>
      </c>
      <c r="E237" s="228">
        <v>84.49</v>
      </c>
      <c r="F237" s="196" t="s">
        <v>841</v>
      </c>
      <c r="G237" s="196" t="s">
        <v>841</v>
      </c>
      <c r="H237" s="196">
        <v>14</v>
      </c>
    </row>
    <row r="238" spans="1:8" hidden="1" x14ac:dyDescent="0.25">
      <c r="A238" s="196" t="s">
        <v>1019</v>
      </c>
      <c r="B238" s="196" t="s">
        <v>900</v>
      </c>
      <c r="C238" s="196" t="s">
        <v>839</v>
      </c>
      <c r="D238" s="196" t="s">
        <v>777</v>
      </c>
      <c r="E238" s="228">
        <v>49.38</v>
      </c>
      <c r="F238" s="196" t="s">
        <v>841</v>
      </c>
      <c r="G238" s="196" t="s">
        <v>841</v>
      </c>
      <c r="H238" s="196">
        <v>30</v>
      </c>
    </row>
    <row r="239" spans="1:8" hidden="1" x14ac:dyDescent="0.25">
      <c r="A239" s="196" t="s">
        <v>1019</v>
      </c>
      <c r="B239" s="196" t="s">
        <v>900</v>
      </c>
      <c r="C239" s="196" t="s">
        <v>839</v>
      </c>
      <c r="D239" s="196" t="s">
        <v>1075</v>
      </c>
      <c r="E239" s="228">
        <v>52.82</v>
      </c>
      <c r="F239" s="196" t="s">
        <v>841</v>
      </c>
      <c r="G239" s="196" t="s">
        <v>841</v>
      </c>
      <c r="H239" s="196">
        <v>25</v>
      </c>
    </row>
    <row r="240" spans="1:8" hidden="1" x14ac:dyDescent="0.25">
      <c r="A240" s="196" t="s">
        <v>1019</v>
      </c>
      <c r="B240" s="196" t="s">
        <v>900</v>
      </c>
      <c r="C240" s="196" t="s">
        <v>839</v>
      </c>
      <c r="D240" s="196" t="s">
        <v>1076</v>
      </c>
      <c r="E240" s="228">
        <v>30</v>
      </c>
      <c r="F240" s="196" t="s">
        <v>841</v>
      </c>
      <c r="G240" s="196" t="s">
        <v>841</v>
      </c>
      <c r="H240" s="196">
        <v>15</v>
      </c>
    </row>
    <row r="241" spans="1:8" hidden="1" x14ac:dyDescent="0.25">
      <c r="A241" s="196" t="s">
        <v>1019</v>
      </c>
      <c r="B241" s="196" t="s">
        <v>900</v>
      </c>
      <c r="C241" s="196" t="s">
        <v>839</v>
      </c>
      <c r="D241" s="196" t="s">
        <v>880</v>
      </c>
      <c r="E241" s="228">
        <v>63.69</v>
      </c>
      <c r="F241" s="196" t="s">
        <v>841</v>
      </c>
      <c r="G241" s="196" t="s">
        <v>841</v>
      </c>
      <c r="H241" s="196">
        <v>25</v>
      </c>
    </row>
    <row r="242" spans="1:8" hidden="1" x14ac:dyDescent="0.25">
      <c r="A242" s="196" t="s">
        <v>1019</v>
      </c>
      <c r="B242" s="196" t="s">
        <v>900</v>
      </c>
      <c r="C242" s="196" t="s">
        <v>839</v>
      </c>
      <c r="D242" s="196" t="s">
        <v>1077</v>
      </c>
      <c r="E242" s="228">
        <v>36.590000000000003</v>
      </c>
      <c r="F242" s="196" t="s">
        <v>841</v>
      </c>
      <c r="G242" s="196" t="s">
        <v>841</v>
      </c>
      <c r="H242" s="226" t="s">
        <v>841</v>
      </c>
    </row>
    <row r="243" spans="1:8" hidden="1" x14ac:dyDescent="0.25">
      <c r="A243" s="196" t="s">
        <v>1019</v>
      </c>
      <c r="B243" s="196" t="s">
        <v>900</v>
      </c>
      <c r="C243" s="196" t="s">
        <v>839</v>
      </c>
      <c r="D243" s="196" t="s">
        <v>1044</v>
      </c>
      <c r="E243" s="228">
        <v>40</v>
      </c>
      <c r="F243" s="196" t="s">
        <v>841</v>
      </c>
      <c r="G243" s="196" t="s">
        <v>841</v>
      </c>
      <c r="H243" s="196">
        <v>32</v>
      </c>
    </row>
    <row r="244" spans="1:8" hidden="1" x14ac:dyDescent="0.25">
      <c r="A244" s="196" t="s">
        <v>1019</v>
      </c>
      <c r="B244" s="196" t="s">
        <v>900</v>
      </c>
      <c r="C244" s="196" t="s">
        <v>839</v>
      </c>
      <c r="D244" s="196" t="s">
        <v>857</v>
      </c>
      <c r="E244" s="228">
        <v>30</v>
      </c>
      <c r="F244" s="196" t="s">
        <v>841</v>
      </c>
      <c r="G244" s="196" t="s">
        <v>841</v>
      </c>
      <c r="H244" s="196">
        <v>12</v>
      </c>
    </row>
    <row r="245" spans="1:8" hidden="1" x14ac:dyDescent="0.25">
      <c r="A245" s="196" t="s">
        <v>1019</v>
      </c>
      <c r="B245" s="196" t="s">
        <v>900</v>
      </c>
      <c r="C245" s="196" t="s">
        <v>839</v>
      </c>
      <c r="D245" s="196" t="s">
        <v>1078</v>
      </c>
      <c r="E245" s="228">
        <v>30</v>
      </c>
      <c r="F245" s="196" t="s">
        <v>841</v>
      </c>
      <c r="G245" s="196" t="s">
        <v>841</v>
      </c>
      <c r="H245" s="196">
        <v>80</v>
      </c>
    </row>
    <row r="246" spans="1:8" hidden="1" x14ac:dyDescent="0.25">
      <c r="A246" s="196" t="s">
        <v>1019</v>
      </c>
      <c r="B246" s="196" t="s">
        <v>900</v>
      </c>
      <c r="C246" s="196" t="s">
        <v>839</v>
      </c>
      <c r="D246" s="196" t="s">
        <v>1079</v>
      </c>
      <c r="E246" s="228">
        <v>35.32</v>
      </c>
      <c r="F246" s="196" t="s">
        <v>841</v>
      </c>
      <c r="G246" s="196" t="s">
        <v>841</v>
      </c>
      <c r="H246" s="196">
        <v>31</v>
      </c>
    </row>
    <row r="247" spans="1:8" hidden="1" x14ac:dyDescent="0.25">
      <c r="A247" s="196" t="s">
        <v>1019</v>
      </c>
      <c r="B247" s="196" t="s">
        <v>900</v>
      </c>
      <c r="C247" s="196" t="s">
        <v>839</v>
      </c>
      <c r="D247" s="196" t="s">
        <v>901</v>
      </c>
      <c r="E247" s="228">
        <v>30</v>
      </c>
      <c r="F247" s="196" t="s">
        <v>841</v>
      </c>
      <c r="G247" s="196" t="s">
        <v>841</v>
      </c>
      <c r="H247" s="196">
        <v>100</v>
      </c>
    </row>
    <row r="248" spans="1:8" hidden="1" x14ac:dyDescent="0.25">
      <c r="A248" s="196" t="s">
        <v>1019</v>
      </c>
      <c r="B248" s="196" t="s">
        <v>900</v>
      </c>
      <c r="C248" s="196" t="s">
        <v>839</v>
      </c>
      <c r="D248" s="196" t="s">
        <v>1080</v>
      </c>
      <c r="E248" s="226" t="s">
        <v>841</v>
      </c>
      <c r="F248" s="196" t="s">
        <v>841</v>
      </c>
      <c r="G248" s="196" t="s">
        <v>841</v>
      </c>
      <c r="H248" s="196">
        <v>15</v>
      </c>
    </row>
    <row r="249" spans="1:8" hidden="1" x14ac:dyDescent="0.25">
      <c r="A249" s="196" t="s">
        <v>1019</v>
      </c>
      <c r="B249" s="196" t="s">
        <v>900</v>
      </c>
      <c r="C249" s="196" t="s">
        <v>839</v>
      </c>
      <c r="D249" s="196" t="s">
        <v>847</v>
      </c>
      <c r="E249" s="228">
        <v>80.16</v>
      </c>
      <c r="F249" s="196" t="s">
        <v>841</v>
      </c>
      <c r="G249" s="196" t="s">
        <v>841</v>
      </c>
      <c r="H249" s="196">
        <v>17</v>
      </c>
    </row>
    <row r="250" spans="1:8" hidden="1" x14ac:dyDescent="0.25">
      <c r="A250" s="196" t="s">
        <v>1019</v>
      </c>
      <c r="B250" s="196" t="s">
        <v>900</v>
      </c>
      <c r="C250" s="196" t="s">
        <v>839</v>
      </c>
      <c r="D250" s="196" t="s">
        <v>899</v>
      </c>
      <c r="E250" s="228">
        <v>30</v>
      </c>
      <c r="F250" s="196" t="s">
        <v>841</v>
      </c>
      <c r="G250" s="196" t="s">
        <v>841</v>
      </c>
      <c r="H250" s="196">
        <v>70</v>
      </c>
    </row>
    <row r="251" spans="1:8" hidden="1" x14ac:dyDescent="0.25">
      <c r="A251" s="196" t="s">
        <v>1019</v>
      </c>
      <c r="B251" s="196" t="s">
        <v>900</v>
      </c>
      <c r="C251" s="196" t="s">
        <v>839</v>
      </c>
      <c r="D251" s="196" t="s">
        <v>1081</v>
      </c>
      <c r="E251" s="228">
        <v>63.69</v>
      </c>
      <c r="F251" s="196" t="s">
        <v>841</v>
      </c>
      <c r="G251" s="196" t="s">
        <v>841</v>
      </c>
      <c r="H251" s="196">
        <v>17</v>
      </c>
    </row>
    <row r="252" spans="1:8" hidden="1" x14ac:dyDescent="0.25">
      <c r="A252" s="196" t="s">
        <v>1019</v>
      </c>
      <c r="B252" s="196" t="s">
        <v>900</v>
      </c>
      <c r="C252" s="196" t="s">
        <v>839</v>
      </c>
      <c r="D252" s="196" t="s">
        <v>1082</v>
      </c>
      <c r="E252" s="228">
        <v>43.68</v>
      </c>
      <c r="F252" s="196" t="s">
        <v>841</v>
      </c>
      <c r="G252" s="196" t="s">
        <v>841</v>
      </c>
      <c r="H252" s="196">
        <v>36</v>
      </c>
    </row>
    <row r="253" spans="1:8" hidden="1" x14ac:dyDescent="0.25">
      <c r="A253" s="196" t="s">
        <v>1019</v>
      </c>
      <c r="B253" s="196" t="s">
        <v>900</v>
      </c>
      <c r="C253" s="196" t="s">
        <v>839</v>
      </c>
      <c r="D253" s="196" t="s">
        <v>1083</v>
      </c>
      <c r="E253" s="228">
        <v>81.91</v>
      </c>
      <c r="F253" s="196" t="s">
        <v>841</v>
      </c>
      <c r="G253" s="196" t="s">
        <v>841</v>
      </c>
      <c r="H253" s="196">
        <v>40</v>
      </c>
    </row>
    <row r="254" spans="1:8" hidden="1" x14ac:dyDescent="0.25">
      <c r="A254" s="196" t="s">
        <v>1019</v>
      </c>
      <c r="B254" s="196" t="s">
        <v>900</v>
      </c>
      <c r="C254" s="196" t="s">
        <v>839</v>
      </c>
      <c r="D254" s="196" t="s">
        <v>878</v>
      </c>
      <c r="E254" s="228">
        <v>30</v>
      </c>
      <c r="F254" s="196" t="s">
        <v>841</v>
      </c>
      <c r="G254" s="196" t="s">
        <v>841</v>
      </c>
      <c r="H254" s="196">
        <v>26</v>
      </c>
    </row>
    <row r="255" spans="1:8" hidden="1" x14ac:dyDescent="0.25">
      <c r="A255" s="196" t="s">
        <v>1019</v>
      </c>
      <c r="B255" s="196" t="s">
        <v>900</v>
      </c>
      <c r="C255" s="196" t="s">
        <v>839</v>
      </c>
      <c r="D255" s="196" t="s">
        <v>1054</v>
      </c>
      <c r="E255" s="228">
        <v>30</v>
      </c>
      <c r="F255" s="196" t="s">
        <v>841</v>
      </c>
      <c r="G255" s="196" t="s">
        <v>841</v>
      </c>
      <c r="H255" s="196">
        <v>72</v>
      </c>
    </row>
    <row r="256" spans="1:8" hidden="1" x14ac:dyDescent="0.25">
      <c r="A256" s="196" t="s">
        <v>1019</v>
      </c>
      <c r="B256" s="196" t="s">
        <v>900</v>
      </c>
      <c r="C256" s="196" t="s">
        <v>839</v>
      </c>
      <c r="D256" s="196" t="s">
        <v>1084</v>
      </c>
      <c r="E256" s="228">
        <v>69.08</v>
      </c>
      <c r="F256" s="196" t="s">
        <v>841</v>
      </c>
      <c r="G256" s="196" t="s">
        <v>841</v>
      </c>
      <c r="H256" s="196">
        <v>30</v>
      </c>
    </row>
    <row r="257" spans="1:8" hidden="1" x14ac:dyDescent="0.25">
      <c r="A257" s="196" t="s">
        <v>1019</v>
      </c>
      <c r="B257" s="196" t="s">
        <v>900</v>
      </c>
      <c r="C257" s="196" t="s">
        <v>839</v>
      </c>
      <c r="D257" s="196" t="s">
        <v>1085</v>
      </c>
      <c r="E257" s="228">
        <v>43.3</v>
      </c>
      <c r="F257" s="196" t="s">
        <v>841</v>
      </c>
      <c r="G257" s="196" t="s">
        <v>841</v>
      </c>
      <c r="H257" s="196">
        <v>30</v>
      </c>
    </row>
    <row r="258" spans="1:8" hidden="1" x14ac:dyDescent="0.25">
      <c r="A258" s="196" t="s">
        <v>1019</v>
      </c>
      <c r="B258" s="196" t="s">
        <v>900</v>
      </c>
      <c r="C258" s="196" t="s">
        <v>839</v>
      </c>
      <c r="D258" s="196" t="s">
        <v>922</v>
      </c>
      <c r="E258" s="228">
        <v>60.96</v>
      </c>
      <c r="F258" s="196" t="s">
        <v>841</v>
      </c>
      <c r="G258" s="196" t="s">
        <v>841</v>
      </c>
      <c r="H258" s="196">
        <v>50</v>
      </c>
    </row>
    <row r="259" spans="1:8" hidden="1" x14ac:dyDescent="0.25">
      <c r="A259" s="196" t="s">
        <v>1019</v>
      </c>
      <c r="B259" s="196" t="s">
        <v>1086</v>
      </c>
      <c r="C259" s="196" t="s">
        <v>839</v>
      </c>
      <c r="D259" s="196" t="s">
        <v>863</v>
      </c>
      <c r="E259" s="228">
        <v>36.479999999999997</v>
      </c>
      <c r="F259" s="196" t="s">
        <v>841</v>
      </c>
      <c r="G259" s="196" t="s">
        <v>841</v>
      </c>
      <c r="H259" s="196">
        <v>60</v>
      </c>
    </row>
    <row r="260" spans="1:8" hidden="1" x14ac:dyDescent="0.25">
      <c r="A260" s="196" t="s">
        <v>1019</v>
      </c>
      <c r="B260" s="196" t="s">
        <v>1087</v>
      </c>
      <c r="C260" s="196" t="s">
        <v>839</v>
      </c>
      <c r="D260" s="196" t="s">
        <v>895</v>
      </c>
      <c r="E260" s="228">
        <v>20</v>
      </c>
      <c r="F260" s="196" t="s">
        <v>841</v>
      </c>
      <c r="G260" s="196" t="s">
        <v>841</v>
      </c>
      <c r="H260" s="226" t="s">
        <v>841</v>
      </c>
    </row>
    <row r="261" spans="1:8" hidden="1" x14ac:dyDescent="0.25">
      <c r="A261" s="196" t="s">
        <v>1019</v>
      </c>
      <c r="B261" s="196" t="s">
        <v>1088</v>
      </c>
      <c r="C261" s="196" t="s">
        <v>839</v>
      </c>
      <c r="D261" s="196" t="s">
        <v>895</v>
      </c>
      <c r="E261" s="228">
        <v>20</v>
      </c>
      <c r="F261" s="196" t="s">
        <v>841</v>
      </c>
      <c r="G261" s="196" t="s">
        <v>841</v>
      </c>
      <c r="H261" s="226" t="s">
        <v>841</v>
      </c>
    </row>
    <row r="262" spans="1:8" hidden="1" x14ac:dyDescent="0.25">
      <c r="A262" s="196" t="s">
        <v>1019</v>
      </c>
      <c r="B262" s="196" t="s">
        <v>1089</v>
      </c>
      <c r="C262" s="196" t="s">
        <v>839</v>
      </c>
      <c r="D262" s="196" t="s">
        <v>1046</v>
      </c>
      <c r="E262" s="228">
        <v>30</v>
      </c>
      <c r="F262" s="196" t="s">
        <v>841</v>
      </c>
      <c r="G262" s="196" t="s">
        <v>841</v>
      </c>
      <c r="H262" s="196">
        <v>10</v>
      </c>
    </row>
    <row r="263" spans="1:8" hidden="1" x14ac:dyDescent="0.25">
      <c r="A263" s="196" t="s">
        <v>1019</v>
      </c>
      <c r="B263" s="196" t="s">
        <v>1089</v>
      </c>
      <c r="C263" s="196" t="s">
        <v>839</v>
      </c>
      <c r="D263" s="196" t="s">
        <v>1074</v>
      </c>
      <c r="E263" s="228">
        <v>65.31</v>
      </c>
      <c r="F263" s="196" t="s">
        <v>841</v>
      </c>
      <c r="G263" s="196" t="s">
        <v>841</v>
      </c>
      <c r="H263" s="196">
        <v>36</v>
      </c>
    </row>
    <row r="264" spans="1:8" hidden="1" x14ac:dyDescent="0.25">
      <c r="A264" s="196" t="s">
        <v>1019</v>
      </c>
      <c r="B264" s="196" t="s">
        <v>1089</v>
      </c>
      <c r="C264" s="196" t="s">
        <v>839</v>
      </c>
      <c r="D264" s="196" t="s">
        <v>1075</v>
      </c>
      <c r="E264" s="228">
        <v>82.82</v>
      </c>
      <c r="F264" s="196" t="s">
        <v>841</v>
      </c>
      <c r="G264" s="196" t="s">
        <v>841</v>
      </c>
      <c r="H264" s="196">
        <v>16</v>
      </c>
    </row>
    <row r="265" spans="1:8" hidden="1" x14ac:dyDescent="0.25">
      <c r="A265" s="196" t="s">
        <v>1019</v>
      </c>
      <c r="B265" s="196" t="s">
        <v>1089</v>
      </c>
      <c r="C265" s="196" t="s">
        <v>839</v>
      </c>
      <c r="D265" s="196" t="s">
        <v>1065</v>
      </c>
      <c r="E265" s="228">
        <v>82.42</v>
      </c>
      <c r="F265" s="196" t="s">
        <v>841</v>
      </c>
      <c r="G265" s="196" t="s">
        <v>841</v>
      </c>
      <c r="H265" s="196">
        <v>15</v>
      </c>
    </row>
    <row r="266" spans="1:8" hidden="1" x14ac:dyDescent="0.25">
      <c r="A266" s="196" t="s">
        <v>1019</v>
      </c>
      <c r="B266" s="196" t="s">
        <v>1089</v>
      </c>
      <c r="C266" s="196" t="s">
        <v>839</v>
      </c>
      <c r="D266" s="196" t="s">
        <v>965</v>
      </c>
      <c r="E266" s="228">
        <v>73.36</v>
      </c>
      <c r="F266" s="196" t="s">
        <v>841</v>
      </c>
      <c r="G266" s="196" t="s">
        <v>841</v>
      </c>
      <c r="H266" s="196">
        <v>32</v>
      </c>
    </row>
    <row r="267" spans="1:8" hidden="1" x14ac:dyDescent="0.25">
      <c r="A267" s="196" t="s">
        <v>1019</v>
      </c>
      <c r="B267" s="196" t="s">
        <v>1090</v>
      </c>
      <c r="C267" s="196" t="s">
        <v>839</v>
      </c>
      <c r="D267" s="196" t="s">
        <v>1091</v>
      </c>
      <c r="E267" s="228">
        <v>56.78</v>
      </c>
      <c r="F267" s="196" t="s">
        <v>841</v>
      </c>
      <c r="G267" s="196" t="s">
        <v>841</v>
      </c>
      <c r="H267" s="196">
        <v>17</v>
      </c>
    </row>
    <row r="268" spans="1:8" hidden="1" x14ac:dyDescent="0.25">
      <c r="A268" s="196" t="s">
        <v>1019</v>
      </c>
      <c r="B268" s="196" t="s">
        <v>1090</v>
      </c>
      <c r="C268" s="196" t="s">
        <v>839</v>
      </c>
      <c r="D268" s="196" t="s">
        <v>1046</v>
      </c>
      <c r="E268" s="228">
        <v>30</v>
      </c>
      <c r="F268" s="196" t="s">
        <v>841</v>
      </c>
      <c r="G268" s="196" t="s">
        <v>841</v>
      </c>
      <c r="H268" s="196">
        <v>15</v>
      </c>
    </row>
    <row r="269" spans="1:8" hidden="1" x14ac:dyDescent="0.25">
      <c r="A269" s="196" t="s">
        <v>1019</v>
      </c>
      <c r="B269" s="196" t="s">
        <v>1092</v>
      </c>
      <c r="C269" s="196" t="s">
        <v>839</v>
      </c>
      <c r="D269" s="196" t="s">
        <v>1093</v>
      </c>
      <c r="E269" s="228">
        <v>91.2</v>
      </c>
      <c r="F269" s="196" t="s">
        <v>841</v>
      </c>
      <c r="G269" s="196" t="s">
        <v>841</v>
      </c>
      <c r="H269" s="226" t="s">
        <v>841</v>
      </c>
    </row>
    <row r="270" spans="1:8" hidden="1" x14ac:dyDescent="0.25">
      <c r="A270" s="196" t="s">
        <v>1019</v>
      </c>
      <c r="B270" s="196" t="s">
        <v>1094</v>
      </c>
      <c r="C270" s="196" t="s">
        <v>839</v>
      </c>
      <c r="D270" s="196" t="s">
        <v>1095</v>
      </c>
      <c r="E270" s="228">
        <v>78.62</v>
      </c>
      <c r="F270" s="196" t="s">
        <v>841</v>
      </c>
      <c r="G270" s="196" t="s">
        <v>841</v>
      </c>
      <c r="H270" s="226" t="s">
        <v>841</v>
      </c>
    </row>
    <row r="271" spans="1:8" hidden="1" x14ac:dyDescent="0.25">
      <c r="A271" s="196" t="s">
        <v>1019</v>
      </c>
      <c r="B271" s="196" t="s">
        <v>1096</v>
      </c>
      <c r="C271" s="196" t="s">
        <v>839</v>
      </c>
      <c r="D271" s="196" t="s">
        <v>1097</v>
      </c>
      <c r="E271" s="228">
        <v>91.17</v>
      </c>
      <c r="F271" s="196" t="s">
        <v>841</v>
      </c>
      <c r="G271" s="196" t="s">
        <v>841</v>
      </c>
      <c r="H271" s="196">
        <v>300</v>
      </c>
    </row>
    <row r="272" spans="1:8" hidden="1" x14ac:dyDescent="0.25">
      <c r="A272" s="196" t="s">
        <v>1019</v>
      </c>
      <c r="B272" s="196" t="s">
        <v>1096</v>
      </c>
      <c r="C272" s="196" t="s">
        <v>839</v>
      </c>
      <c r="D272" s="196" t="s">
        <v>1097</v>
      </c>
      <c r="E272" s="228">
        <v>93.42</v>
      </c>
      <c r="F272" s="196" t="s">
        <v>841</v>
      </c>
      <c r="G272" s="196" t="s">
        <v>841</v>
      </c>
      <c r="H272" s="196">
        <v>300</v>
      </c>
    </row>
    <row r="273" spans="1:8" hidden="1" x14ac:dyDescent="0.25">
      <c r="A273" s="196" t="s">
        <v>1019</v>
      </c>
      <c r="B273" s="196" t="s">
        <v>1096</v>
      </c>
      <c r="C273" s="196" t="s">
        <v>839</v>
      </c>
      <c r="D273" s="196" t="s">
        <v>1091</v>
      </c>
      <c r="E273" s="228">
        <v>30</v>
      </c>
      <c r="F273" s="196" t="s">
        <v>841</v>
      </c>
      <c r="G273" s="196" t="s">
        <v>841</v>
      </c>
      <c r="H273" s="196">
        <v>17</v>
      </c>
    </row>
    <row r="274" spans="1:8" hidden="1" x14ac:dyDescent="0.25">
      <c r="A274" s="196" t="s">
        <v>1019</v>
      </c>
      <c r="B274" s="196" t="s">
        <v>1096</v>
      </c>
      <c r="C274" s="196" t="s">
        <v>839</v>
      </c>
      <c r="D274" s="196" t="s">
        <v>1091</v>
      </c>
      <c r="E274" s="228">
        <v>30</v>
      </c>
      <c r="F274" s="196" t="s">
        <v>841</v>
      </c>
      <c r="G274" s="196" t="s">
        <v>841</v>
      </c>
      <c r="H274" s="196">
        <v>22</v>
      </c>
    </row>
    <row r="275" spans="1:8" hidden="1" x14ac:dyDescent="0.25">
      <c r="A275" s="196" t="s">
        <v>1019</v>
      </c>
      <c r="B275" s="196" t="s">
        <v>1096</v>
      </c>
      <c r="C275" s="196" t="s">
        <v>839</v>
      </c>
      <c r="D275" s="196" t="s">
        <v>1098</v>
      </c>
      <c r="E275" s="228">
        <v>63.94</v>
      </c>
      <c r="F275" s="196" t="s">
        <v>841</v>
      </c>
      <c r="G275" s="196" t="s">
        <v>841</v>
      </c>
      <c r="H275" s="196">
        <v>30</v>
      </c>
    </row>
    <row r="276" spans="1:8" hidden="1" x14ac:dyDescent="0.25">
      <c r="A276" s="196" t="s">
        <v>1019</v>
      </c>
      <c r="B276" s="196" t="s">
        <v>1096</v>
      </c>
      <c r="C276" s="196" t="s">
        <v>839</v>
      </c>
      <c r="D276" s="196" t="s">
        <v>1098</v>
      </c>
      <c r="E276" s="228">
        <v>78.94</v>
      </c>
      <c r="F276" s="196" t="s">
        <v>841</v>
      </c>
      <c r="G276" s="196" t="s">
        <v>841</v>
      </c>
      <c r="H276" s="196">
        <v>10</v>
      </c>
    </row>
    <row r="277" spans="1:8" hidden="1" x14ac:dyDescent="0.25">
      <c r="A277" s="196" t="s">
        <v>1019</v>
      </c>
      <c r="B277" s="196" t="s">
        <v>1096</v>
      </c>
      <c r="C277" s="196" t="s">
        <v>839</v>
      </c>
      <c r="D277" s="196" t="s">
        <v>1099</v>
      </c>
      <c r="E277" s="228">
        <v>60</v>
      </c>
      <c r="F277" s="196" t="s">
        <v>841</v>
      </c>
      <c r="G277" s="196" t="s">
        <v>841</v>
      </c>
      <c r="H277" s="196">
        <v>45</v>
      </c>
    </row>
    <row r="278" spans="1:8" hidden="1" x14ac:dyDescent="0.25">
      <c r="A278" s="196" t="s">
        <v>1019</v>
      </c>
      <c r="B278" s="196" t="s">
        <v>1096</v>
      </c>
      <c r="C278" s="196" t="s">
        <v>839</v>
      </c>
      <c r="D278" s="196" t="s">
        <v>1100</v>
      </c>
      <c r="E278" s="228">
        <v>100.5</v>
      </c>
      <c r="F278" s="196" t="s">
        <v>841</v>
      </c>
      <c r="G278" s="196" t="s">
        <v>841</v>
      </c>
      <c r="H278" s="196">
        <v>52</v>
      </c>
    </row>
    <row r="279" spans="1:8" hidden="1" x14ac:dyDescent="0.25">
      <c r="A279" s="196" t="s">
        <v>1019</v>
      </c>
      <c r="B279" s="196" t="s">
        <v>1096</v>
      </c>
      <c r="C279" s="196" t="s">
        <v>839</v>
      </c>
      <c r="D279" s="196" t="s">
        <v>1101</v>
      </c>
      <c r="E279" s="228">
        <v>41.78</v>
      </c>
      <c r="F279" s="196" t="s">
        <v>841</v>
      </c>
      <c r="G279" s="196" t="s">
        <v>841</v>
      </c>
      <c r="H279" s="196">
        <v>300</v>
      </c>
    </row>
    <row r="280" spans="1:8" hidden="1" x14ac:dyDescent="0.25">
      <c r="A280" s="196" t="s">
        <v>1019</v>
      </c>
      <c r="B280" s="196" t="s">
        <v>1096</v>
      </c>
      <c r="C280" s="196" t="s">
        <v>839</v>
      </c>
      <c r="D280" s="196" t="s">
        <v>1102</v>
      </c>
      <c r="E280" s="228">
        <v>81.48</v>
      </c>
      <c r="F280" s="196" t="s">
        <v>841</v>
      </c>
      <c r="G280" s="196" t="s">
        <v>841</v>
      </c>
      <c r="H280" s="196">
        <v>20</v>
      </c>
    </row>
    <row r="281" spans="1:8" hidden="1" x14ac:dyDescent="0.25">
      <c r="A281" s="196" t="s">
        <v>1019</v>
      </c>
      <c r="B281" s="196" t="s">
        <v>1096</v>
      </c>
      <c r="C281" s="196" t="s">
        <v>839</v>
      </c>
      <c r="D281" s="196" t="s">
        <v>920</v>
      </c>
      <c r="E281" s="226" t="s">
        <v>841</v>
      </c>
      <c r="F281" s="196" t="s">
        <v>841</v>
      </c>
      <c r="G281" s="196" t="s">
        <v>841</v>
      </c>
      <c r="H281" s="196">
        <v>15</v>
      </c>
    </row>
    <row r="282" spans="1:8" hidden="1" x14ac:dyDescent="0.25">
      <c r="A282" s="196" t="s">
        <v>1019</v>
      </c>
      <c r="B282" s="196" t="s">
        <v>1096</v>
      </c>
      <c r="C282" s="196" t="s">
        <v>839</v>
      </c>
      <c r="D282" s="196" t="s">
        <v>1103</v>
      </c>
      <c r="E282" s="228">
        <v>55</v>
      </c>
      <c r="F282" s="196" t="s">
        <v>841</v>
      </c>
      <c r="G282" s="196" t="s">
        <v>841</v>
      </c>
      <c r="H282" s="196">
        <v>15</v>
      </c>
    </row>
    <row r="283" spans="1:8" hidden="1" x14ac:dyDescent="0.25">
      <c r="A283" s="196" t="s">
        <v>1019</v>
      </c>
      <c r="B283" s="196" t="s">
        <v>1096</v>
      </c>
      <c r="C283" s="196" t="s">
        <v>839</v>
      </c>
      <c r="D283" s="196" t="s">
        <v>901</v>
      </c>
      <c r="E283" s="228">
        <v>30</v>
      </c>
      <c r="F283" s="196" t="s">
        <v>841</v>
      </c>
      <c r="G283" s="196" t="s">
        <v>841</v>
      </c>
      <c r="H283" s="196">
        <v>42</v>
      </c>
    </row>
    <row r="284" spans="1:8" hidden="1" x14ac:dyDescent="0.25">
      <c r="A284" s="196" t="s">
        <v>1019</v>
      </c>
      <c r="B284" s="196" t="s">
        <v>1096</v>
      </c>
      <c r="C284" s="196" t="s">
        <v>839</v>
      </c>
      <c r="D284" s="196" t="s">
        <v>1104</v>
      </c>
      <c r="E284" s="228">
        <v>79.03</v>
      </c>
      <c r="F284" s="196" t="s">
        <v>841</v>
      </c>
      <c r="G284" s="196" t="s">
        <v>841</v>
      </c>
      <c r="H284" s="196">
        <v>68</v>
      </c>
    </row>
    <row r="285" spans="1:8" hidden="1" x14ac:dyDescent="0.25">
      <c r="A285" s="196" t="s">
        <v>1019</v>
      </c>
      <c r="B285" s="196" t="s">
        <v>1096</v>
      </c>
      <c r="C285" s="196" t="s">
        <v>839</v>
      </c>
      <c r="D285" s="196" t="s">
        <v>899</v>
      </c>
      <c r="E285" s="228">
        <v>114.52</v>
      </c>
      <c r="F285" s="196" t="s">
        <v>841</v>
      </c>
      <c r="G285" s="196" t="s">
        <v>841</v>
      </c>
      <c r="H285" s="196">
        <v>76</v>
      </c>
    </row>
    <row r="286" spans="1:8" hidden="1" x14ac:dyDescent="0.25">
      <c r="A286" s="196" t="s">
        <v>1019</v>
      </c>
      <c r="B286" s="196" t="s">
        <v>1096</v>
      </c>
      <c r="C286" s="196" t="s">
        <v>839</v>
      </c>
      <c r="D286" s="196" t="s">
        <v>1105</v>
      </c>
      <c r="E286" s="228">
        <v>30</v>
      </c>
      <c r="F286" s="196" t="s">
        <v>841</v>
      </c>
      <c r="G286" s="196" t="s">
        <v>841</v>
      </c>
      <c r="H286" s="196">
        <v>31</v>
      </c>
    </row>
    <row r="287" spans="1:8" hidden="1" x14ac:dyDescent="0.25">
      <c r="A287" s="196" t="s">
        <v>1019</v>
      </c>
      <c r="B287" s="196" t="s">
        <v>1096</v>
      </c>
      <c r="C287" s="196" t="s">
        <v>839</v>
      </c>
      <c r="D287" s="196" t="s">
        <v>1106</v>
      </c>
      <c r="E287" s="228">
        <v>126.59</v>
      </c>
      <c r="F287" s="196" t="s">
        <v>841</v>
      </c>
      <c r="G287" s="196" t="s">
        <v>841</v>
      </c>
      <c r="H287" s="196">
        <v>27</v>
      </c>
    </row>
    <row r="288" spans="1:8" hidden="1" x14ac:dyDescent="0.25">
      <c r="A288" s="196" t="s">
        <v>1019</v>
      </c>
      <c r="B288" s="196" t="s">
        <v>1096</v>
      </c>
      <c r="C288" s="196" t="s">
        <v>839</v>
      </c>
      <c r="D288" s="196" t="s">
        <v>1022</v>
      </c>
      <c r="E288" s="228">
        <v>30</v>
      </c>
      <c r="F288" s="196" t="s">
        <v>841</v>
      </c>
      <c r="G288" s="196" t="s">
        <v>841</v>
      </c>
      <c r="H288" s="196">
        <v>26</v>
      </c>
    </row>
    <row r="289" spans="1:8" hidden="1" x14ac:dyDescent="0.25">
      <c r="A289" s="196" t="s">
        <v>1019</v>
      </c>
      <c r="B289" s="196" t="s">
        <v>1096</v>
      </c>
      <c r="C289" s="196" t="s">
        <v>839</v>
      </c>
      <c r="D289" s="196" t="s">
        <v>1107</v>
      </c>
      <c r="E289" s="228">
        <v>50.57</v>
      </c>
      <c r="F289" s="196" t="s">
        <v>841</v>
      </c>
      <c r="G289" s="196" t="s">
        <v>841</v>
      </c>
      <c r="H289" s="196">
        <v>36</v>
      </c>
    </row>
    <row r="290" spans="1:8" hidden="1" x14ac:dyDescent="0.25">
      <c r="A290" s="196" t="s">
        <v>1019</v>
      </c>
      <c r="B290" s="196" t="s">
        <v>1096</v>
      </c>
      <c r="C290" s="196" t="s">
        <v>839</v>
      </c>
      <c r="D290" s="196" t="s">
        <v>1108</v>
      </c>
      <c r="E290" s="228">
        <v>45</v>
      </c>
      <c r="F290" s="196" t="s">
        <v>841</v>
      </c>
      <c r="G290" s="196" t="s">
        <v>841</v>
      </c>
      <c r="H290" s="196">
        <v>12</v>
      </c>
    </row>
    <row r="291" spans="1:8" hidden="1" x14ac:dyDescent="0.25">
      <c r="A291" s="196" t="s">
        <v>1019</v>
      </c>
      <c r="B291" s="196" t="s">
        <v>1109</v>
      </c>
      <c r="C291" s="196" t="s">
        <v>839</v>
      </c>
      <c r="D291" s="196" t="s">
        <v>1110</v>
      </c>
      <c r="E291" s="228">
        <v>72.02</v>
      </c>
      <c r="F291" s="196" t="s">
        <v>841</v>
      </c>
      <c r="G291" s="196" t="s">
        <v>841</v>
      </c>
      <c r="H291" s="196">
        <v>30</v>
      </c>
    </row>
    <row r="292" spans="1:8" hidden="1" x14ac:dyDescent="0.25">
      <c r="A292" s="196" t="s">
        <v>1019</v>
      </c>
      <c r="B292" s="196" t="s">
        <v>1111</v>
      </c>
      <c r="C292" s="196" t="s">
        <v>839</v>
      </c>
      <c r="D292" s="196" t="s">
        <v>1112</v>
      </c>
      <c r="E292" s="228">
        <v>65.31</v>
      </c>
      <c r="F292" s="196" t="s">
        <v>841</v>
      </c>
      <c r="G292" s="196" t="s">
        <v>841</v>
      </c>
      <c r="H292" s="196">
        <v>35</v>
      </c>
    </row>
    <row r="293" spans="1:8" hidden="1" x14ac:dyDescent="0.25">
      <c r="A293" s="196" t="s">
        <v>1019</v>
      </c>
      <c r="B293" s="196" t="s">
        <v>1111</v>
      </c>
      <c r="C293" s="196" t="s">
        <v>839</v>
      </c>
      <c r="D293" s="196" t="s">
        <v>1113</v>
      </c>
      <c r="E293" s="228">
        <v>45</v>
      </c>
      <c r="F293" s="196" t="s">
        <v>841</v>
      </c>
      <c r="G293" s="196" t="s">
        <v>841</v>
      </c>
      <c r="H293" s="226" t="s">
        <v>841</v>
      </c>
    </row>
    <row r="294" spans="1:8" hidden="1" x14ac:dyDescent="0.25">
      <c r="A294" s="196" t="s">
        <v>1019</v>
      </c>
      <c r="B294" s="196" t="s">
        <v>1114</v>
      </c>
      <c r="C294" s="196" t="s">
        <v>839</v>
      </c>
      <c r="D294" s="196" t="s">
        <v>1030</v>
      </c>
      <c r="E294" s="228">
        <v>30</v>
      </c>
      <c r="F294" s="196" t="s">
        <v>841</v>
      </c>
      <c r="G294" s="196" t="s">
        <v>841</v>
      </c>
      <c r="H294" s="196">
        <v>120</v>
      </c>
    </row>
    <row r="295" spans="1:8" hidden="1" x14ac:dyDescent="0.25">
      <c r="A295" s="196" t="s">
        <v>1019</v>
      </c>
      <c r="B295" s="196" t="s">
        <v>1115</v>
      </c>
      <c r="C295" s="196" t="s">
        <v>839</v>
      </c>
      <c r="D295" s="196" t="s">
        <v>1112</v>
      </c>
      <c r="E295" s="228">
        <v>60</v>
      </c>
      <c r="F295" s="196" t="s">
        <v>841</v>
      </c>
      <c r="G295" s="196" t="s">
        <v>841</v>
      </c>
      <c r="H295" s="196">
        <v>50</v>
      </c>
    </row>
    <row r="296" spans="1:8" hidden="1" x14ac:dyDescent="0.25">
      <c r="A296" s="196" t="s">
        <v>1019</v>
      </c>
      <c r="B296" s="196" t="s">
        <v>1116</v>
      </c>
      <c r="C296" s="196" t="s">
        <v>839</v>
      </c>
      <c r="D296" s="196" t="s">
        <v>847</v>
      </c>
      <c r="E296" s="228">
        <v>30</v>
      </c>
      <c r="F296" s="196" t="s">
        <v>841</v>
      </c>
      <c r="G296" s="196" t="s">
        <v>841</v>
      </c>
      <c r="H296" s="196">
        <v>70</v>
      </c>
    </row>
    <row r="297" spans="1:8" hidden="1" x14ac:dyDescent="0.25">
      <c r="A297" s="196" t="s">
        <v>1019</v>
      </c>
      <c r="B297" s="196" t="s">
        <v>1117</v>
      </c>
      <c r="C297" s="196" t="s">
        <v>839</v>
      </c>
      <c r="D297" s="196" t="s">
        <v>1112</v>
      </c>
      <c r="E297" s="228">
        <v>50</v>
      </c>
      <c r="F297" s="196" t="s">
        <v>841</v>
      </c>
      <c r="G297" s="196" t="s">
        <v>841</v>
      </c>
      <c r="H297" s="196">
        <v>115</v>
      </c>
    </row>
    <row r="298" spans="1:8" hidden="1" x14ac:dyDescent="0.25">
      <c r="A298" s="196" t="s">
        <v>1019</v>
      </c>
      <c r="B298" s="196" t="s">
        <v>1118</v>
      </c>
      <c r="C298" s="196" t="s">
        <v>839</v>
      </c>
      <c r="D298" s="196" t="s">
        <v>1112</v>
      </c>
      <c r="E298" s="228">
        <v>30</v>
      </c>
      <c r="F298" s="196" t="s">
        <v>841</v>
      </c>
      <c r="G298" s="196" t="s">
        <v>841</v>
      </c>
      <c r="H298" s="196">
        <v>115</v>
      </c>
    </row>
    <row r="299" spans="1:8" hidden="1" x14ac:dyDescent="0.25">
      <c r="A299" s="196" t="s">
        <v>1019</v>
      </c>
      <c r="B299" s="196" t="s">
        <v>1119</v>
      </c>
      <c r="C299" s="196" t="s">
        <v>839</v>
      </c>
      <c r="D299" s="196" t="s">
        <v>1112</v>
      </c>
      <c r="E299" s="228">
        <v>50</v>
      </c>
      <c r="F299" s="196" t="s">
        <v>841</v>
      </c>
      <c r="G299" s="196" t="s">
        <v>841</v>
      </c>
      <c r="H299" s="196">
        <v>115</v>
      </c>
    </row>
    <row r="300" spans="1:8" hidden="1" x14ac:dyDescent="0.25">
      <c r="A300" s="196" t="s">
        <v>1019</v>
      </c>
      <c r="B300" s="196" t="s">
        <v>1120</v>
      </c>
      <c r="C300" s="196" t="s">
        <v>839</v>
      </c>
      <c r="D300" s="196" t="s">
        <v>1121</v>
      </c>
      <c r="E300" s="228">
        <v>20</v>
      </c>
      <c r="F300" s="196" t="s">
        <v>841</v>
      </c>
      <c r="G300" s="196" t="s">
        <v>841</v>
      </c>
      <c r="H300" s="196">
        <v>30</v>
      </c>
    </row>
    <row r="301" spans="1:8" hidden="1" x14ac:dyDescent="0.25">
      <c r="A301" s="196" t="s">
        <v>1019</v>
      </c>
      <c r="B301" s="196" t="s">
        <v>1122</v>
      </c>
      <c r="C301" s="196" t="s">
        <v>839</v>
      </c>
      <c r="D301" s="196" t="s">
        <v>1121</v>
      </c>
      <c r="E301" s="228">
        <v>20</v>
      </c>
      <c r="F301" s="196" t="s">
        <v>841</v>
      </c>
      <c r="G301" s="196" t="s">
        <v>841</v>
      </c>
      <c r="H301" s="196">
        <v>30</v>
      </c>
    </row>
    <row r="302" spans="1:8" hidden="1" x14ac:dyDescent="0.25">
      <c r="A302" s="196" t="s">
        <v>1019</v>
      </c>
      <c r="B302" s="196" t="s">
        <v>1123</v>
      </c>
      <c r="C302" s="196" t="s">
        <v>839</v>
      </c>
      <c r="D302" s="196" t="s">
        <v>1112</v>
      </c>
      <c r="E302" s="228">
        <v>60</v>
      </c>
      <c r="F302" s="196" t="s">
        <v>841</v>
      </c>
      <c r="G302" s="196" t="s">
        <v>841</v>
      </c>
      <c r="H302" s="196">
        <v>115</v>
      </c>
    </row>
    <row r="303" spans="1:8" hidden="1" x14ac:dyDescent="0.25">
      <c r="A303" s="196" t="s">
        <v>1019</v>
      </c>
      <c r="B303" s="196" t="s">
        <v>1124</v>
      </c>
      <c r="C303" s="196" t="s">
        <v>839</v>
      </c>
      <c r="D303" s="196" t="s">
        <v>1125</v>
      </c>
      <c r="E303" s="228">
        <v>100</v>
      </c>
      <c r="F303" s="196" t="s">
        <v>841</v>
      </c>
      <c r="G303" s="196" t="s">
        <v>841</v>
      </c>
      <c r="H303" s="196">
        <v>56</v>
      </c>
    </row>
    <row r="304" spans="1:8" hidden="1" x14ac:dyDescent="0.25">
      <c r="A304" s="196" t="s">
        <v>1019</v>
      </c>
      <c r="B304" s="196" t="s">
        <v>1126</v>
      </c>
      <c r="C304" s="196" t="s">
        <v>839</v>
      </c>
      <c r="D304" s="196" t="s">
        <v>1125</v>
      </c>
      <c r="E304" s="228">
        <v>100</v>
      </c>
      <c r="F304" s="196" t="s">
        <v>841</v>
      </c>
      <c r="G304" s="196" t="s">
        <v>841</v>
      </c>
      <c r="H304" s="196">
        <v>56</v>
      </c>
    </row>
    <row r="305" spans="1:8" hidden="1" x14ac:dyDescent="0.25">
      <c r="A305" s="196" t="s">
        <v>1019</v>
      </c>
      <c r="B305" s="196" t="s">
        <v>1127</v>
      </c>
      <c r="C305" s="196" t="s">
        <v>839</v>
      </c>
      <c r="D305" s="196" t="s">
        <v>1125</v>
      </c>
      <c r="E305" s="228">
        <v>100</v>
      </c>
      <c r="F305" s="196" t="s">
        <v>841</v>
      </c>
      <c r="G305" s="196" t="s">
        <v>841</v>
      </c>
      <c r="H305" s="196">
        <v>56</v>
      </c>
    </row>
    <row r="306" spans="1:8" hidden="1" x14ac:dyDescent="0.25">
      <c r="A306" s="196" t="s">
        <v>1019</v>
      </c>
      <c r="B306" s="196" t="s">
        <v>1128</v>
      </c>
      <c r="C306" s="196" t="s">
        <v>839</v>
      </c>
      <c r="D306" s="196" t="s">
        <v>1125</v>
      </c>
      <c r="E306" s="228">
        <v>111.5</v>
      </c>
      <c r="F306" s="196" t="s">
        <v>841</v>
      </c>
      <c r="G306" s="196" t="s">
        <v>841</v>
      </c>
      <c r="H306" s="196">
        <v>56</v>
      </c>
    </row>
    <row r="307" spans="1:8" hidden="1" x14ac:dyDescent="0.25">
      <c r="A307" s="196" t="s">
        <v>1129</v>
      </c>
      <c r="B307" s="196" t="s">
        <v>1130</v>
      </c>
      <c r="C307" s="196" t="s">
        <v>979</v>
      </c>
      <c r="D307" s="196" t="s">
        <v>903</v>
      </c>
      <c r="E307" s="226" t="s">
        <v>841</v>
      </c>
      <c r="F307" s="196" t="s">
        <v>841</v>
      </c>
      <c r="G307" s="196" t="s">
        <v>841</v>
      </c>
      <c r="H307" s="196">
        <v>50</v>
      </c>
    </row>
    <row r="308" spans="1:8" hidden="1" x14ac:dyDescent="0.25">
      <c r="A308" s="196" t="s">
        <v>1131</v>
      </c>
      <c r="B308" s="196" t="s">
        <v>1132</v>
      </c>
      <c r="C308" s="196" t="s">
        <v>687</v>
      </c>
      <c r="D308" s="196" t="s">
        <v>903</v>
      </c>
      <c r="E308" s="226" t="s">
        <v>841</v>
      </c>
      <c r="F308" s="196" t="s">
        <v>841</v>
      </c>
      <c r="G308" s="196" t="s">
        <v>841</v>
      </c>
      <c r="H308" s="196">
        <v>500</v>
      </c>
    </row>
    <row r="309" spans="1:8" hidden="1" x14ac:dyDescent="0.25">
      <c r="A309" s="196" t="s">
        <v>1131</v>
      </c>
      <c r="B309" s="196" t="s">
        <v>1133</v>
      </c>
      <c r="C309" s="196" t="s">
        <v>839</v>
      </c>
      <c r="D309" s="196" t="s">
        <v>903</v>
      </c>
      <c r="E309" s="228">
        <v>575</v>
      </c>
      <c r="F309" s="196" t="s">
        <v>841</v>
      </c>
      <c r="G309" s="196" t="s">
        <v>841</v>
      </c>
      <c r="H309" s="196">
        <v>50</v>
      </c>
    </row>
    <row r="310" spans="1:8" hidden="1" x14ac:dyDescent="0.25">
      <c r="A310" s="196" t="s">
        <v>1131</v>
      </c>
      <c r="B310" s="196" t="s">
        <v>1134</v>
      </c>
      <c r="C310" s="196" t="s">
        <v>985</v>
      </c>
      <c r="D310" s="196" t="s">
        <v>903</v>
      </c>
      <c r="E310" s="228">
        <v>1250</v>
      </c>
      <c r="F310" s="196" t="s">
        <v>841</v>
      </c>
      <c r="G310" s="196" t="s">
        <v>841</v>
      </c>
      <c r="H310" s="196">
        <v>45</v>
      </c>
    </row>
    <row r="311" spans="1:8" hidden="1" x14ac:dyDescent="0.25">
      <c r="A311" s="196" t="s">
        <v>1131</v>
      </c>
      <c r="B311" s="196" t="s">
        <v>1134</v>
      </c>
      <c r="C311" s="196" t="s">
        <v>985</v>
      </c>
      <c r="D311" s="196"/>
      <c r="E311" s="228">
        <v>150</v>
      </c>
      <c r="F311" s="196" t="s">
        <v>841</v>
      </c>
      <c r="G311" s="196" t="s">
        <v>841</v>
      </c>
      <c r="H311" s="196">
        <v>10</v>
      </c>
    </row>
    <row r="312" spans="1:8" hidden="1" x14ac:dyDescent="0.25">
      <c r="A312" s="196" t="s">
        <v>1131</v>
      </c>
      <c r="B312" s="196" t="s">
        <v>1134</v>
      </c>
      <c r="C312" s="196" t="s">
        <v>985</v>
      </c>
      <c r="D312" s="196"/>
      <c r="E312" s="228">
        <v>150</v>
      </c>
      <c r="F312" s="196" t="s">
        <v>841</v>
      </c>
      <c r="G312" s="196" t="s">
        <v>841</v>
      </c>
      <c r="H312" s="196">
        <v>22</v>
      </c>
    </row>
    <row r="313" spans="1:8" hidden="1" x14ac:dyDescent="0.25">
      <c r="A313" s="196" t="s">
        <v>1131</v>
      </c>
      <c r="B313" s="196" t="s">
        <v>1134</v>
      </c>
      <c r="C313" s="196" t="s">
        <v>985</v>
      </c>
      <c r="D313" s="196"/>
      <c r="E313" s="228">
        <v>150</v>
      </c>
      <c r="F313" s="196" t="s">
        <v>841</v>
      </c>
      <c r="G313" s="196" t="s">
        <v>841</v>
      </c>
      <c r="H313" s="196">
        <v>8</v>
      </c>
    </row>
    <row r="314" spans="1:8" hidden="1" x14ac:dyDescent="0.25">
      <c r="A314" s="196" t="s">
        <v>1131</v>
      </c>
      <c r="B314" s="196" t="s">
        <v>1134</v>
      </c>
      <c r="C314" s="196" t="s">
        <v>985</v>
      </c>
      <c r="D314" s="196"/>
      <c r="E314" s="228">
        <v>220</v>
      </c>
      <c r="F314" s="196" t="s">
        <v>841</v>
      </c>
      <c r="G314" s="196" t="s">
        <v>841</v>
      </c>
      <c r="H314" s="196">
        <v>7</v>
      </c>
    </row>
    <row r="315" spans="1:8" hidden="1" x14ac:dyDescent="0.25">
      <c r="A315" s="196" t="s">
        <v>1131</v>
      </c>
      <c r="B315" s="196" t="s">
        <v>1134</v>
      </c>
      <c r="C315" s="196" t="s">
        <v>985</v>
      </c>
      <c r="D315" s="196"/>
      <c r="E315" s="228">
        <v>220</v>
      </c>
      <c r="F315" s="196" t="s">
        <v>841</v>
      </c>
      <c r="G315" s="196" t="s">
        <v>841</v>
      </c>
      <c r="H315" s="196">
        <v>8</v>
      </c>
    </row>
    <row r="316" spans="1:8" hidden="1" x14ac:dyDescent="0.25">
      <c r="A316" s="196" t="s">
        <v>1131</v>
      </c>
      <c r="B316" s="196" t="s">
        <v>1134</v>
      </c>
      <c r="C316" s="196" t="s">
        <v>985</v>
      </c>
      <c r="D316" s="196"/>
      <c r="E316" s="228">
        <v>250</v>
      </c>
      <c r="F316" s="196" t="s">
        <v>841</v>
      </c>
      <c r="G316" s="196" t="s">
        <v>841</v>
      </c>
      <c r="H316" s="196">
        <v>8</v>
      </c>
    </row>
    <row r="317" spans="1:8" hidden="1" x14ac:dyDescent="0.25">
      <c r="A317" s="196" t="s">
        <v>1131</v>
      </c>
      <c r="B317" s="196" t="s">
        <v>1134</v>
      </c>
      <c r="C317" s="196" t="s">
        <v>985</v>
      </c>
      <c r="D317" s="196"/>
      <c r="E317" s="228">
        <v>90</v>
      </c>
      <c r="F317" s="196" t="s">
        <v>841</v>
      </c>
      <c r="G317" s="196" t="s">
        <v>841</v>
      </c>
      <c r="H317" s="196">
        <v>9</v>
      </c>
    </row>
    <row r="318" spans="1:8" hidden="1" x14ac:dyDescent="0.25">
      <c r="A318" s="196" t="s">
        <v>1131</v>
      </c>
      <c r="B318" s="196" t="s">
        <v>1135</v>
      </c>
      <c r="C318" s="196" t="s">
        <v>985</v>
      </c>
      <c r="D318" s="196" t="s">
        <v>903</v>
      </c>
      <c r="E318" s="228">
        <v>875</v>
      </c>
      <c r="F318" s="196" t="s">
        <v>841</v>
      </c>
      <c r="G318" s="196" t="s">
        <v>841</v>
      </c>
      <c r="H318" s="196">
        <v>45</v>
      </c>
    </row>
    <row r="319" spans="1:8" hidden="1" x14ac:dyDescent="0.25">
      <c r="A319" s="196" t="s">
        <v>1131</v>
      </c>
      <c r="B319" s="196" t="s">
        <v>1135</v>
      </c>
      <c r="C319" s="196" t="s">
        <v>985</v>
      </c>
      <c r="D319" s="196"/>
      <c r="E319" s="228">
        <v>875</v>
      </c>
      <c r="F319" s="196" t="s">
        <v>841</v>
      </c>
      <c r="G319" s="196" t="s">
        <v>841</v>
      </c>
      <c r="H319" s="196">
        <v>50</v>
      </c>
    </row>
    <row r="320" spans="1:8" hidden="1" x14ac:dyDescent="0.25">
      <c r="A320" s="196" t="s">
        <v>1131</v>
      </c>
      <c r="B320" s="196" t="s">
        <v>1136</v>
      </c>
      <c r="C320" s="196" t="s">
        <v>985</v>
      </c>
      <c r="D320" s="196" t="s">
        <v>903</v>
      </c>
      <c r="E320" s="228">
        <v>1250</v>
      </c>
      <c r="F320" s="196" t="s">
        <v>841</v>
      </c>
      <c r="G320" s="196" t="s">
        <v>841</v>
      </c>
      <c r="H320" s="196">
        <v>10</v>
      </c>
    </row>
    <row r="321" spans="1:8" hidden="1" x14ac:dyDescent="0.25">
      <c r="A321" s="196" t="s">
        <v>1131</v>
      </c>
      <c r="B321" s="196" t="s">
        <v>1137</v>
      </c>
      <c r="C321" s="196" t="s">
        <v>639</v>
      </c>
      <c r="D321" s="196" t="s">
        <v>903</v>
      </c>
      <c r="E321" s="226" t="s">
        <v>841</v>
      </c>
      <c r="F321" s="196" t="s">
        <v>841</v>
      </c>
      <c r="G321" s="196" t="s">
        <v>841</v>
      </c>
      <c r="H321" s="229">
        <v>1000</v>
      </c>
    </row>
    <row r="322" spans="1:8" hidden="1" x14ac:dyDescent="0.25">
      <c r="A322" s="196" t="s">
        <v>1138</v>
      </c>
      <c r="B322" s="196" t="s">
        <v>1139</v>
      </c>
      <c r="C322" s="196" t="s">
        <v>839</v>
      </c>
      <c r="D322" s="196" t="s">
        <v>903</v>
      </c>
      <c r="E322" s="226" t="s">
        <v>841</v>
      </c>
      <c r="F322" s="196" t="s">
        <v>841</v>
      </c>
      <c r="G322" s="196" t="s">
        <v>841</v>
      </c>
      <c r="H322" s="196">
        <v>88</v>
      </c>
    </row>
    <row r="323" spans="1:8" hidden="1" x14ac:dyDescent="0.25">
      <c r="A323" s="196" t="s">
        <v>1138</v>
      </c>
      <c r="B323" s="196" t="s">
        <v>1140</v>
      </c>
      <c r="C323" s="196" t="s">
        <v>839</v>
      </c>
      <c r="D323" s="196" t="s">
        <v>903</v>
      </c>
      <c r="E323" s="226" t="s">
        <v>841</v>
      </c>
      <c r="F323" s="196" t="s">
        <v>841</v>
      </c>
      <c r="G323" s="196" t="s">
        <v>841</v>
      </c>
      <c r="H323" s="196">
        <v>50</v>
      </c>
    </row>
    <row r="324" spans="1:8" hidden="1" x14ac:dyDescent="0.25">
      <c r="A324" s="196" t="s">
        <v>1141</v>
      </c>
      <c r="B324" s="196" t="s">
        <v>1142</v>
      </c>
      <c r="C324" s="196" t="s">
        <v>839</v>
      </c>
      <c r="D324" s="196" t="s">
        <v>903</v>
      </c>
      <c r="E324" s="226" t="s">
        <v>841</v>
      </c>
      <c r="F324" s="196" t="s">
        <v>841</v>
      </c>
      <c r="G324" s="196" t="s">
        <v>841</v>
      </c>
      <c r="H324" s="226" t="s">
        <v>841</v>
      </c>
    </row>
    <row r="325" spans="1:8" hidden="1" x14ac:dyDescent="0.25">
      <c r="A325" s="196" t="s">
        <v>1141</v>
      </c>
      <c r="B325" s="196" t="s">
        <v>1143</v>
      </c>
      <c r="C325" s="196" t="s">
        <v>839</v>
      </c>
      <c r="D325" s="196" t="s">
        <v>903</v>
      </c>
      <c r="E325" s="226" t="s">
        <v>841</v>
      </c>
      <c r="F325" s="196" t="s">
        <v>841</v>
      </c>
      <c r="G325" s="196" t="s">
        <v>841</v>
      </c>
      <c r="H325" s="226" t="s">
        <v>841</v>
      </c>
    </row>
    <row r="326" spans="1:8" hidden="1" x14ac:dyDescent="0.25">
      <c r="A326" s="196" t="s">
        <v>1141</v>
      </c>
      <c r="B326" s="196" t="s">
        <v>1144</v>
      </c>
      <c r="C326" s="196" t="s">
        <v>730</v>
      </c>
      <c r="D326" s="196" t="s">
        <v>903</v>
      </c>
      <c r="E326" s="226" t="s">
        <v>841</v>
      </c>
      <c r="F326" s="196" t="s">
        <v>841</v>
      </c>
      <c r="G326" s="196" t="s">
        <v>841</v>
      </c>
      <c r="H326" s="226" t="s">
        <v>841</v>
      </c>
    </row>
    <row r="327" spans="1:8" hidden="1" x14ac:dyDescent="0.25">
      <c r="A327" s="196" t="s">
        <v>1141</v>
      </c>
      <c r="B327" s="196" t="s">
        <v>1145</v>
      </c>
      <c r="C327" s="196" t="s">
        <v>839</v>
      </c>
      <c r="D327" s="196" t="s">
        <v>903</v>
      </c>
      <c r="E327" s="226" t="s">
        <v>841</v>
      </c>
      <c r="F327" s="196" t="s">
        <v>841</v>
      </c>
      <c r="G327" s="196" t="s">
        <v>841</v>
      </c>
      <c r="H327" s="226" t="s">
        <v>841</v>
      </c>
    </row>
    <row r="328" spans="1:8" hidden="1" x14ac:dyDescent="0.25">
      <c r="A328" s="196" t="s">
        <v>1141</v>
      </c>
      <c r="B328" s="196" t="s">
        <v>1146</v>
      </c>
      <c r="C328" s="196" t="s">
        <v>839</v>
      </c>
      <c r="D328" s="196" t="s">
        <v>903</v>
      </c>
      <c r="E328" s="226" t="s">
        <v>841</v>
      </c>
      <c r="F328" s="196" t="s">
        <v>841</v>
      </c>
      <c r="G328" s="196" t="s">
        <v>841</v>
      </c>
      <c r="H328" s="226" t="s">
        <v>841</v>
      </c>
    </row>
    <row r="329" spans="1:8" hidden="1" x14ac:dyDescent="0.25">
      <c r="A329" s="196" t="s">
        <v>1141</v>
      </c>
      <c r="B329" s="196" t="s">
        <v>1147</v>
      </c>
      <c r="C329" s="196" t="s">
        <v>639</v>
      </c>
      <c r="D329" s="196" t="s">
        <v>903</v>
      </c>
      <c r="E329" s="226" t="s">
        <v>841</v>
      </c>
      <c r="F329" s="196" t="s">
        <v>841</v>
      </c>
      <c r="G329" s="196" t="s">
        <v>841</v>
      </c>
      <c r="H329" s="226" t="s">
        <v>841</v>
      </c>
    </row>
    <row r="330" spans="1:8" hidden="1" x14ac:dyDescent="0.25">
      <c r="A330" s="196" t="s">
        <v>1141</v>
      </c>
      <c r="B330" s="196" t="s">
        <v>1148</v>
      </c>
      <c r="C330" s="196" t="s">
        <v>839</v>
      </c>
      <c r="D330" s="196" t="s">
        <v>903</v>
      </c>
      <c r="E330" s="226" t="s">
        <v>841</v>
      </c>
      <c r="F330" s="196" t="s">
        <v>841</v>
      </c>
      <c r="G330" s="196" t="s">
        <v>841</v>
      </c>
      <c r="H330" s="226" t="s">
        <v>841</v>
      </c>
    </row>
    <row r="331" spans="1:8" hidden="1" x14ac:dyDescent="0.25">
      <c r="A331" s="196" t="s">
        <v>1141</v>
      </c>
      <c r="B331" s="196" t="s">
        <v>1149</v>
      </c>
      <c r="C331" s="196" t="s">
        <v>839</v>
      </c>
      <c r="D331" s="196" t="s">
        <v>903</v>
      </c>
      <c r="E331" s="226" t="s">
        <v>841</v>
      </c>
      <c r="F331" s="196" t="s">
        <v>841</v>
      </c>
      <c r="G331" s="196" t="s">
        <v>841</v>
      </c>
      <c r="H331" s="226" t="s">
        <v>841</v>
      </c>
    </row>
    <row r="332" spans="1:8" hidden="1" x14ac:dyDescent="0.25">
      <c r="A332" s="196" t="s">
        <v>1141</v>
      </c>
      <c r="B332" s="196" t="s">
        <v>1150</v>
      </c>
      <c r="C332" s="196" t="s">
        <v>639</v>
      </c>
      <c r="D332" s="196" t="s">
        <v>903</v>
      </c>
      <c r="E332" s="226" t="s">
        <v>841</v>
      </c>
      <c r="F332" s="196" t="s">
        <v>841</v>
      </c>
      <c r="G332" s="196" t="s">
        <v>841</v>
      </c>
      <c r="H332" s="226" t="s">
        <v>841</v>
      </c>
    </row>
    <row r="333" spans="1:8" hidden="1" x14ac:dyDescent="0.25">
      <c r="A333" s="196" t="s">
        <v>1141</v>
      </c>
      <c r="B333" s="196" t="s">
        <v>1151</v>
      </c>
      <c r="C333" s="196" t="s">
        <v>639</v>
      </c>
      <c r="D333" s="196" t="s">
        <v>903</v>
      </c>
      <c r="E333" s="226" t="s">
        <v>841</v>
      </c>
      <c r="F333" s="196" t="s">
        <v>841</v>
      </c>
      <c r="G333" s="196" t="s">
        <v>841</v>
      </c>
      <c r="H333" s="226" t="s">
        <v>841</v>
      </c>
    </row>
    <row r="334" spans="1:8" hidden="1" x14ac:dyDescent="0.25">
      <c r="A334" s="196" t="s">
        <v>1141</v>
      </c>
      <c r="B334" s="196" t="s">
        <v>1152</v>
      </c>
      <c r="C334" s="196" t="s">
        <v>730</v>
      </c>
      <c r="D334" s="196" t="s">
        <v>903</v>
      </c>
      <c r="E334" s="226" t="s">
        <v>841</v>
      </c>
      <c r="F334" s="196" t="s">
        <v>841</v>
      </c>
      <c r="G334" s="196" t="s">
        <v>841</v>
      </c>
      <c r="H334" s="226" t="s">
        <v>841</v>
      </c>
    </row>
    <row r="335" spans="1:8" hidden="1" x14ac:dyDescent="0.25">
      <c r="A335" s="196" t="s">
        <v>1153</v>
      </c>
      <c r="B335" s="196" t="s">
        <v>1154</v>
      </c>
      <c r="C335" s="196" t="s">
        <v>839</v>
      </c>
      <c r="D335" s="196" t="s">
        <v>903</v>
      </c>
      <c r="E335" s="226" t="s">
        <v>841</v>
      </c>
      <c r="F335" s="196" t="s">
        <v>841</v>
      </c>
      <c r="G335" s="196" t="s">
        <v>841</v>
      </c>
      <c r="H335" s="226" t="s">
        <v>841</v>
      </c>
    </row>
    <row r="336" spans="1:8" hidden="1" x14ac:dyDescent="0.25">
      <c r="A336" s="196" t="s">
        <v>1153</v>
      </c>
      <c r="B336" s="196" t="s">
        <v>1154</v>
      </c>
      <c r="C336" s="196" t="s">
        <v>839</v>
      </c>
      <c r="D336" s="196" t="s">
        <v>1155</v>
      </c>
      <c r="E336" s="226" t="s">
        <v>841</v>
      </c>
      <c r="F336" s="196" t="s">
        <v>841</v>
      </c>
      <c r="G336" s="196" t="s">
        <v>841</v>
      </c>
      <c r="H336" s="226" t="s">
        <v>841</v>
      </c>
    </row>
    <row r="337" spans="1:8" hidden="1" x14ac:dyDescent="0.25">
      <c r="A337" s="196" t="s">
        <v>1153</v>
      </c>
      <c r="B337" s="196" t="s">
        <v>1006</v>
      </c>
      <c r="C337" s="196" t="s">
        <v>839</v>
      </c>
      <c r="D337" s="196" t="s">
        <v>903</v>
      </c>
      <c r="E337" s="226" t="s">
        <v>841</v>
      </c>
      <c r="F337" s="196" t="s">
        <v>841</v>
      </c>
      <c r="G337" s="196" t="s">
        <v>841</v>
      </c>
      <c r="H337" s="226" t="s">
        <v>841</v>
      </c>
    </row>
    <row r="338" spans="1:8" hidden="1" x14ac:dyDescent="0.25">
      <c r="A338" s="196" t="s">
        <v>1153</v>
      </c>
      <c r="B338" s="196" t="s">
        <v>1006</v>
      </c>
      <c r="C338" s="196" t="s">
        <v>839</v>
      </c>
      <c r="D338" s="196" t="s">
        <v>1156</v>
      </c>
      <c r="E338" s="226" t="s">
        <v>841</v>
      </c>
      <c r="F338" s="196" t="s">
        <v>841</v>
      </c>
      <c r="G338" s="196" t="s">
        <v>841</v>
      </c>
      <c r="H338" s="226" t="s">
        <v>841</v>
      </c>
    </row>
    <row r="339" spans="1:8" hidden="1" x14ac:dyDescent="0.25">
      <c r="A339" s="196" t="s">
        <v>1157</v>
      </c>
      <c r="B339" s="196" t="s">
        <v>1158</v>
      </c>
      <c r="C339" s="196" t="s">
        <v>839</v>
      </c>
      <c r="D339" s="196" t="s">
        <v>903</v>
      </c>
      <c r="E339" s="228">
        <v>2000</v>
      </c>
      <c r="F339" s="196" t="s">
        <v>841</v>
      </c>
      <c r="G339" s="196" t="s">
        <v>841</v>
      </c>
      <c r="H339" s="196">
        <v>50</v>
      </c>
    </row>
    <row r="340" spans="1:8" hidden="1" x14ac:dyDescent="0.25">
      <c r="A340" s="196" t="s">
        <v>1159</v>
      </c>
      <c r="B340" s="196" t="s">
        <v>1160</v>
      </c>
      <c r="C340" s="196" t="s">
        <v>979</v>
      </c>
      <c r="D340" s="196" t="s">
        <v>903</v>
      </c>
      <c r="E340" s="226" t="s">
        <v>841</v>
      </c>
      <c r="F340" s="196" t="s">
        <v>841</v>
      </c>
      <c r="G340" s="196" t="s">
        <v>841</v>
      </c>
      <c r="H340" s="226" t="s">
        <v>841</v>
      </c>
    </row>
    <row r="341" spans="1:8" hidden="1" x14ac:dyDescent="0.25">
      <c r="A341" s="196" t="s">
        <v>1161</v>
      </c>
      <c r="B341" s="196" t="s">
        <v>1162</v>
      </c>
      <c r="C341" s="196" t="s">
        <v>985</v>
      </c>
      <c r="D341" s="196" t="s">
        <v>903</v>
      </c>
      <c r="E341" s="228">
        <v>60</v>
      </c>
      <c r="F341" s="196" t="s">
        <v>841</v>
      </c>
      <c r="G341" s="196" t="s">
        <v>841</v>
      </c>
      <c r="H341" s="196">
        <v>30</v>
      </c>
    </row>
    <row r="342" spans="1:8" hidden="1" x14ac:dyDescent="0.25">
      <c r="A342" s="196" t="s">
        <v>1163</v>
      </c>
      <c r="B342" s="196" t="s">
        <v>1164</v>
      </c>
      <c r="C342" s="196" t="s">
        <v>639</v>
      </c>
      <c r="D342" s="196" t="s">
        <v>903</v>
      </c>
      <c r="E342" s="228">
        <v>600</v>
      </c>
      <c r="F342" s="196" t="s">
        <v>841</v>
      </c>
      <c r="G342" s="196" t="s">
        <v>841</v>
      </c>
      <c r="H342" s="226" t="s">
        <v>841</v>
      </c>
    </row>
    <row r="343" spans="1:8" hidden="1" x14ac:dyDescent="0.25">
      <c r="A343" s="196" t="s">
        <v>1165</v>
      </c>
      <c r="B343" s="196" t="s">
        <v>1166</v>
      </c>
      <c r="C343" s="196" t="s">
        <v>839</v>
      </c>
      <c r="D343" s="196" t="s">
        <v>903</v>
      </c>
      <c r="E343" s="228">
        <v>30</v>
      </c>
      <c r="F343" s="196" t="s">
        <v>841</v>
      </c>
      <c r="G343" s="196" t="s">
        <v>841</v>
      </c>
      <c r="H343" s="196">
        <v>60</v>
      </c>
    </row>
    <row r="344" spans="1:8" hidden="1" x14ac:dyDescent="0.25">
      <c r="A344" s="196" t="s">
        <v>1165</v>
      </c>
      <c r="B344" s="196" t="s">
        <v>1167</v>
      </c>
      <c r="C344" s="196" t="s">
        <v>839</v>
      </c>
      <c r="D344" s="196" t="s">
        <v>903</v>
      </c>
      <c r="E344" s="228">
        <v>30</v>
      </c>
      <c r="F344" s="196" t="s">
        <v>841</v>
      </c>
      <c r="G344" s="196" t="s">
        <v>841</v>
      </c>
      <c r="H344" s="196">
        <v>150</v>
      </c>
    </row>
    <row r="345" spans="1:8" hidden="1" x14ac:dyDescent="0.25">
      <c r="A345" s="196" t="s">
        <v>1165</v>
      </c>
      <c r="B345" s="196" t="s">
        <v>1167</v>
      </c>
      <c r="C345" s="196" t="s">
        <v>985</v>
      </c>
      <c r="D345" s="196" t="s">
        <v>903</v>
      </c>
      <c r="E345" s="228">
        <v>30</v>
      </c>
      <c r="F345" s="196" t="s">
        <v>841</v>
      </c>
      <c r="G345" s="196" t="s">
        <v>841</v>
      </c>
      <c r="H345" s="196">
        <v>90</v>
      </c>
    </row>
    <row r="346" spans="1:8" hidden="1" x14ac:dyDescent="0.25">
      <c r="A346" s="196" t="s">
        <v>1168</v>
      </c>
      <c r="B346" s="196" t="s">
        <v>1169</v>
      </c>
      <c r="C346" s="196" t="s">
        <v>839</v>
      </c>
      <c r="D346" s="196" t="s">
        <v>903</v>
      </c>
      <c r="E346" s="228">
        <v>235</v>
      </c>
      <c r="F346" s="196" t="s">
        <v>841</v>
      </c>
      <c r="G346" s="196" t="s">
        <v>841</v>
      </c>
      <c r="H346" s="196">
        <v>20</v>
      </c>
    </row>
    <row r="347" spans="1:8" hidden="1" x14ac:dyDescent="0.25">
      <c r="A347" s="196" t="s">
        <v>1168</v>
      </c>
      <c r="B347" s="196" t="s">
        <v>1170</v>
      </c>
      <c r="C347" s="196" t="s">
        <v>839</v>
      </c>
      <c r="D347" s="196" t="s">
        <v>903</v>
      </c>
      <c r="E347" s="228">
        <v>235</v>
      </c>
      <c r="F347" s="196" t="s">
        <v>841</v>
      </c>
      <c r="G347" s="196" t="s">
        <v>841</v>
      </c>
      <c r="H347" s="196">
        <v>20</v>
      </c>
    </row>
    <row r="348" spans="1:8" hidden="1" x14ac:dyDescent="0.25">
      <c r="A348" s="196" t="s">
        <v>1171</v>
      </c>
      <c r="B348" s="196" t="s">
        <v>1172</v>
      </c>
      <c r="C348" s="196" t="s">
        <v>639</v>
      </c>
      <c r="D348" s="196" t="s">
        <v>903</v>
      </c>
      <c r="E348" s="226" t="s">
        <v>841</v>
      </c>
      <c r="F348" s="196" t="s">
        <v>841</v>
      </c>
      <c r="G348" s="196" t="s">
        <v>841</v>
      </c>
      <c r="H348" s="226" t="s">
        <v>841</v>
      </c>
    </row>
    <row r="349" spans="1:8" hidden="1" x14ac:dyDescent="0.25">
      <c r="A349" s="196" t="s">
        <v>1173</v>
      </c>
      <c r="B349" s="196" t="s">
        <v>1174</v>
      </c>
      <c r="C349" s="196" t="s">
        <v>687</v>
      </c>
      <c r="D349" s="196" t="s">
        <v>903</v>
      </c>
      <c r="E349" s="226" t="s">
        <v>841</v>
      </c>
      <c r="F349" s="196" t="s">
        <v>841</v>
      </c>
      <c r="G349" s="196" t="s">
        <v>841</v>
      </c>
      <c r="H349" s="229">
        <v>13498</v>
      </c>
    </row>
    <row r="350" spans="1:8" hidden="1" x14ac:dyDescent="0.25">
      <c r="A350" s="196" t="s">
        <v>1175</v>
      </c>
      <c r="B350" s="196" t="s">
        <v>1176</v>
      </c>
      <c r="C350" t="s">
        <v>839</v>
      </c>
      <c r="D350" s="196" t="s">
        <v>903</v>
      </c>
      <c r="E350" s="228">
        <v>7587</v>
      </c>
      <c r="F350" s="196" t="s">
        <v>841</v>
      </c>
      <c r="G350" s="196" t="s">
        <v>841</v>
      </c>
      <c r="H350" s="229">
        <v>1000</v>
      </c>
    </row>
    <row r="351" spans="1:8" hidden="1" x14ac:dyDescent="0.25">
      <c r="A351" s="196" t="s">
        <v>1175</v>
      </c>
      <c r="B351" s="196" t="s">
        <v>1176</v>
      </c>
      <c r="C351" s="196" t="s">
        <v>839</v>
      </c>
      <c r="D351" s="196" t="s">
        <v>1177</v>
      </c>
      <c r="E351" s="226" t="s">
        <v>841</v>
      </c>
      <c r="F351" s="196" t="s">
        <v>841</v>
      </c>
      <c r="G351" s="196" t="s">
        <v>841</v>
      </c>
      <c r="H351" s="196">
        <v>70</v>
      </c>
    </row>
    <row r="352" spans="1:8" hidden="1" x14ac:dyDescent="0.25">
      <c r="A352" s="196" t="s">
        <v>1175</v>
      </c>
      <c r="B352" s="196" t="s">
        <v>1176</v>
      </c>
      <c r="C352" s="196" t="s">
        <v>839</v>
      </c>
      <c r="D352" s="196" t="s">
        <v>1178</v>
      </c>
      <c r="E352" s="226" t="s">
        <v>841</v>
      </c>
      <c r="F352" s="196" t="s">
        <v>841</v>
      </c>
      <c r="G352" s="196" t="s">
        <v>841</v>
      </c>
      <c r="H352" s="226" t="s">
        <v>841</v>
      </c>
    </row>
    <row r="353" spans="1:8" hidden="1" x14ac:dyDescent="0.25">
      <c r="A353" s="196" t="s">
        <v>1175</v>
      </c>
      <c r="B353" s="196" t="s">
        <v>1176</v>
      </c>
      <c r="C353" s="196" t="s">
        <v>839</v>
      </c>
      <c r="D353" s="196" t="s">
        <v>1179</v>
      </c>
      <c r="E353" s="226" t="s">
        <v>841</v>
      </c>
      <c r="F353" s="196" t="s">
        <v>841</v>
      </c>
      <c r="G353" s="196" t="s">
        <v>841</v>
      </c>
      <c r="H353" s="196">
        <v>65</v>
      </c>
    </row>
    <row r="354" spans="1:8" hidden="1" x14ac:dyDescent="0.25">
      <c r="A354" s="196" t="s">
        <v>1175</v>
      </c>
      <c r="B354" s="196" t="s">
        <v>1176</v>
      </c>
      <c r="C354" s="196" t="s">
        <v>839</v>
      </c>
      <c r="D354" s="196" t="s">
        <v>1180</v>
      </c>
      <c r="E354" s="226" t="s">
        <v>841</v>
      </c>
      <c r="F354" s="196" t="s">
        <v>841</v>
      </c>
      <c r="G354" s="196" t="s">
        <v>841</v>
      </c>
      <c r="H354" s="226" t="s">
        <v>841</v>
      </c>
    </row>
    <row r="355" spans="1:8" hidden="1" x14ac:dyDescent="0.25">
      <c r="A355" s="196" t="s">
        <v>1175</v>
      </c>
      <c r="B355" s="196" t="s">
        <v>1181</v>
      </c>
      <c r="C355" s="196" t="s">
        <v>839</v>
      </c>
      <c r="D355" s="196" t="s">
        <v>903</v>
      </c>
      <c r="E355" s="226" t="s">
        <v>841</v>
      </c>
      <c r="F355" s="196" t="s">
        <v>841</v>
      </c>
      <c r="G355" s="196" t="s">
        <v>841</v>
      </c>
      <c r="H355" s="226" t="s">
        <v>841</v>
      </c>
    </row>
    <row r="356" spans="1:8" hidden="1" x14ac:dyDescent="0.25">
      <c r="A356" s="196" t="s">
        <v>1175</v>
      </c>
      <c r="B356" s="196" t="s">
        <v>1182</v>
      </c>
      <c r="C356" s="196" t="s">
        <v>839</v>
      </c>
      <c r="D356" s="196" t="s">
        <v>1183</v>
      </c>
      <c r="E356" s="226" t="s">
        <v>841</v>
      </c>
      <c r="F356" s="196" t="s">
        <v>841</v>
      </c>
      <c r="G356" s="196" t="s">
        <v>841</v>
      </c>
      <c r="H356" s="196">
        <v>50</v>
      </c>
    </row>
    <row r="357" spans="1:8" hidden="1" x14ac:dyDescent="0.25">
      <c r="A357" s="196" t="s">
        <v>1175</v>
      </c>
      <c r="B357" s="196" t="s">
        <v>1182</v>
      </c>
      <c r="C357" s="196" t="s">
        <v>839</v>
      </c>
      <c r="D357" s="196" t="s">
        <v>1184</v>
      </c>
      <c r="E357" s="226" t="s">
        <v>841</v>
      </c>
      <c r="F357" s="196" t="s">
        <v>841</v>
      </c>
      <c r="G357" s="196" t="s">
        <v>841</v>
      </c>
      <c r="H357" s="196">
        <v>54</v>
      </c>
    </row>
    <row r="358" spans="1:8" hidden="1" x14ac:dyDescent="0.25">
      <c r="A358" s="196" t="s">
        <v>1175</v>
      </c>
      <c r="B358" s="196" t="s">
        <v>1182</v>
      </c>
      <c r="C358" s="196" t="s">
        <v>839</v>
      </c>
      <c r="D358" s="196" t="s">
        <v>1185</v>
      </c>
      <c r="E358" s="226" t="s">
        <v>841</v>
      </c>
      <c r="F358" s="196" t="s">
        <v>841</v>
      </c>
      <c r="G358" s="196" t="s">
        <v>841</v>
      </c>
      <c r="H358" s="196">
        <v>69</v>
      </c>
    </row>
    <row r="359" spans="1:8" hidden="1" x14ac:dyDescent="0.25">
      <c r="A359" s="196" t="s">
        <v>1175</v>
      </c>
      <c r="B359" s="196" t="s">
        <v>1182</v>
      </c>
      <c r="C359" s="196" t="s">
        <v>839</v>
      </c>
      <c r="D359" s="196" t="s">
        <v>1185</v>
      </c>
      <c r="E359" s="226" t="s">
        <v>841</v>
      </c>
      <c r="F359" s="196" t="s">
        <v>841</v>
      </c>
      <c r="G359" s="196" t="s">
        <v>841</v>
      </c>
      <c r="H359" s="196">
        <v>84</v>
      </c>
    </row>
    <row r="360" spans="1:8" hidden="1" x14ac:dyDescent="0.25">
      <c r="A360" s="196" t="s">
        <v>1175</v>
      </c>
      <c r="B360" s="196" t="s">
        <v>1182</v>
      </c>
      <c r="C360" s="196" t="s">
        <v>839</v>
      </c>
      <c r="D360" s="196" t="s">
        <v>1186</v>
      </c>
      <c r="E360" s="226" t="s">
        <v>841</v>
      </c>
      <c r="F360" s="196" t="s">
        <v>841</v>
      </c>
      <c r="G360" s="196" t="s">
        <v>841</v>
      </c>
      <c r="H360" s="196">
        <v>25</v>
      </c>
    </row>
    <row r="361" spans="1:8" hidden="1" x14ac:dyDescent="0.25">
      <c r="A361" s="196" t="s">
        <v>1175</v>
      </c>
      <c r="B361" s="196" t="s">
        <v>1182</v>
      </c>
      <c r="C361" s="196" t="s">
        <v>839</v>
      </c>
      <c r="D361" s="196" t="s">
        <v>1187</v>
      </c>
      <c r="E361" s="226" t="s">
        <v>841</v>
      </c>
      <c r="F361" s="196" t="s">
        <v>841</v>
      </c>
      <c r="G361" s="196" t="s">
        <v>841</v>
      </c>
      <c r="H361" s="196">
        <v>50</v>
      </c>
    </row>
    <row r="362" spans="1:8" hidden="1" x14ac:dyDescent="0.25">
      <c r="A362" s="196" t="s">
        <v>1175</v>
      </c>
      <c r="B362" s="196" t="s">
        <v>1182</v>
      </c>
      <c r="C362" s="196" t="s">
        <v>839</v>
      </c>
      <c r="D362" s="196" t="s">
        <v>1188</v>
      </c>
      <c r="E362" s="226" t="s">
        <v>841</v>
      </c>
      <c r="F362" s="196" t="s">
        <v>841</v>
      </c>
      <c r="G362" s="196" t="s">
        <v>841</v>
      </c>
      <c r="H362" s="196">
        <v>62</v>
      </c>
    </row>
    <row r="363" spans="1:8" hidden="1" x14ac:dyDescent="0.25">
      <c r="A363" s="196" t="s">
        <v>1175</v>
      </c>
      <c r="B363" s="196" t="s">
        <v>1182</v>
      </c>
      <c r="C363" s="196" t="s">
        <v>839</v>
      </c>
      <c r="D363" s="196" t="s">
        <v>1189</v>
      </c>
      <c r="E363" s="226" t="s">
        <v>841</v>
      </c>
      <c r="F363" s="196" t="s">
        <v>841</v>
      </c>
      <c r="G363" s="196" t="s">
        <v>841</v>
      </c>
      <c r="H363" s="196">
        <v>68</v>
      </c>
    </row>
    <row r="364" spans="1:8" hidden="1" x14ac:dyDescent="0.25">
      <c r="A364" s="196" t="s">
        <v>1175</v>
      </c>
      <c r="B364" s="196" t="s">
        <v>1182</v>
      </c>
      <c r="C364" s="196" t="s">
        <v>839</v>
      </c>
      <c r="D364" s="196" t="s">
        <v>1190</v>
      </c>
      <c r="E364" s="226" t="s">
        <v>841</v>
      </c>
      <c r="F364" s="196" t="s">
        <v>841</v>
      </c>
      <c r="G364" s="196" t="s">
        <v>841</v>
      </c>
      <c r="H364" s="196">
        <v>63</v>
      </c>
    </row>
    <row r="365" spans="1:8" hidden="1" x14ac:dyDescent="0.25">
      <c r="A365" s="196" t="s">
        <v>1175</v>
      </c>
      <c r="B365" s="196" t="s">
        <v>1182</v>
      </c>
      <c r="C365" s="196" t="s">
        <v>839</v>
      </c>
      <c r="D365" s="196" t="s">
        <v>1191</v>
      </c>
      <c r="E365" s="226" t="s">
        <v>841</v>
      </c>
      <c r="F365" s="196" t="s">
        <v>841</v>
      </c>
      <c r="G365" s="196" t="s">
        <v>841</v>
      </c>
      <c r="H365" s="196">
        <v>37</v>
      </c>
    </row>
    <row r="366" spans="1:8" hidden="1" x14ac:dyDescent="0.25">
      <c r="A366" s="196" t="s">
        <v>1175</v>
      </c>
      <c r="B366" s="196" t="s">
        <v>1182</v>
      </c>
      <c r="C366" s="196" t="s">
        <v>839</v>
      </c>
      <c r="D366" s="196" t="s">
        <v>1179</v>
      </c>
      <c r="E366" s="226" t="s">
        <v>841</v>
      </c>
      <c r="F366" s="196" t="s">
        <v>841</v>
      </c>
      <c r="G366" s="196" t="s">
        <v>841</v>
      </c>
      <c r="H366" s="196">
        <v>50</v>
      </c>
    </row>
    <row r="367" spans="1:8" hidden="1" x14ac:dyDescent="0.25">
      <c r="A367" s="196" t="s">
        <v>1175</v>
      </c>
      <c r="B367" s="196" t="s">
        <v>1182</v>
      </c>
      <c r="C367" s="196" t="s">
        <v>839</v>
      </c>
      <c r="D367" s="196" t="s">
        <v>1074</v>
      </c>
      <c r="E367" s="226" t="s">
        <v>841</v>
      </c>
      <c r="F367" s="196" t="s">
        <v>841</v>
      </c>
      <c r="G367" s="196" t="s">
        <v>841</v>
      </c>
      <c r="H367" s="196">
        <v>40</v>
      </c>
    </row>
    <row r="368" spans="1:8" hidden="1" x14ac:dyDescent="0.25">
      <c r="A368" s="196" t="s">
        <v>1175</v>
      </c>
      <c r="B368" s="196" t="s">
        <v>1182</v>
      </c>
      <c r="C368" s="196" t="s">
        <v>839</v>
      </c>
      <c r="D368" s="196" t="s">
        <v>914</v>
      </c>
      <c r="E368" s="226" t="s">
        <v>841</v>
      </c>
      <c r="F368" s="196" t="s">
        <v>841</v>
      </c>
      <c r="G368" s="196" t="s">
        <v>841</v>
      </c>
      <c r="H368" s="196">
        <v>69</v>
      </c>
    </row>
    <row r="369" spans="1:8" hidden="1" x14ac:dyDescent="0.25">
      <c r="A369" s="196" t="s">
        <v>1175</v>
      </c>
      <c r="B369" s="196" t="s">
        <v>1182</v>
      </c>
      <c r="C369" s="196" t="s">
        <v>839</v>
      </c>
      <c r="D369" s="196" t="s">
        <v>1044</v>
      </c>
      <c r="E369" s="226" t="s">
        <v>841</v>
      </c>
      <c r="F369" s="196" t="s">
        <v>841</v>
      </c>
      <c r="G369" s="196" t="s">
        <v>841</v>
      </c>
      <c r="H369" s="196">
        <v>31</v>
      </c>
    </row>
    <row r="370" spans="1:8" hidden="1" x14ac:dyDescent="0.25">
      <c r="A370" s="196" t="s">
        <v>1175</v>
      </c>
      <c r="B370" s="196" t="s">
        <v>1182</v>
      </c>
      <c r="C370" s="196" t="s">
        <v>839</v>
      </c>
      <c r="D370" s="196" t="s">
        <v>968</v>
      </c>
      <c r="E370" s="226" t="s">
        <v>841</v>
      </c>
      <c r="F370" s="196" t="s">
        <v>841</v>
      </c>
      <c r="G370" s="196" t="s">
        <v>841</v>
      </c>
      <c r="H370" s="226" t="s">
        <v>841</v>
      </c>
    </row>
    <row r="371" spans="1:8" hidden="1" x14ac:dyDescent="0.25">
      <c r="A371" s="196" t="s">
        <v>1175</v>
      </c>
      <c r="B371" s="196" t="s">
        <v>1182</v>
      </c>
      <c r="C371" s="196" t="s">
        <v>839</v>
      </c>
      <c r="D371" s="196" t="s">
        <v>1021</v>
      </c>
      <c r="E371" s="226" t="s">
        <v>841</v>
      </c>
      <c r="F371" s="196" t="s">
        <v>841</v>
      </c>
      <c r="G371" s="196" t="s">
        <v>841</v>
      </c>
      <c r="H371" s="196">
        <v>56</v>
      </c>
    </row>
    <row r="372" spans="1:8" hidden="1" x14ac:dyDescent="0.25">
      <c r="A372" s="196" t="s">
        <v>1175</v>
      </c>
      <c r="B372" s="196" t="s">
        <v>1182</v>
      </c>
      <c r="C372" s="196" t="s">
        <v>839</v>
      </c>
      <c r="D372" s="196" t="s">
        <v>1192</v>
      </c>
      <c r="E372" s="226" t="s">
        <v>841</v>
      </c>
      <c r="F372" s="196" t="s">
        <v>841</v>
      </c>
      <c r="G372" s="196" t="s">
        <v>841</v>
      </c>
      <c r="H372" s="196">
        <v>25</v>
      </c>
    </row>
    <row r="373" spans="1:8" hidden="1" x14ac:dyDescent="0.25">
      <c r="A373" s="196" t="s">
        <v>1175</v>
      </c>
      <c r="B373" s="196" t="s">
        <v>1182</v>
      </c>
      <c r="C373" s="196" t="s">
        <v>839</v>
      </c>
      <c r="D373" s="196" t="s">
        <v>1193</v>
      </c>
      <c r="E373" s="226" t="s">
        <v>841</v>
      </c>
      <c r="F373" s="196" t="s">
        <v>841</v>
      </c>
      <c r="G373" s="196" t="s">
        <v>841</v>
      </c>
      <c r="H373" s="196">
        <v>25</v>
      </c>
    </row>
    <row r="374" spans="1:8" hidden="1" x14ac:dyDescent="0.25">
      <c r="A374" s="196" t="s">
        <v>1175</v>
      </c>
      <c r="B374" s="196" t="s">
        <v>1182</v>
      </c>
      <c r="C374" s="196" t="s">
        <v>839</v>
      </c>
      <c r="D374" s="196" t="s">
        <v>1103</v>
      </c>
      <c r="E374" s="226" t="s">
        <v>841</v>
      </c>
      <c r="F374" s="196" t="s">
        <v>841</v>
      </c>
      <c r="G374" s="196" t="s">
        <v>841</v>
      </c>
      <c r="H374" s="196">
        <v>37</v>
      </c>
    </row>
    <row r="375" spans="1:8" hidden="1" x14ac:dyDescent="0.25">
      <c r="A375" s="196" t="s">
        <v>1175</v>
      </c>
      <c r="B375" s="196" t="s">
        <v>1182</v>
      </c>
      <c r="C375" s="196" t="s">
        <v>839</v>
      </c>
      <c r="D375" s="196" t="s">
        <v>849</v>
      </c>
      <c r="E375" s="226" t="s">
        <v>841</v>
      </c>
      <c r="F375" s="196" t="s">
        <v>841</v>
      </c>
      <c r="G375" s="196" t="s">
        <v>841</v>
      </c>
      <c r="H375" s="196">
        <v>170</v>
      </c>
    </row>
    <row r="376" spans="1:8" hidden="1" x14ac:dyDescent="0.25">
      <c r="A376" s="196" t="s">
        <v>1175</v>
      </c>
      <c r="B376" s="196" t="s">
        <v>1182</v>
      </c>
      <c r="C376" s="196" t="s">
        <v>839</v>
      </c>
      <c r="D376" s="196" t="s">
        <v>852</v>
      </c>
      <c r="E376" s="226" t="s">
        <v>841</v>
      </c>
      <c r="F376" s="196" t="s">
        <v>841</v>
      </c>
      <c r="G376" s="196" t="s">
        <v>841</v>
      </c>
      <c r="H376" s="196">
        <v>20</v>
      </c>
    </row>
    <row r="377" spans="1:8" hidden="1" x14ac:dyDescent="0.25">
      <c r="A377" s="196" t="s">
        <v>1175</v>
      </c>
      <c r="B377" s="196" t="s">
        <v>1182</v>
      </c>
      <c r="C377" s="196" t="s">
        <v>839</v>
      </c>
      <c r="D377" s="196" t="s">
        <v>1194</v>
      </c>
      <c r="E377" s="226" t="s">
        <v>841</v>
      </c>
      <c r="F377" s="196" t="s">
        <v>841</v>
      </c>
      <c r="G377" s="196" t="s">
        <v>841</v>
      </c>
      <c r="H377" s="196">
        <v>62</v>
      </c>
    </row>
    <row r="378" spans="1:8" hidden="1" x14ac:dyDescent="0.25">
      <c r="A378" s="196" t="s">
        <v>1175</v>
      </c>
      <c r="B378" s="196" t="s">
        <v>1182</v>
      </c>
      <c r="C378" s="196" t="s">
        <v>839</v>
      </c>
      <c r="D378" s="196" t="s">
        <v>1195</v>
      </c>
      <c r="E378" s="226" t="s">
        <v>841</v>
      </c>
      <c r="F378" s="196" t="s">
        <v>841</v>
      </c>
      <c r="G378" s="196" t="s">
        <v>841</v>
      </c>
      <c r="H378" s="196">
        <v>50</v>
      </c>
    </row>
    <row r="379" spans="1:8" hidden="1" x14ac:dyDescent="0.25">
      <c r="A379" s="196" t="s">
        <v>1175</v>
      </c>
      <c r="B379" s="196" t="s">
        <v>1182</v>
      </c>
      <c r="C379" s="196" t="s">
        <v>839</v>
      </c>
      <c r="D379" s="196" t="s">
        <v>901</v>
      </c>
      <c r="E379" s="226" t="s">
        <v>841</v>
      </c>
      <c r="F379" s="196" t="s">
        <v>841</v>
      </c>
      <c r="G379" s="196" t="s">
        <v>841</v>
      </c>
      <c r="H379" s="196">
        <v>120</v>
      </c>
    </row>
    <row r="380" spans="1:8" hidden="1" x14ac:dyDescent="0.25">
      <c r="A380" s="196" t="s">
        <v>1175</v>
      </c>
      <c r="B380" s="196" t="s">
        <v>1182</v>
      </c>
      <c r="C380" s="196" t="s">
        <v>839</v>
      </c>
      <c r="D380" s="196" t="s">
        <v>1080</v>
      </c>
      <c r="E380" s="226" t="s">
        <v>841</v>
      </c>
      <c r="F380" s="196" t="s">
        <v>841</v>
      </c>
      <c r="G380" s="196" t="s">
        <v>841</v>
      </c>
      <c r="H380" s="196">
        <v>50</v>
      </c>
    </row>
    <row r="381" spans="1:8" hidden="1" x14ac:dyDescent="0.25">
      <c r="A381" s="196" t="s">
        <v>1175</v>
      </c>
      <c r="B381" s="196" t="s">
        <v>1182</v>
      </c>
      <c r="C381" s="196" t="s">
        <v>839</v>
      </c>
      <c r="D381" s="196" t="s">
        <v>1196</v>
      </c>
      <c r="E381" s="226" t="s">
        <v>841</v>
      </c>
      <c r="F381" s="196" t="s">
        <v>841</v>
      </c>
      <c r="G381" s="196" t="s">
        <v>841</v>
      </c>
      <c r="H381" s="196">
        <v>39</v>
      </c>
    </row>
    <row r="382" spans="1:8" hidden="1" x14ac:dyDescent="0.25">
      <c r="A382" s="196" t="s">
        <v>1175</v>
      </c>
      <c r="B382" s="196" t="s">
        <v>1182</v>
      </c>
      <c r="C382" s="196" t="s">
        <v>839</v>
      </c>
      <c r="D382" s="196" t="s">
        <v>1197</v>
      </c>
      <c r="E382" s="226" t="s">
        <v>841</v>
      </c>
      <c r="F382" s="196" t="s">
        <v>841</v>
      </c>
      <c r="G382" s="196" t="s">
        <v>841</v>
      </c>
      <c r="H382" s="196">
        <v>70</v>
      </c>
    </row>
    <row r="383" spans="1:8" hidden="1" x14ac:dyDescent="0.25">
      <c r="A383" s="196" t="s">
        <v>1175</v>
      </c>
      <c r="B383" s="196" t="s">
        <v>1182</v>
      </c>
      <c r="C383" s="196" t="s">
        <v>839</v>
      </c>
      <c r="D383" s="196" t="s">
        <v>1198</v>
      </c>
      <c r="E383" s="226" t="s">
        <v>841</v>
      </c>
      <c r="F383" s="196" t="s">
        <v>841</v>
      </c>
      <c r="G383" s="196" t="s">
        <v>841</v>
      </c>
      <c r="H383" s="196">
        <v>24</v>
      </c>
    </row>
    <row r="384" spans="1:8" hidden="1" x14ac:dyDescent="0.25">
      <c r="A384" s="196" t="s">
        <v>1175</v>
      </c>
      <c r="B384" s="196" t="s">
        <v>1182</v>
      </c>
      <c r="C384" s="196" t="s">
        <v>839</v>
      </c>
      <c r="D384" s="196" t="s">
        <v>1199</v>
      </c>
      <c r="E384" s="226" t="s">
        <v>841</v>
      </c>
      <c r="F384" s="196" t="s">
        <v>841</v>
      </c>
      <c r="G384" s="196" t="s">
        <v>841</v>
      </c>
      <c r="H384" s="196">
        <v>50</v>
      </c>
    </row>
    <row r="385" spans="1:8" hidden="1" x14ac:dyDescent="0.25">
      <c r="A385" s="196" t="s">
        <v>1175</v>
      </c>
      <c r="B385" s="196" t="s">
        <v>1182</v>
      </c>
      <c r="C385" s="196" t="s">
        <v>839</v>
      </c>
      <c r="D385" s="196" t="s">
        <v>1200</v>
      </c>
      <c r="E385" s="226" t="s">
        <v>841</v>
      </c>
      <c r="F385" s="196" t="s">
        <v>841</v>
      </c>
      <c r="G385" s="196" t="s">
        <v>841</v>
      </c>
      <c r="H385" s="196">
        <v>25</v>
      </c>
    </row>
    <row r="386" spans="1:8" hidden="1" x14ac:dyDescent="0.25">
      <c r="A386" s="196" t="s">
        <v>1175</v>
      </c>
      <c r="B386" s="196" t="s">
        <v>1182</v>
      </c>
      <c r="C386" s="196" t="s">
        <v>839</v>
      </c>
      <c r="D386" s="196" t="s">
        <v>1201</v>
      </c>
      <c r="E386" s="226" t="s">
        <v>841</v>
      </c>
      <c r="F386" s="196" t="s">
        <v>841</v>
      </c>
      <c r="G386" s="196" t="s">
        <v>841</v>
      </c>
      <c r="H386" s="196">
        <v>78</v>
      </c>
    </row>
    <row r="387" spans="1:8" hidden="1" x14ac:dyDescent="0.25">
      <c r="A387" s="196" t="s">
        <v>1175</v>
      </c>
      <c r="B387" s="196" t="s">
        <v>1182</v>
      </c>
      <c r="C387" s="196" t="s">
        <v>839</v>
      </c>
      <c r="D387" s="196" t="s">
        <v>1202</v>
      </c>
      <c r="E387" s="226" t="s">
        <v>841</v>
      </c>
      <c r="F387" s="196" t="s">
        <v>841</v>
      </c>
      <c r="G387" s="196" t="s">
        <v>841</v>
      </c>
      <c r="H387" s="196">
        <v>60</v>
      </c>
    </row>
    <row r="388" spans="1:8" hidden="1" x14ac:dyDescent="0.25">
      <c r="A388" s="196" t="s">
        <v>1175</v>
      </c>
      <c r="B388" s="196" t="s">
        <v>1182</v>
      </c>
      <c r="C388" s="196" t="s">
        <v>839</v>
      </c>
      <c r="D388" s="196" t="s">
        <v>1082</v>
      </c>
      <c r="E388" s="226" t="s">
        <v>841</v>
      </c>
      <c r="F388" s="196" t="s">
        <v>841</v>
      </c>
      <c r="G388" s="196" t="s">
        <v>841</v>
      </c>
      <c r="H388" s="196">
        <v>134</v>
      </c>
    </row>
    <row r="389" spans="1:8" hidden="1" x14ac:dyDescent="0.25">
      <c r="A389" s="196" t="s">
        <v>1175</v>
      </c>
      <c r="B389" s="196" t="s">
        <v>1182</v>
      </c>
      <c r="C389" s="196" t="s">
        <v>839</v>
      </c>
      <c r="D389" s="196" t="s">
        <v>842</v>
      </c>
      <c r="E389" s="226" t="s">
        <v>841</v>
      </c>
      <c r="F389" s="196" t="s">
        <v>841</v>
      </c>
      <c r="G389" s="196" t="s">
        <v>841</v>
      </c>
      <c r="H389" s="196">
        <v>170</v>
      </c>
    </row>
    <row r="390" spans="1:8" hidden="1" x14ac:dyDescent="0.25">
      <c r="A390" s="196" t="s">
        <v>1175</v>
      </c>
      <c r="B390" s="196" t="s">
        <v>1182</v>
      </c>
      <c r="C390" s="196" t="s">
        <v>839</v>
      </c>
      <c r="D390" s="196" t="s">
        <v>1203</v>
      </c>
      <c r="E390" s="226" t="s">
        <v>841</v>
      </c>
      <c r="F390" s="196" t="s">
        <v>841</v>
      </c>
      <c r="G390" s="196" t="s">
        <v>841</v>
      </c>
      <c r="H390" s="196">
        <v>75</v>
      </c>
    </row>
    <row r="391" spans="1:8" hidden="1" x14ac:dyDescent="0.25">
      <c r="A391" s="196" t="s">
        <v>1175</v>
      </c>
      <c r="B391" s="196" t="s">
        <v>1182</v>
      </c>
      <c r="C391" s="196" t="s">
        <v>839</v>
      </c>
      <c r="D391" s="196" t="s">
        <v>1204</v>
      </c>
      <c r="E391" s="226" t="s">
        <v>841</v>
      </c>
      <c r="F391" s="196" t="s">
        <v>841</v>
      </c>
      <c r="G391" s="196" t="s">
        <v>841</v>
      </c>
      <c r="H391" s="196">
        <v>34</v>
      </c>
    </row>
    <row r="392" spans="1:8" hidden="1" x14ac:dyDescent="0.25">
      <c r="A392" s="196" t="s">
        <v>1175</v>
      </c>
      <c r="B392" s="196" t="s">
        <v>1182</v>
      </c>
      <c r="C392" s="196" t="s">
        <v>839</v>
      </c>
      <c r="D392" s="196" t="s">
        <v>1112</v>
      </c>
      <c r="E392" s="226" t="s">
        <v>841</v>
      </c>
      <c r="F392" s="196" t="s">
        <v>841</v>
      </c>
      <c r="G392" s="196" t="s">
        <v>841</v>
      </c>
      <c r="H392" s="196">
        <v>33</v>
      </c>
    </row>
    <row r="393" spans="1:8" hidden="1" x14ac:dyDescent="0.25">
      <c r="A393" s="196" t="s">
        <v>1175</v>
      </c>
      <c r="B393" s="196" t="s">
        <v>1205</v>
      </c>
      <c r="C393" s="196" t="s">
        <v>839</v>
      </c>
      <c r="D393" s="196" t="s">
        <v>1206</v>
      </c>
      <c r="E393" s="226" t="s">
        <v>841</v>
      </c>
      <c r="F393" s="196" t="s">
        <v>841</v>
      </c>
      <c r="G393" s="196" t="s">
        <v>841</v>
      </c>
      <c r="H393" s="196">
        <v>50</v>
      </c>
    </row>
    <row r="394" spans="1:8" hidden="1" x14ac:dyDescent="0.25">
      <c r="A394" s="196" t="s">
        <v>1175</v>
      </c>
      <c r="B394" s="196" t="s">
        <v>1207</v>
      </c>
      <c r="C394" s="196" t="s">
        <v>839</v>
      </c>
      <c r="D394" s="196" t="s">
        <v>1208</v>
      </c>
      <c r="E394" s="226" t="s">
        <v>841</v>
      </c>
      <c r="F394" s="196" t="s">
        <v>841</v>
      </c>
      <c r="G394" s="196" t="s">
        <v>841</v>
      </c>
      <c r="H394" s="196">
        <v>40</v>
      </c>
    </row>
    <row r="395" spans="1:8" hidden="1" x14ac:dyDescent="0.25">
      <c r="A395" s="196" t="s">
        <v>1175</v>
      </c>
      <c r="B395" s="196" t="s">
        <v>1209</v>
      </c>
      <c r="C395" s="196" t="s">
        <v>839</v>
      </c>
      <c r="D395" s="196" t="s">
        <v>1210</v>
      </c>
      <c r="E395" s="226" t="s">
        <v>841</v>
      </c>
      <c r="F395" s="196" t="s">
        <v>841</v>
      </c>
      <c r="G395" s="196" t="s">
        <v>841</v>
      </c>
      <c r="H395" s="196">
        <v>20</v>
      </c>
    </row>
    <row r="396" spans="1:8" hidden="1" x14ac:dyDescent="0.25">
      <c r="A396" s="196" t="s">
        <v>1175</v>
      </c>
      <c r="B396" s="196" t="s">
        <v>1211</v>
      </c>
      <c r="C396" s="196" t="s">
        <v>839</v>
      </c>
      <c r="D396" s="196" t="s">
        <v>1021</v>
      </c>
      <c r="E396" s="226" t="s">
        <v>841</v>
      </c>
      <c r="F396" s="196" t="s">
        <v>841</v>
      </c>
      <c r="G396" s="196" t="s">
        <v>841</v>
      </c>
      <c r="H396" s="196">
        <v>89</v>
      </c>
    </row>
    <row r="397" spans="1:8" hidden="1" x14ac:dyDescent="0.25">
      <c r="A397" s="196" t="s">
        <v>1175</v>
      </c>
      <c r="B397" s="196" t="s">
        <v>1212</v>
      </c>
      <c r="C397" s="196" t="s">
        <v>839</v>
      </c>
      <c r="D397" s="196" t="s">
        <v>1208</v>
      </c>
      <c r="E397" s="226" t="s">
        <v>841</v>
      </c>
      <c r="F397" s="196" t="s">
        <v>841</v>
      </c>
      <c r="G397" s="196" t="s">
        <v>841</v>
      </c>
      <c r="H397" s="196">
        <v>40</v>
      </c>
    </row>
    <row r="398" spans="1:8" hidden="1" x14ac:dyDescent="0.25">
      <c r="A398" s="196" t="s">
        <v>1175</v>
      </c>
      <c r="B398" s="196" t="s">
        <v>1213</v>
      </c>
      <c r="C398" s="196" t="s">
        <v>839</v>
      </c>
      <c r="D398" s="196" t="s">
        <v>1214</v>
      </c>
      <c r="E398" s="226" t="s">
        <v>841</v>
      </c>
      <c r="F398" s="196" t="s">
        <v>841</v>
      </c>
      <c r="G398" s="196" t="s">
        <v>841</v>
      </c>
      <c r="H398" s="196">
        <v>41</v>
      </c>
    </row>
    <row r="399" spans="1:8" hidden="1" x14ac:dyDescent="0.25">
      <c r="A399" s="196" t="s">
        <v>1175</v>
      </c>
      <c r="B399" s="196" t="s">
        <v>1215</v>
      </c>
      <c r="C399" s="196" t="s">
        <v>839</v>
      </c>
      <c r="D399" s="196" t="s">
        <v>921</v>
      </c>
      <c r="E399" s="226" t="s">
        <v>841</v>
      </c>
      <c r="F399" s="196" t="s">
        <v>841</v>
      </c>
      <c r="G399" s="196" t="s">
        <v>841</v>
      </c>
      <c r="H399" s="196">
        <v>26</v>
      </c>
    </row>
    <row r="400" spans="1:8" hidden="1" x14ac:dyDescent="0.25">
      <c r="A400" s="196" t="s">
        <v>1175</v>
      </c>
      <c r="B400" s="196" t="s">
        <v>1216</v>
      </c>
      <c r="C400" s="196" t="s">
        <v>839</v>
      </c>
      <c r="D400" s="196" t="s">
        <v>903</v>
      </c>
      <c r="E400" s="226" t="s">
        <v>841</v>
      </c>
      <c r="F400" s="196" t="s">
        <v>841</v>
      </c>
      <c r="G400" s="196" t="s">
        <v>841</v>
      </c>
      <c r="H400" s="196">
        <v>20</v>
      </c>
    </row>
    <row r="401" spans="1:8" hidden="1" x14ac:dyDescent="0.25">
      <c r="A401" s="196" t="s">
        <v>1175</v>
      </c>
      <c r="B401" s="196" t="s">
        <v>1217</v>
      </c>
      <c r="C401" s="196" t="s">
        <v>839</v>
      </c>
      <c r="D401" s="196" t="s">
        <v>903</v>
      </c>
      <c r="E401" s="226" t="s">
        <v>841</v>
      </c>
      <c r="F401" s="196" t="s">
        <v>841</v>
      </c>
      <c r="G401" s="196" t="s">
        <v>841</v>
      </c>
      <c r="H401" s="196">
        <v>20</v>
      </c>
    </row>
    <row r="402" spans="1:8" hidden="1" x14ac:dyDescent="0.25">
      <c r="A402" s="196" t="s">
        <v>1175</v>
      </c>
      <c r="B402" s="196" t="s">
        <v>1218</v>
      </c>
      <c r="C402" s="196" t="s">
        <v>839</v>
      </c>
      <c r="D402" s="196" t="s">
        <v>880</v>
      </c>
      <c r="E402" s="226" t="s">
        <v>841</v>
      </c>
      <c r="F402" s="196" t="s">
        <v>841</v>
      </c>
      <c r="G402" s="196" t="s">
        <v>841</v>
      </c>
      <c r="H402" s="196">
        <v>38</v>
      </c>
    </row>
    <row r="403" spans="1:8" hidden="1" x14ac:dyDescent="0.25">
      <c r="A403" s="196" t="s">
        <v>1175</v>
      </c>
      <c r="B403" s="196" t="s">
        <v>1219</v>
      </c>
      <c r="C403" s="196" t="s">
        <v>839</v>
      </c>
      <c r="D403" s="196" t="s">
        <v>1220</v>
      </c>
      <c r="E403" s="226" t="s">
        <v>841</v>
      </c>
      <c r="F403" s="196" t="s">
        <v>841</v>
      </c>
      <c r="G403" s="196" t="s">
        <v>841</v>
      </c>
      <c r="H403" s="196">
        <v>50</v>
      </c>
    </row>
    <row r="404" spans="1:8" hidden="1" x14ac:dyDescent="0.25">
      <c r="A404" s="196" t="s">
        <v>1175</v>
      </c>
      <c r="B404" s="196" t="s">
        <v>1221</v>
      </c>
      <c r="C404" s="196" t="s">
        <v>839</v>
      </c>
      <c r="D404" s="196" t="s">
        <v>1222</v>
      </c>
      <c r="E404" s="226" t="s">
        <v>841</v>
      </c>
      <c r="F404" s="196" t="s">
        <v>841</v>
      </c>
      <c r="G404" s="196" t="s">
        <v>841</v>
      </c>
      <c r="H404" s="196">
        <v>40</v>
      </c>
    </row>
    <row r="405" spans="1:8" hidden="1" x14ac:dyDescent="0.25">
      <c r="A405" s="196" t="s">
        <v>1175</v>
      </c>
      <c r="B405" s="196" t="s">
        <v>1223</v>
      </c>
      <c r="C405" s="196" t="s">
        <v>839</v>
      </c>
      <c r="D405" s="196" t="s">
        <v>903</v>
      </c>
      <c r="E405" s="226" t="s">
        <v>841</v>
      </c>
      <c r="F405" s="196" t="s">
        <v>841</v>
      </c>
      <c r="G405" s="196" t="s">
        <v>841</v>
      </c>
      <c r="H405" s="196">
        <v>20</v>
      </c>
    </row>
    <row r="406" spans="1:8" hidden="1" x14ac:dyDescent="0.25">
      <c r="A406" s="196" t="s">
        <v>1175</v>
      </c>
      <c r="B406" s="196" t="s">
        <v>1224</v>
      </c>
      <c r="C406" s="196" t="s">
        <v>839</v>
      </c>
      <c r="D406" s="196" t="s">
        <v>903</v>
      </c>
      <c r="E406" s="226" t="s">
        <v>841</v>
      </c>
      <c r="F406" s="196" t="s">
        <v>841</v>
      </c>
      <c r="G406" s="196" t="s">
        <v>841</v>
      </c>
      <c r="H406" s="196">
        <v>20</v>
      </c>
    </row>
    <row r="407" spans="1:8" hidden="1" x14ac:dyDescent="0.25">
      <c r="A407" s="196" t="s">
        <v>1175</v>
      </c>
      <c r="B407" s="196" t="s">
        <v>1225</v>
      </c>
      <c r="C407" s="196" t="s">
        <v>839</v>
      </c>
      <c r="D407" s="196" t="s">
        <v>921</v>
      </c>
      <c r="E407" s="226" t="s">
        <v>841</v>
      </c>
      <c r="F407" s="196" t="s">
        <v>841</v>
      </c>
      <c r="G407" s="196" t="s">
        <v>841</v>
      </c>
      <c r="H407" s="196">
        <v>72</v>
      </c>
    </row>
    <row r="408" spans="1:8" hidden="1" x14ac:dyDescent="0.25">
      <c r="A408" s="196" t="s">
        <v>1175</v>
      </c>
      <c r="B408" s="196" t="s">
        <v>1226</v>
      </c>
      <c r="C408" s="196" t="s">
        <v>839</v>
      </c>
      <c r="D408" s="196" t="s">
        <v>1227</v>
      </c>
      <c r="E408" s="226" t="s">
        <v>841</v>
      </c>
      <c r="F408" s="196" t="s">
        <v>841</v>
      </c>
      <c r="G408" s="196" t="s">
        <v>841</v>
      </c>
      <c r="H408" s="196">
        <v>25</v>
      </c>
    </row>
    <row r="409" spans="1:8" hidden="1" x14ac:dyDescent="0.25">
      <c r="A409" s="196" t="s">
        <v>1175</v>
      </c>
      <c r="B409" s="196" t="s">
        <v>1228</v>
      </c>
      <c r="C409" s="196" t="s">
        <v>839</v>
      </c>
      <c r="D409" s="196" t="s">
        <v>1229</v>
      </c>
      <c r="E409" s="226" t="s">
        <v>841</v>
      </c>
      <c r="F409" s="196" t="s">
        <v>841</v>
      </c>
      <c r="G409" s="196" t="s">
        <v>841</v>
      </c>
      <c r="H409" s="196">
        <v>10</v>
      </c>
    </row>
    <row r="410" spans="1:8" hidden="1" x14ac:dyDescent="0.25">
      <c r="A410" s="196" t="s">
        <v>1175</v>
      </c>
      <c r="B410" s="196" t="s">
        <v>1228</v>
      </c>
      <c r="C410" s="196" t="s">
        <v>839</v>
      </c>
      <c r="D410" s="196" t="s">
        <v>1230</v>
      </c>
      <c r="E410" s="226" t="s">
        <v>841</v>
      </c>
      <c r="F410" s="196" t="s">
        <v>841</v>
      </c>
      <c r="G410" s="196" t="s">
        <v>841</v>
      </c>
      <c r="H410" s="196">
        <v>69</v>
      </c>
    </row>
    <row r="411" spans="1:8" hidden="1" x14ac:dyDescent="0.25">
      <c r="A411" s="196" t="s">
        <v>1175</v>
      </c>
      <c r="B411" s="196" t="s">
        <v>1231</v>
      </c>
      <c r="C411" s="196" t="s">
        <v>839</v>
      </c>
      <c r="D411" s="196" t="s">
        <v>921</v>
      </c>
      <c r="E411" s="226" t="s">
        <v>841</v>
      </c>
      <c r="F411" s="196" t="s">
        <v>841</v>
      </c>
      <c r="G411" s="196" t="s">
        <v>841</v>
      </c>
      <c r="H411" s="196">
        <v>18</v>
      </c>
    </row>
    <row r="412" spans="1:8" hidden="1" x14ac:dyDescent="0.25">
      <c r="A412" s="196" t="s">
        <v>1175</v>
      </c>
      <c r="B412" s="196" t="s">
        <v>1232</v>
      </c>
      <c r="C412" s="196" t="s">
        <v>839</v>
      </c>
      <c r="D412" s="196" t="s">
        <v>1222</v>
      </c>
      <c r="E412" s="226" t="s">
        <v>841</v>
      </c>
      <c r="F412" s="196" t="s">
        <v>841</v>
      </c>
      <c r="G412" s="196" t="s">
        <v>841</v>
      </c>
      <c r="H412" s="196">
        <v>40</v>
      </c>
    </row>
    <row r="413" spans="1:8" hidden="1" x14ac:dyDescent="0.25">
      <c r="A413" s="196" t="s">
        <v>1175</v>
      </c>
      <c r="B413" s="196" t="s">
        <v>1233</v>
      </c>
      <c r="C413" s="196" t="s">
        <v>839</v>
      </c>
      <c r="D413" s="196" t="s">
        <v>921</v>
      </c>
      <c r="E413" s="226" t="s">
        <v>841</v>
      </c>
      <c r="F413" s="196" t="s">
        <v>841</v>
      </c>
      <c r="G413" s="196" t="s">
        <v>841</v>
      </c>
      <c r="H413" s="196">
        <v>51</v>
      </c>
    </row>
    <row r="414" spans="1:8" hidden="1" x14ac:dyDescent="0.25">
      <c r="A414" s="196" t="s">
        <v>1175</v>
      </c>
      <c r="B414" s="196" t="s">
        <v>1234</v>
      </c>
      <c r="C414" s="196" t="s">
        <v>839</v>
      </c>
      <c r="D414" s="196" t="s">
        <v>1235</v>
      </c>
      <c r="E414" s="226" t="s">
        <v>841</v>
      </c>
      <c r="F414" s="196" t="s">
        <v>841</v>
      </c>
      <c r="G414" s="196" t="s">
        <v>841</v>
      </c>
      <c r="H414" s="196">
        <v>40</v>
      </c>
    </row>
    <row r="415" spans="1:8" hidden="1" x14ac:dyDescent="0.25">
      <c r="A415" s="196" t="s">
        <v>1175</v>
      </c>
      <c r="B415" s="196" t="s">
        <v>1236</v>
      </c>
      <c r="C415" s="196" t="s">
        <v>730</v>
      </c>
      <c r="D415" s="196" t="s">
        <v>1237</v>
      </c>
      <c r="E415" s="226" t="s">
        <v>841</v>
      </c>
      <c r="F415" s="196" t="s">
        <v>841</v>
      </c>
      <c r="G415" s="196" t="s">
        <v>841</v>
      </c>
      <c r="H415" s="196">
        <v>40</v>
      </c>
    </row>
    <row r="416" spans="1:8" hidden="1" x14ac:dyDescent="0.25">
      <c r="A416" s="196" t="s">
        <v>1175</v>
      </c>
      <c r="B416" s="196" t="s">
        <v>1238</v>
      </c>
      <c r="C416" s="196" t="s">
        <v>730</v>
      </c>
      <c r="D416" s="196" t="s">
        <v>1239</v>
      </c>
      <c r="E416" s="226" t="s">
        <v>841</v>
      </c>
      <c r="F416" s="196" t="s">
        <v>841</v>
      </c>
      <c r="G416" s="196" t="s">
        <v>841</v>
      </c>
      <c r="H416" s="196">
        <v>54</v>
      </c>
    </row>
    <row r="417" spans="1:8" hidden="1" x14ac:dyDescent="0.25">
      <c r="A417" s="196" t="s">
        <v>1175</v>
      </c>
      <c r="B417" s="196" t="s">
        <v>1240</v>
      </c>
      <c r="C417" s="196" t="s">
        <v>730</v>
      </c>
      <c r="D417" s="196" t="s">
        <v>1241</v>
      </c>
      <c r="E417" s="226" t="s">
        <v>841</v>
      </c>
      <c r="F417" s="196" t="s">
        <v>841</v>
      </c>
      <c r="G417" s="196" t="s">
        <v>841</v>
      </c>
      <c r="H417" s="196">
        <v>55</v>
      </c>
    </row>
    <row r="418" spans="1:8" hidden="1" x14ac:dyDescent="0.25">
      <c r="A418" s="196" t="s">
        <v>1175</v>
      </c>
      <c r="B418" s="196" t="s">
        <v>1242</v>
      </c>
      <c r="C418" s="196" t="s">
        <v>730</v>
      </c>
      <c r="D418" s="196" t="s">
        <v>901</v>
      </c>
      <c r="E418" s="226" t="s">
        <v>841</v>
      </c>
      <c r="F418" s="196" t="s">
        <v>841</v>
      </c>
      <c r="G418" s="196" t="s">
        <v>841</v>
      </c>
      <c r="H418" s="196">
        <v>53</v>
      </c>
    </row>
    <row r="419" spans="1:8" hidden="1" x14ac:dyDescent="0.25">
      <c r="A419" s="196" t="s">
        <v>1175</v>
      </c>
      <c r="B419" s="196" t="s">
        <v>1243</v>
      </c>
      <c r="C419" s="196" t="s">
        <v>985</v>
      </c>
      <c r="D419" s="196" t="s">
        <v>903</v>
      </c>
      <c r="E419" s="228">
        <v>938.01</v>
      </c>
      <c r="F419" s="196" t="s">
        <v>841</v>
      </c>
      <c r="G419" s="196" t="s">
        <v>841</v>
      </c>
      <c r="H419" s="196">
        <v>86</v>
      </c>
    </row>
    <row r="420" spans="1:8" hidden="1" x14ac:dyDescent="0.25">
      <c r="A420" s="196" t="s">
        <v>1175</v>
      </c>
      <c r="B420" s="196" t="s">
        <v>1244</v>
      </c>
      <c r="C420" s="196" t="s">
        <v>839</v>
      </c>
      <c r="D420" s="196" t="s">
        <v>1245</v>
      </c>
      <c r="E420" s="226" t="s">
        <v>841</v>
      </c>
      <c r="F420" s="196" t="s">
        <v>841</v>
      </c>
      <c r="G420" s="196" t="s">
        <v>841</v>
      </c>
      <c r="H420" s="196">
        <v>40</v>
      </c>
    </row>
    <row r="421" spans="1:8" hidden="1" x14ac:dyDescent="0.25">
      <c r="A421" s="196" t="s">
        <v>1175</v>
      </c>
      <c r="B421" s="196" t="s">
        <v>1246</v>
      </c>
      <c r="C421" s="196" t="s">
        <v>839</v>
      </c>
      <c r="D421" s="196" t="s">
        <v>1247</v>
      </c>
      <c r="E421" s="226" t="s">
        <v>841</v>
      </c>
      <c r="F421" s="196" t="s">
        <v>841</v>
      </c>
      <c r="G421" s="196" t="s">
        <v>841</v>
      </c>
      <c r="H421" s="196">
        <v>88</v>
      </c>
    </row>
    <row r="422" spans="1:8" hidden="1" x14ac:dyDescent="0.25">
      <c r="A422" s="196" t="s">
        <v>1175</v>
      </c>
      <c r="B422" s="196" t="s">
        <v>1248</v>
      </c>
      <c r="C422" s="196" t="s">
        <v>839</v>
      </c>
      <c r="D422" s="196" t="s">
        <v>921</v>
      </c>
      <c r="E422" s="226" t="s">
        <v>841</v>
      </c>
      <c r="F422" s="196" t="s">
        <v>841</v>
      </c>
      <c r="G422" s="196" t="s">
        <v>841</v>
      </c>
      <c r="H422" s="196">
        <v>53</v>
      </c>
    </row>
    <row r="423" spans="1:8" hidden="1" x14ac:dyDescent="0.25">
      <c r="A423" s="196" t="s">
        <v>1175</v>
      </c>
      <c r="B423" s="196" t="s">
        <v>1249</v>
      </c>
      <c r="C423" s="196" t="s">
        <v>785</v>
      </c>
      <c r="D423" s="196" t="s">
        <v>903</v>
      </c>
      <c r="E423" s="228">
        <v>1375</v>
      </c>
      <c r="F423" s="196" t="s">
        <v>841</v>
      </c>
      <c r="G423" s="196" t="s">
        <v>841</v>
      </c>
      <c r="H423" s="196">
        <v>900</v>
      </c>
    </row>
    <row r="424" spans="1:8" hidden="1" x14ac:dyDescent="0.25">
      <c r="A424" s="196" t="s">
        <v>1175</v>
      </c>
      <c r="B424" s="196" t="s">
        <v>1250</v>
      </c>
      <c r="C424" s="196" t="s">
        <v>1251</v>
      </c>
      <c r="D424" s="196" t="s">
        <v>1252</v>
      </c>
      <c r="E424" s="226" t="s">
        <v>841</v>
      </c>
      <c r="F424" s="196" t="s">
        <v>841</v>
      </c>
      <c r="G424" s="196" t="s">
        <v>841</v>
      </c>
      <c r="H424" s="226" t="s">
        <v>841</v>
      </c>
    </row>
    <row r="425" spans="1:8" hidden="1" x14ac:dyDescent="0.25">
      <c r="A425" s="196" t="s">
        <v>1175</v>
      </c>
      <c r="B425" s="196" t="s">
        <v>1253</v>
      </c>
      <c r="C425" s="196" t="s">
        <v>1251</v>
      </c>
      <c r="D425" s="196" t="s">
        <v>903</v>
      </c>
      <c r="E425" s="228">
        <v>40239</v>
      </c>
      <c r="F425" s="196" t="s">
        <v>841</v>
      </c>
      <c r="G425" s="196" t="s">
        <v>841</v>
      </c>
      <c r="H425" s="229">
        <v>1830</v>
      </c>
    </row>
    <row r="426" spans="1:8" hidden="1" x14ac:dyDescent="0.25">
      <c r="A426" s="196" t="s">
        <v>1175</v>
      </c>
      <c r="B426" s="196" t="s">
        <v>900</v>
      </c>
      <c r="C426" s="196" t="s">
        <v>839</v>
      </c>
      <c r="D426" s="196" t="s">
        <v>1227</v>
      </c>
      <c r="E426" s="226" t="s">
        <v>841</v>
      </c>
      <c r="F426" s="196" t="s">
        <v>841</v>
      </c>
      <c r="G426" s="196" t="s">
        <v>841</v>
      </c>
      <c r="H426" s="196">
        <v>71</v>
      </c>
    </row>
    <row r="427" spans="1:8" hidden="1" x14ac:dyDescent="0.25">
      <c r="A427" s="196" t="s">
        <v>1175</v>
      </c>
      <c r="B427" s="196" t="s">
        <v>900</v>
      </c>
      <c r="C427" s="196" t="s">
        <v>839</v>
      </c>
      <c r="D427" s="196" t="s">
        <v>950</v>
      </c>
      <c r="E427" s="226" t="s">
        <v>841</v>
      </c>
      <c r="F427" s="196" t="s">
        <v>841</v>
      </c>
      <c r="G427" s="196" t="s">
        <v>841</v>
      </c>
      <c r="H427" s="196">
        <v>72</v>
      </c>
    </row>
    <row r="428" spans="1:8" hidden="1" x14ac:dyDescent="0.25">
      <c r="A428" s="196" t="s">
        <v>1175</v>
      </c>
      <c r="B428" s="196" t="s">
        <v>1254</v>
      </c>
      <c r="C428" s="196" t="s">
        <v>839</v>
      </c>
      <c r="D428" s="196" t="s">
        <v>903</v>
      </c>
      <c r="E428" s="226" t="s">
        <v>841</v>
      </c>
      <c r="F428" s="196" t="s">
        <v>841</v>
      </c>
      <c r="G428" s="196" t="s">
        <v>841</v>
      </c>
      <c r="H428" s="196">
        <v>57</v>
      </c>
    </row>
    <row r="429" spans="1:8" hidden="1" x14ac:dyDescent="0.25">
      <c r="A429" s="196" t="s">
        <v>1175</v>
      </c>
      <c r="B429" s="196" t="s">
        <v>1255</v>
      </c>
      <c r="C429" s="196" t="s">
        <v>1251</v>
      </c>
      <c r="D429" s="196" t="s">
        <v>903</v>
      </c>
      <c r="E429" s="228">
        <v>13420</v>
      </c>
      <c r="F429" s="196" t="s">
        <v>841</v>
      </c>
      <c r="G429" s="196" t="s">
        <v>841</v>
      </c>
      <c r="H429" s="226" t="s">
        <v>841</v>
      </c>
    </row>
    <row r="430" spans="1:8" hidden="1" x14ac:dyDescent="0.25">
      <c r="A430" s="196" t="s">
        <v>1175</v>
      </c>
      <c r="B430" s="196" t="s">
        <v>1256</v>
      </c>
      <c r="C430" s="196" t="s">
        <v>687</v>
      </c>
      <c r="D430" s="196" t="s">
        <v>903</v>
      </c>
      <c r="E430" s="228">
        <v>480</v>
      </c>
      <c r="F430" s="196" t="s">
        <v>841</v>
      </c>
      <c r="G430" s="196" t="s">
        <v>841</v>
      </c>
      <c r="H430" s="226" t="s">
        <v>841</v>
      </c>
    </row>
    <row r="431" spans="1:8" hidden="1" x14ac:dyDescent="0.25">
      <c r="A431" s="196" t="s">
        <v>1175</v>
      </c>
      <c r="B431" s="196" t="s">
        <v>1257</v>
      </c>
      <c r="C431" s="196" t="s">
        <v>839</v>
      </c>
      <c r="D431" s="196" t="s">
        <v>903</v>
      </c>
      <c r="E431" s="226" t="s">
        <v>841</v>
      </c>
      <c r="F431" s="196" t="s">
        <v>841</v>
      </c>
      <c r="G431" s="196" t="s">
        <v>841</v>
      </c>
      <c r="H431" s="196">
        <v>75</v>
      </c>
    </row>
    <row r="432" spans="1:8" hidden="1" x14ac:dyDescent="0.25">
      <c r="A432" s="196" t="s">
        <v>1175</v>
      </c>
      <c r="B432" s="196" t="s">
        <v>1257</v>
      </c>
      <c r="C432" s="196" t="s">
        <v>839</v>
      </c>
      <c r="D432" s="196" t="s">
        <v>1183</v>
      </c>
      <c r="E432" s="226" t="s">
        <v>841</v>
      </c>
      <c r="F432" s="196" t="s">
        <v>841</v>
      </c>
      <c r="G432" s="196" t="s">
        <v>841</v>
      </c>
      <c r="H432" s="196">
        <v>75</v>
      </c>
    </row>
    <row r="433" spans="1:8" hidden="1" x14ac:dyDescent="0.25">
      <c r="A433" s="196" t="s">
        <v>1175</v>
      </c>
      <c r="B433" s="196" t="s">
        <v>1258</v>
      </c>
      <c r="C433" s="196" t="s">
        <v>839</v>
      </c>
      <c r="D433" s="196" t="s">
        <v>1259</v>
      </c>
      <c r="E433" s="226" t="s">
        <v>841</v>
      </c>
      <c r="F433" s="196" t="s">
        <v>841</v>
      </c>
      <c r="G433" s="196" t="s">
        <v>841</v>
      </c>
      <c r="H433" s="196">
        <v>30</v>
      </c>
    </row>
    <row r="434" spans="1:8" hidden="1" x14ac:dyDescent="0.25">
      <c r="A434" s="196" t="s">
        <v>1175</v>
      </c>
      <c r="B434" s="196" t="s">
        <v>1260</v>
      </c>
      <c r="C434" s="196" t="s">
        <v>839</v>
      </c>
      <c r="D434" s="196" t="s">
        <v>1261</v>
      </c>
      <c r="E434" s="226" t="s">
        <v>841</v>
      </c>
      <c r="F434" s="196" t="s">
        <v>841</v>
      </c>
      <c r="G434" s="196" t="s">
        <v>841</v>
      </c>
      <c r="H434" s="196">
        <v>109</v>
      </c>
    </row>
    <row r="435" spans="1:8" hidden="1" x14ac:dyDescent="0.25">
      <c r="A435" s="196" t="s">
        <v>1175</v>
      </c>
      <c r="B435" s="196" t="s">
        <v>1262</v>
      </c>
      <c r="C435" s="196" t="s">
        <v>839</v>
      </c>
      <c r="D435" s="196" t="s">
        <v>1245</v>
      </c>
      <c r="E435" s="226" t="s">
        <v>841</v>
      </c>
      <c r="F435" s="196" t="s">
        <v>841</v>
      </c>
      <c r="G435" s="196" t="s">
        <v>841</v>
      </c>
      <c r="H435" s="196">
        <v>40</v>
      </c>
    </row>
    <row r="436" spans="1:8" hidden="1" x14ac:dyDescent="0.25">
      <c r="A436" s="196" t="s">
        <v>1175</v>
      </c>
      <c r="B436" s="196" t="s">
        <v>1263</v>
      </c>
      <c r="C436" s="196" t="s">
        <v>645</v>
      </c>
      <c r="D436" s="196" t="s">
        <v>903</v>
      </c>
      <c r="E436" s="228">
        <v>1894.5</v>
      </c>
      <c r="F436" s="196" t="s">
        <v>841</v>
      </c>
      <c r="G436" s="196" t="s">
        <v>841</v>
      </c>
      <c r="H436" s="229">
        <v>1796</v>
      </c>
    </row>
    <row r="437" spans="1:8" hidden="1" x14ac:dyDescent="0.25">
      <c r="A437" s="196" t="s">
        <v>1175</v>
      </c>
      <c r="B437" s="196" t="s">
        <v>1264</v>
      </c>
      <c r="C437" s="196" t="s">
        <v>645</v>
      </c>
      <c r="D437" s="196" t="s">
        <v>903</v>
      </c>
      <c r="E437" s="228">
        <v>1792</v>
      </c>
      <c r="F437" s="196" t="s">
        <v>841</v>
      </c>
      <c r="G437" s="196" t="s">
        <v>841</v>
      </c>
      <c r="H437" s="229">
        <v>2165</v>
      </c>
    </row>
    <row r="438" spans="1:8" hidden="1" x14ac:dyDescent="0.25">
      <c r="A438" s="196" t="s">
        <v>1175</v>
      </c>
      <c r="B438" s="196" t="s">
        <v>1265</v>
      </c>
      <c r="C438" s="196" t="s">
        <v>839</v>
      </c>
      <c r="D438" s="196" t="s">
        <v>903</v>
      </c>
      <c r="E438" s="226" t="s">
        <v>841</v>
      </c>
      <c r="F438" s="196" t="s">
        <v>841</v>
      </c>
      <c r="G438" s="196" t="s">
        <v>841</v>
      </c>
      <c r="H438" s="196">
        <v>40</v>
      </c>
    </row>
    <row r="439" spans="1:8" hidden="1" x14ac:dyDescent="0.25">
      <c r="A439" s="196" t="s">
        <v>1175</v>
      </c>
      <c r="B439" s="196" t="s">
        <v>1266</v>
      </c>
      <c r="C439" s="196" t="s">
        <v>839</v>
      </c>
      <c r="D439" s="196" t="s">
        <v>921</v>
      </c>
      <c r="E439" s="226" t="s">
        <v>841</v>
      </c>
      <c r="F439" s="196" t="s">
        <v>841</v>
      </c>
      <c r="G439" s="196" t="s">
        <v>841</v>
      </c>
      <c r="H439" s="196">
        <v>66</v>
      </c>
    </row>
    <row r="440" spans="1:8" hidden="1" x14ac:dyDescent="0.25">
      <c r="A440" s="196" t="s">
        <v>1175</v>
      </c>
      <c r="B440" s="196" t="s">
        <v>1267</v>
      </c>
      <c r="C440" s="196" t="s">
        <v>985</v>
      </c>
      <c r="D440" s="196" t="s">
        <v>903</v>
      </c>
      <c r="E440" s="226" t="s">
        <v>841</v>
      </c>
      <c r="F440" s="196" t="s">
        <v>841</v>
      </c>
      <c r="G440" s="196" t="s">
        <v>841</v>
      </c>
      <c r="H440" s="196">
        <v>30</v>
      </c>
    </row>
    <row r="441" spans="1:8" hidden="1" x14ac:dyDescent="0.25">
      <c r="A441" s="196" t="s">
        <v>1175</v>
      </c>
      <c r="B441" s="196" t="s">
        <v>1268</v>
      </c>
      <c r="C441" s="196" t="s">
        <v>839</v>
      </c>
      <c r="D441" s="196" t="s">
        <v>1199</v>
      </c>
      <c r="E441" s="226" t="s">
        <v>841</v>
      </c>
      <c r="F441" s="196" t="s">
        <v>841</v>
      </c>
      <c r="G441" s="196" t="s">
        <v>841</v>
      </c>
      <c r="H441" s="226" t="s">
        <v>841</v>
      </c>
    </row>
    <row r="442" spans="1:8" hidden="1" x14ac:dyDescent="0.25">
      <c r="A442" s="196" t="s">
        <v>1175</v>
      </c>
      <c r="B442" s="196" t="s">
        <v>1269</v>
      </c>
      <c r="C442" s="196" t="s">
        <v>839</v>
      </c>
      <c r="D442" s="196" t="s">
        <v>1222</v>
      </c>
      <c r="E442" s="226" t="s">
        <v>841</v>
      </c>
      <c r="F442" s="196" t="s">
        <v>841</v>
      </c>
      <c r="G442" s="196" t="s">
        <v>841</v>
      </c>
      <c r="H442" s="196">
        <v>40</v>
      </c>
    </row>
    <row r="443" spans="1:8" hidden="1" x14ac:dyDescent="0.25">
      <c r="A443" s="196" t="s">
        <v>1175</v>
      </c>
      <c r="B443" s="196" t="s">
        <v>1270</v>
      </c>
      <c r="C443" s="196" t="s">
        <v>839</v>
      </c>
      <c r="D443" s="196" t="s">
        <v>1271</v>
      </c>
      <c r="E443" s="226" t="s">
        <v>841</v>
      </c>
      <c r="F443" s="196" t="s">
        <v>841</v>
      </c>
      <c r="G443" s="196" t="s">
        <v>841</v>
      </c>
      <c r="H443" s="226" t="s">
        <v>841</v>
      </c>
    </row>
    <row r="444" spans="1:8" hidden="1" x14ac:dyDescent="0.25">
      <c r="A444" s="196" t="s">
        <v>1175</v>
      </c>
      <c r="B444" s="196" t="s">
        <v>1272</v>
      </c>
      <c r="C444" s="196" t="s">
        <v>991</v>
      </c>
      <c r="D444" s="196" t="s">
        <v>903</v>
      </c>
      <c r="E444" s="228">
        <v>1437.5</v>
      </c>
      <c r="F444" s="196" t="s">
        <v>841</v>
      </c>
      <c r="G444" s="196" t="s">
        <v>841</v>
      </c>
      <c r="H444" s="229">
        <v>5828</v>
      </c>
    </row>
    <row r="445" spans="1:8" hidden="1" x14ac:dyDescent="0.25">
      <c r="A445" s="196" t="s">
        <v>1273</v>
      </c>
      <c r="B445" s="196" t="s">
        <v>1274</v>
      </c>
      <c r="C445" s="196" t="s">
        <v>839</v>
      </c>
      <c r="D445" s="196" t="s">
        <v>903</v>
      </c>
      <c r="E445" s="226" t="s">
        <v>841</v>
      </c>
      <c r="F445" s="228">
        <v>100</v>
      </c>
      <c r="G445" s="196" t="s">
        <v>841</v>
      </c>
      <c r="H445" s="196">
        <v>35</v>
      </c>
    </row>
    <row r="446" spans="1:8" hidden="1" x14ac:dyDescent="0.25">
      <c r="A446" s="196" t="s">
        <v>1273</v>
      </c>
      <c r="B446" s="196" t="s">
        <v>1275</v>
      </c>
      <c r="C446" s="196" t="s">
        <v>985</v>
      </c>
      <c r="D446" s="196" t="s">
        <v>903</v>
      </c>
      <c r="E446" s="226" t="s">
        <v>841</v>
      </c>
      <c r="F446" s="228">
        <v>401</v>
      </c>
      <c r="G446" s="196" t="s">
        <v>841</v>
      </c>
      <c r="H446" s="196">
        <v>107</v>
      </c>
    </row>
    <row r="447" spans="1:8" hidden="1" x14ac:dyDescent="0.25">
      <c r="A447" s="196" t="s">
        <v>1276</v>
      </c>
      <c r="B447" s="196" t="s">
        <v>1277</v>
      </c>
      <c r="C447" s="196" t="s">
        <v>687</v>
      </c>
      <c r="D447" s="196" t="s">
        <v>903</v>
      </c>
      <c r="E447" s="226" t="s">
        <v>841</v>
      </c>
      <c r="F447" s="196" t="s">
        <v>841</v>
      </c>
      <c r="G447" s="196" t="s">
        <v>841</v>
      </c>
      <c r="H447" s="196">
        <v>100</v>
      </c>
    </row>
    <row r="448" spans="1:8" hidden="1" x14ac:dyDescent="0.25">
      <c r="A448" s="196" t="s">
        <v>1276</v>
      </c>
      <c r="B448" s="196" t="s">
        <v>1278</v>
      </c>
      <c r="C448" s="196" t="s">
        <v>687</v>
      </c>
      <c r="D448" s="196" t="s">
        <v>903</v>
      </c>
      <c r="E448" s="226" t="s">
        <v>841</v>
      </c>
      <c r="F448" s="196" t="s">
        <v>841</v>
      </c>
      <c r="G448" s="196" t="s">
        <v>841</v>
      </c>
      <c r="H448" s="229">
        <v>5540</v>
      </c>
    </row>
    <row r="449" spans="1:8" hidden="1" x14ac:dyDescent="0.25">
      <c r="A449" s="196" t="s">
        <v>1276</v>
      </c>
      <c r="B449" s="196" t="s">
        <v>1279</v>
      </c>
      <c r="C449" s="196" t="s">
        <v>687</v>
      </c>
      <c r="D449" s="196" t="s">
        <v>903</v>
      </c>
      <c r="E449" s="226" t="s">
        <v>841</v>
      </c>
      <c r="F449" s="196" t="s">
        <v>841</v>
      </c>
      <c r="G449" s="196" t="s">
        <v>841</v>
      </c>
      <c r="H449" s="229">
        <v>3658</v>
      </c>
    </row>
    <row r="450" spans="1:8" hidden="1" x14ac:dyDescent="0.25">
      <c r="A450" s="196" t="s">
        <v>1280</v>
      </c>
      <c r="B450" s="196" t="s">
        <v>1281</v>
      </c>
      <c r="C450" s="196" t="s">
        <v>839</v>
      </c>
      <c r="D450" s="196" t="s">
        <v>903</v>
      </c>
      <c r="E450" s="226" t="s">
        <v>841</v>
      </c>
      <c r="F450" s="228">
        <v>500</v>
      </c>
      <c r="G450" s="196" t="s">
        <v>841</v>
      </c>
      <c r="H450" s="196">
        <v>400</v>
      </c>
    </row>
    <row r="451" spans="1:8" hidden="1" x14ac:dyDescent="0.25">
      <c r="A451" s="196" t="s">
        <v>1280</v>
      </c>
      <c r="B451" s="196" t="s">
        <v>1282</v>
      </c>
      <c r="C451" s="196" t="s">
        <v>839</v>
      </c>
      <c r="D451" s="196" t="s">
        <v>903</v>
      </c>
      <c r="E451" s="226" t="s">
        <v>841</v>
      </c>
      <c r="F451" s="228">
        <v>200</v>
      </c>
      <c r="G451" s="196" t="s">
        <v>841</v>
      </c>
      <c r="H451" s="196">
        <v>50</v>
      </c>
    </row>
    <row r="452" spans="1:8" hidden="1" x14ac:dyDescent="0.25">
      <c r="A452" s="196" t="s">
        <v>1280</v>
      </c>
      <c r="B452" s="196" t="s">
        <v>1283</v>
      </c>
      <c r="C452" s="196" t="s">
        <v>839</v>
      </c>
      <c r="D452" s="196" t="s">
        <v>903</v>
      </c>
      <c r="E452" s="226" t="s">
        <v>841</v>
      </c>
      <c r="F452" s="196" t="s">
        <v>841</v>
      </c>
      <c r="G452" s="196" t="s">
        <v>841</v>
      </c>
      <c r="H452" s="196">
        <v>100</v>
      </c>
    </row>
    <row r="453" spans="1:8" hidden="1" x14ac:dyDescent="0.25">
      <c r="A453" s="196" t="s">
        <v>1280</v>
      </c>
      <c r="B453" s="196" t="s">
        <v>1284</v>
      </c>
      <c r="C453" s="196" t="s">
        <v>839</v>
      </c>
      <c r="D453" s="196" t="s">
        <v>903</v>
      </c>
      <c r="E453" s="226" t="s">
        <v>841</v>
      </c>
      <c r="F453" s="196" t="s">
        <v>841</v>
      </c>
      <c r="G453" s="196" t="s">
        <v>841</v>
      </c>
      <c r="H453" s="196">
        <v>150</v>
      </c>
    </row>
    <row r="454" spans="1:8" ht="16.5" hidden="1" thickBot="1" x14ac:dyDescent="0.3">
      <c r="D454" s="184" t="s">
        <v>834</v>
      </c>
      <c r="E454" s="206">
        <f>SUM(E7:E453)</f>
        <v>108397.60999999999</v>
      </c>
      <c r="F454" s="206">
        <f>SUM(F7:F453)</f>
        <v>102640.07999999999</v>
      </c>
      <c r="G454" s="206">
        <f>SUM(G7:G453)</f>
        <v>200</v>
      </c>
      <c r="H454" s="207">
        <f>SUM(H7:H453)</f>
        <v>141741</v>
      </c>
    </row>
  </sheetData>
  <autoFilter ref="A6:H454" xr:uid="{6914B59F-2CB8-4314-95D6-B1669C2AFB81}">
    <filterColumn colId="7">
      <filters>
        <filter val="15.478"/>
      </filters>
    </filterColumn>
  </autoFilter>
  <mergeCells count="3">
    <mergeCell ref="G1:H1"/>
    <mergeCell ref="C2:D2"/>
    <mergeCell ref="A3:B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4B59F-2CB8-4314-95D6-B1669C2AFB81}">
  <dimension ref="A1:I84"/>
  <sheetViews>
    <sheetView zoomScale="98" zoomScaleNormal="98" workbookViewId="0">
      <pane ySplit="6" topLeftCell="A7" activePane="bottomLeft" state="frozen"/>
      <selection pane="bottomLeft" activeCell="A4" sqref="A4"/>
    </sheetView>
  </sheetViews>
  <sheetFormatPr baseColWidth="10" defaultColWidth="12.42578125" defaultRowHeight="15.75" x14ac:dyDescent="0.25"/>
  <cols>
    <col min="1" max="1" width="73.28515625" style="193" customWidth="1"/>
    <col min="2" max="2" width="133.42578125" style="193" bestFit="1" customWidth="1"/>
    <col min="3" max="3" width="35" style="193" bestFit="1" customWidth="1"/>
    <col min="4" max="4" width="36.28515625" style="193" customWidth="1"/>
    <col min="5" max="5" width="19" style="193" customWidth="1"/>
    <col min="6" max="6" width="20.5703125" style="193" customWidth="1"/>
    <col min="7" max="7" width="19.5703125" style="193" customWidth="1"/>
    <col min="8" max="8" width="29.140625" style="193" customWidth="1"/>
    <col min="9" max="16384" width="12.42578125" style="193"/>
  </cols>
  <sheetData>
    <row r="1" spans="1:8" customFormat="1" ht="48" customHeight="1" thickBot="1" x14ac:dyDescent="0.3">
      <c r="A1" s="1"/>
      <c r="B1" s="3"/>
      <c r="C1" s="202"/>
      <c r="D1" s="202"/>
      <c r="E1" s="3"/>
      <c r="F1" s="3"/>
      <c r="G1" s="255" t="s">
        <v>85</v>
      </c>
      <c r="H1" s="255"/>
    </row>
    <row r="2" spans="1:8" customFormat="1" ht="23.25" customHeight="1" x14ac:dyDescent="0.25">
      <c r="A2" s="95" t="s">
        <v>716</v>
      </c>
      <c r="C2" s="258"/>
      <c r="D2" s="258"/>
    </row>
    <row r="3" spans="1:8" s="131" customFormat="1" ht="30" customHeight="1" x14ac:dyDescent="0.25">
      <c r="A3" s="257" t="s">
        <v>634</v>
      </c>
      <c r="B3" s="257"/>
      <c r="C3" s="133"/>
      <c r="D3" s="132"/>
    </row>
    <row r="4" spans="1:8" s="131" customFormat="1" ht="18" customHeight="1" x14ac:dyDescent="0.25">
      <c r="A4" s="205" t="s">
        <v>717</v>
      </c>
      <c r="C4" s="133"/>
      <c r="D4" s="132"/>
    </row>
    <row r="6" spans="1:8" ht="45" customHeight="1" x14ac:dyDescent="0.25">
      <c r="A6" s="194" t="s">
        <v>4</v>
      </c>
      <c r="B6" s="195" t="s">
        <v>6</v>
      </c>
      <c r="C6" s="195" t="s">
        <v>635</v>
      </c>
      <c r="D6" s="195" t="s">
        <v>636</v>
      </c>
      <c r="E6" s="195" t="s">
        <v>7</v>
      </c>
      <c r="F6" s="195" t="s">
        <v>8</v>
      </c>
      <c r="G6" s="195" t="s">
        <v>9</v>
      </c>
      <c r="H6" s="195" t="s">
        <v>289</v>
      </c>
    </row>
    <row r="7" spans="1:8" ht="17.100000000000001" customHeight="1" x14ac:dyDescent="0.25">
      <c r="A7" s="210" t="s">
        <v>718</v>
      </c>
      <c r="B7" s="210" t="s">
        <v>719</v>
      </c>
      <c r="C7" s="210" t="s">
        <v>720</v>
      </c>
      <c r="D7" s="210"/>
      <c r="E7" s="211">
        <v>5537.86</v>
      </c>
      <c r="F7" s="211"/>
      <c r="G7" s="211"/>
      <c r="H7" s="212">
        <v>145</v>
      </c>
    </row>
    <row r="8" spans="1:8" ht="17.100000000000001" customHeight="1" x14ac:dyDescent="0.25">
      <c r="A8" s="210" t="s">
        <v>718</v>
      </c>
      <c r="B8" s="210" t="s">
        <v>721</v>
      </c>
      <c r="C8" s="210" t="s">
        <v>692</v>
      </c>
      <c r="D8" s="210" t="s">
        <v>722</v>
      </c>
      <c r="E8" s="211">
        <v>3421.2</v>
      </c>
      <c r="F8" s="211"/>
      <c r="G8" s="211"/>
      <c r="H8" s="212">
        <v>92</v>
      </c>
    </row>
    <row r="9" spans="1:8" ht="17.100000000000001" customHeight="1" x14ac:dyDescent="0.25">
      <c r="A9" s="210" t="s">
        <v>718</v>
      </c>
      <c r="B9" s="210" t="s">
        <v>723</v>
      </c>
      <c r="C9" s="210" t="s">
        <v>692</v>
      </c>
      <c r="D9" s="210" t="s">
        <v>724</v>
      </c>
      <c r="E9" s="211"/>
      <c r="F9" s="211">
        <v>605</v>
      </c>
      <c r="G9" s="211"/>
      <c r="H9" s="212">
        <v>30</v>
      </c>
    </row>
    <row r="10" spans="1:8" ht="17.100000000000001" customHeight="1" x14ac:dyDescent="0.25">
      <c r="A10" s="213" t="s">
        <v>718</v>
      </c>
      <c r="B10" s="213" t="s">
        <v>725</v>
      </c>
      <c r="C10" s="210" t="s">
        <v>692</v>
      </c>
      <c r="D10" s="213" t="s">
        <v>726</v>
      </c>
      <c r="E10" s="214">
        <v>1808</v>
      </c>
      <c r="F10" s="214"/>
      <c r="G10" s="214"/>
      <c r="H10" s="215">
        <v>30</v>
      </c>
    </row>
    <row r="11" spans="1:8" ht="17.100000000000001" customHeight="1" x14ac:dyDescent="0.25">
      <c r="A11" s="210" t="s">
        <v>718</v>
      </c>
      <c r="B11" s="210" t="s">
        <v>727</v>
      </c>
      <c r="C11" s="210" t="s">
        <v>720</v>
      </c>
      <c r="D11" s="210" t="s">
        <v>728</v>
      </c>
      <c r="E11" s="211"/>
      <c r="F11" s="211"/>
      <c r="G11" s="211"/>
      <c r="H11" s="212">
        <v>575000</v>
      </c>
    </row>
    <row r="12" spans="1:8" ht="17.100000000000001" customHeight="1" x14ac:dyDescent="0.25">
      <c r="A12" s="210" t="s">
        <v>718</v>
      </c>
      <c r="B12" s="210" t="s">
        <v>729</v>
      </c>
      <c r="C12" s="210" t="s">
        <v>730</v>
      </c>
      <c r="D12" s="210" t="s">
        <v>731</v>
      </c>
      <c r="E12" s="211"/>
      <c r="F12" s="211"/>
      <c r="G12" s="211"/>
      <c r="H12" s="212">
        <v>80</v>
      </c>
    </row>
    <row r="13" spans="1:8" ht="17.100000000000001" customHeight="1" x14ac:dyDescent="0.25">
      <c r="A13" s="210" t="s">
        <v>718</v>
      </c>
      <c r="B13" s="210" t="s">
        <v>732</v>
      </c>
      <c r="C13" s="210" t="s">
        <v>647</v>
      </c>
      <c r="D13" s="210" t="s">
        <v>733</v>
      </c>
      <c r="E13" s="211"/>
      <c r="F13" s="211"/>
      <c r="G13" s="211"/>
      <c r="H13" s="212">
        <v>1160</v>
      </c>
    </row>
    <row r="14" spans="1:8" ht="17.100000000000001" customHeight="1" x14ac:dyDescent="0.25">
      <c r="A14" s="210" t="s">
        <v>718</v>
      </c>
      <c r="B14" s="210" t="s">
        <v>734</v>
      </c>
      <c r="C14" s="210" t="s">
        <v>730</v>
      </c>
      <c r="D14" s="210" t="s">
        <v>735</v>
      </c>
      <c r="E14" s="211"/>
      <c r="F14" s="211"/>
      <c r="G14" s="211"/>
      <c r="H14" s="212">
        <v>2838</v>
      </c>
    </row>
    <row r="15" spans="1:8" ht="17.100000000000001" customHeight="1" x14ac:dyDescent="0.25">
      <c r="A15" s="210" t="s">
        <v>736</v>
      </c>
      <c r="B15" s="210" t="s">
        <v>711</v>
      </c>
      <c r="C15" s="210" t="s">
        <v>647</v>
      </c>
      <c r="D15" s="210"/>
      <c r="E15" s="211">
        <v>1500</v>
      </c>
      <c r="F15" s="211"/>
      <c r="G15" s="211"/>
      <c r="H15" s="212">
        <v>200</v>
      </c>
    </row>
    <row r="16" spans="1:8" ht="17.100000000000001" customHeight="1" x14ac:dyDescent="0.25">
      <c r="A16" s="210" t="s">
        <v>737</v>
      </c>
      <c r="B16" s="210" t="s">
        <v>738</v>
      </c>
      <c r="C16" s="210" t="s">
        <v>647</v>
      </c>
      <c r="D16" s="216"/>
      <c r="E16" s="211"/>
      <c r="F16" s="211"/>
      <c r="G16" s="211"/>
      <c r="H16" s="212">
        <v>16</v>
      </c>
    </row>
    <row r="17" spans="1:8" ht="17.100000000000001" customHeight="1" x14ac:dyDescent="0.25">
      <c r="A17" s="210" t="s">
        <v>737</v>
      </c>
      <c r="B17" s="210" t="s">
        <v>739</v>
      </c>
      <c r="C17" s="210" t="s">
        <v>692</v>
      </c>
      <c r="D17" s="216"/>
      <c r="E17" s="211"/>
      <c r="F17" s="211"/>
      <c r="G17" s="211"/>
      <c r="H17" s="212">
        <v>29</v>
      </c>
    </row>
    <row r="18" spans="1:8" ht="17.100000000000001" customHeight="1" x14ac:dyDescent="0.25">
      <c r="A18" s="210" t="s">
        <v>740</v>
      </c>
      <c r="B18" s="210" t="s">
        <v>741</v>
      </c>
      <c r="C18" s="210" t="s">
        <v>742</v>
      </c>
      <c r="D18" s="216"/>
      <c r="E18" s="211">
        <v>250</v>
      </c>
      <c r="F18" s="211">
        <v>300</v>
      </c>
      <c r="G18" s="211"/>
      <c r="H18" s="212">
        <v>50</v>
      </c>
    </row>
    <row r="19" spans="1:8" ht="17.100000000000001" customHeight="1" x14ac:dyDescent="0.25">
      <c r="A19" s="210" t="s">
        <v>743</v>
      </c>
      <c r="B19" s="210" t="s">
        <v>744</v>
      </c>
      <c r="C19" s="210" t="s">
        <v>647</v>
      </c>
      <c r="D19" s="216"/>
      <c r="E19" s="211"/>
      <c r="F19" s="211">
        <v>600</v>
      </c>
      <c r="G19" s="211"/>
      <c r="H19" s="212">
        <v>198</v>
      </c>
    </row>
    <row r="20" spans="1:8" ht="17.100000000000001" customHeight="1" x14ac:dyDescent="0.25">
      <c r="A20" s="210" t="s">
        <v>745</v>
      </c>
      <c r="B20" s="210" t="s">
        <v>746</v>
      </c>
      <c r="C20" s="210" t="s">
        <v>747</v>
      </c>
      <c r="D20" s="216"/>
      <c r="E20" s="211"/>
      <c r="F20" s="211"/>
      <c r="G20" s="211"/>
      <c r="H20" s="212">
        <v>20</v>
      </c>
    </row>
    <row r="21" spans="1:8" ht="17.100000000000001" customHeight="1" x14ac:dyDescent="0.25">
      <c r="A21" s="210" t="s">
        <v>748</v>
      </c>
      <c r="B21" s="210" t="s">
        <v>749</v>
      </c>
      <c r="C21" s="210" t="s">
        <v>742</v>
      </c>
      <c r="D21" s="216"/>
      <c r="E21" s="211"/>
      <c r="F21" s="211"/>
      <c r="G21" s="211">
        <v>60</v>
      </c>
      <c r="H21" s="212">
        <v>50</v>
      </c>
    </row>
    <row r="22" spans="1:8" ht="17.100000000000001" customHeight="1" x14ac:dyDescent="0.25">
      <c r="A22" s="210" t="s">
        <v>750</v>
      </c>
      <c r="B22" s="210" t="s">
        <v>751</v>
      </c>
      <c r="C22" s="210" t="s">
        <v>647</v>
      </c>
      <c r="D22" s="216"/>
      <c r="E22" s="211"/>
      <c r="F22" s="211"/>
      <c r="G22" s="211"/>
      <c r="H22" s="212">
        <v>200</v>
      </c>
    </row>
    <row r="23" spans="1:8" ht="17.100000000000001" customHeight="1" x14ac:dyDescent="0.25">
      <c r="A23" s="210" t="s">
        <v>748</v>
      </c>
      <c r="B23" s="210" t="s">
        <v>752</v>
      </c>
      <c r="C23" s="210" t="s">
        <v>647</v>
      </c>
      <c r="D23" s="216"/>
      <c r="E23" s="211"/>
      <c r="F23" s="211"/>
      <c r="G23" s="211">
        <v>20</v>
      </c>
      <c r="H23" s="212">
        <v>20</v>
      </c>
    </row>
    <row r="24" spans="1:8" ht="17.100000000000001" customHeight="1" x14ac:dyDescent="0.25">
      <c r="A24" s="210" t="s">
        <v>753</v>
      </c>
      <c r="B24" s="210" t="s">
        <v>754</v>
      </c>
      <c r="C24" s="210" t="s">
        <v>647</v>
      </c>
      <c r="D24" s="216"/>
      <c r="E24" s="211"/>
      <c r="F24" s="211"/>
      <c r="G24" s="211"/>
      <c r="H24" s="212">
        <v>40</v>
      </c>
    </row>
    <row r="25" spans="1:8" ht="17.100000000000001" customHeight="1" x14ac:dyDescent="0.25">
      <c r="A25" s="210" t="s">
        <v>755</v>
      </c>
      <c r="B25" s="210" t="s">
        <v>756</v>
      </c>
      <c r="C25" s="210" t="s">
        <v>730</v>
      </c>
      <c r="D25" s="216"/>
      <c r="E25" s="211">
        <v>1500</v>
      </c>
      <c r="F25" s="211"/>
      <c r="G25" s="211"/>
      <c r="H25" s="212">
        <v>25</v>
      </c>
    </row>
    <row r="26" spans="1:8" ht="17.100000000000001" customHeight="1" x14ac:dyDescent="0.25">
      <c r="A26" s="210" t="s">
        <v>755</v>
      </c>
      <c r="B26" s="210" t="s">
        <v>756</v>
      </c>
      <c r="C26" s="210" t="s">
        <v>730</v>
      </c>
      <c r="D26" s="216"/>
      <c r="E26" s="211">
        <v>1500</v>
      </c>
      <c r="F26" s="211"/>
      <c r="G26" s="211"/>
      <c r="H26" s="212">
        <v>25</v>
      </c>
    </row>
    <row r="27" spans="1:8" ht="17.100000000000001" customHeight="1" x14ac:dyDescent="0.25">
      <c r="A27" s="210" t="s">
        <v>757</v>
      </c>
      <c r="B27" s="210" t="s">
        <v>758</v>
      </c>
      <c r="C27" s="210" t="s">
        <v>759</v>
      </c>
      <c r="D27" s="216"/>
      <c r="E27" s="211"/>
      <c r="F27" s="211"/>
      <c r="G27" s="211">
        <v>1400</v>
      </c>
      <c r="H27" s="212">
        <v>0</v>
      </c>
    </row>
    <row r="28" spans="1:8" ht="17.100000000000001" customHeight="1" x14ac:dyDescent="0.25">
      <c r="A28" s="210" t="s">
        <v>760</v>
      </c>
      <c r="B28" s="210" t="s">
        <v>761</v>
      </c>
      <c r="C28" s="210" t="s">
        <v>692</v>
      </c>
      <c r="D28" s="216"/>
      <c r="E28" s="211"/>
      <c r="F28" s="211"/>
      <c r="G28" s="211"/>
      <c r="H28" s="212">
        <v>20</v>
      </c>
    </row>
    <row r="29" spans="1:8" ht="17.100000000000001" customHeight="1" x14ac:dyDescent="0.25">
      <c r="A29" s="210" t="s">
        <v>762</v>
      </c>
      <c r="B29" s="210" t="s">
        <v>763</v>
      </c>
      <c r="C29" s="210" t="s">
        <v>647</v>
      </c>
      <c r="D29" s="216"/>
      <c r="E29" s="211"/>
      <c r="F29" s="211"/>
      <c r="G29" s="211"/>
      <c r="H29" s="212">
        <v>80</v>
      </c>
    </row>
    <row r="30" spans="1:8" ht="17.100000000000001" customHeight="1" x14ac:dyDescent="0.25">
      <c r="A30" s="210" t="s">
        <v>764</v>
      </c>
      <c r="B30" s="210" t="s">
        <v>765</v>
      </c>
      <c r="C30" s="210" t="s">
        <v>766</v>
      </c>
      <c r="D30" s="216"/>
      <c r="E30" s="211">
        <v>650</v>
      </c>
      <c r="F30" s="211"/>
      <c r="G30" s="211"/>
      <c r="H30" s="212">
        <v>130</v>
      </c>
    </row>
    <row r="31" spans="1:8" ht="17.100000000000001" customHeight="1" x14ac:dyDescent="0.25">
      <c r="A31" s="210" t="s">
        <v>767</v>
      </c>
      <c r="B31" s="210" t="s">
        <v>768</v>
      </c>
      <c r="C31" s="210" t="s">
        <v>647</v>
      </c>
      <c r="D31" s="216"/>
      <c r="E31" s="211">
        <v>52.8</v>
      </c>
      <c r="F31" s="211"/>
      <c r="G31" s="211">
        <v>1600</v>
      </c>
      <c r="H31" s="212">
        <v>125</v>
      </c>
    </row>
    <row r="32" spans="1:8" ht="17.100000000000001" customHeight="1" x14ac:dyDescent="0.25">
      <c r="A32" s="210" t="s">
        <v>769</v>
      </c>
      <c r="B32" s="210" t="s">
        <v>770</v>
      </c>
      <c r="C32" s="210" t="s">
        <v>747</v>
      </c>
      <c r="D32" s="216"/>
      <c r="E32" s="211">
        <v>10</v>
      </c>
      <c r="F32" s="211">
        <v>14.64</v>
      </c>
      <c r="G32" s="211"/>
      <c r="H32" s="212">
        <v>100</v>
      </c>
    </row>
    <row r="33" spans="1:8" ht="17.100000000000001" customHeight="1" x14ac:dyDescent="0.25">
      <c r="A33" s="210" t="s">
        <v>740</v>
      </c>
      <c r="B33" s="210" t="s">
        <v>741</v>
      </c>
      <c r="C33" s="210" t="s">
        <v>742</v>
      </c>
      <c r="D33" s="216"/>
      <c r="E33" s="211"/>
      <c r="F33" s="211"/>
      <c r="G33" s="211"/>
      <c r="H33" s="212">
        <v>50</v>
      </c>
    </row>
    <row r="34" spans="1:8" ht="17.100000000000001" customHeight="1" x14ac:dyDescent="0.25">
      <c r="A34" s="210" t="s">
        <v>369</v>
      </c>
      <c r="B34" s="210" t="s">
        <v>771</v>
      </c>
      <c r="C34" s="210" t="s">
        <v>742</v>
      </c>
      <c r="D34" s="216"/>
      <c r="E34" s="211"/>
      <c r="F34" s="211"/>
      <c r="G34" s="211"/>
      <c r="H34" s="212">
        <v>25</v>
      </c>
    </row>
    <row r="35" spans="1:8" ht="17.100000000000001" customHeight="1" x14ac:dyDescent="0.25">
      <c r="A35" s="210" t="s">
        <v>369</v>
      </c>
      <c r="B35" s="210" t="s">
        <v>771</v>
      </c>
      <c r="C35" s="210" t="s">
        <v>742</v>
      </c>
      <c r="D35" s="216"/>
      <c r="E35" s="211"/>
      <c r="F35" s="211"/>
      <c r="G35" s="211"/>
      <c r="H35" s="212">
        <v>25</v>
      </c>
    </row>
    <row r="36" spans="1:8" ht="17.100000000000001" customHeight="1" x14ac:dyDescent="0.25">
      <c r="A36" s="210" t="s">
        <v>772</v>
      </c>
      <c r="B36" s="210" t="s">
        <v>773</v>
      </c>
      <c r="C36" s="210" t="s">
        <v>759</v>
      </c>
      <c r="D36" s="216"/>
      <c r="E36" s="211"/>
      <c r="F36" s="211"/>
      <c r="G36" s="211"/>
      <c r="H36" s="212"/>
    </row>
    <row r="37" spans="1:8" ht="17.100000000000001" customHeight="1" x14ac:dyDescent="0.25">
      <c r="A37" s="210" t="s">
        <v>772</v>
      </c>
      <c r="B37" s="210" t="s">
        <v>774</v>
      </c>
      <c r="C37" s="210" t="s">
        <v>759</v>
      </c>
      <c r="D37" s="216"/>
      <c r="E37" s="211"/>
      <c r="F37" s="211"/>
      <c r="G37" s="211"/>
      <c r="H37" s="212"/>
    </row>
    <row r="38" spans="1:8" ht="17.100000000000001" customHeight="1" x14ac:dyDescent="0.25">
      <c r="A38" s="210" t="s">
        <v>369</v>
      </c>
      <c r="B38" s="210" t="s">
        <v>775</v>
      </c>
      <c r="C38" s="210" t="s">
        <v>647</v>
      </c>
      <c r="D38" s="216" t="s">
        <v>776</v>
      </c>
      <c r="E38" s="211"/>
      <c r="F38" s="211"/>
      <c r="G38" s="211"/>
      <c r="H38" s="212">
        <v>25</v>
      </c>
    </row>
    <row r="39" spans="1:8" ht="17.100000000000001" customHeight="1" x14ac:dyDescent="0.25">
      <c r="A39" s="210" t="s">
        <v>369</v>
      </c>
      <c r="B39" s="210" t="s">
        <v>775</v>
      </c>
      <c r="C39" s="210" t="s">
        <v>647</v>
      </c>
      <c r="D39" s="216" t="s">
        <v>777</v>
      </c>
      <c r="E39" s="211"/>
      <c r="F39" s="211"/>
      <c r="G39" s="211"/>
      <c r="H39" s="212">
        <v>25</v>
      </c>
    </row>
    <row r="40" spans="1:8" ht="17.100000000000001" customHeight="1" x14ac:dyDescent="0.25">
      <c r="A40" s="210" t="s">
        <v>369</v>
      </c>
      <c r="B40" s="210" t="s">
        <v>775</v>
      </c>
      <c r="C40" s="210" t="s">
        <v>647</v>
      </c>
      <c r="D40" s="216" t="s">
        <v>778</v>
      </c>
      <c r="E40" s="211"/>
      <c r="F40" s="211"/>
      <c r="G40" s="211"/>
      <c r="H40" s="212">
        <v>25</v>
      </c>
    </row>
    <row r="41" spans="1:8" ht="17.100000000000001" customHeight="1" x14ac:dyDescent="0.25">
      <c r="A41" s="210" t="s">
        <v>369</v>
      </c>
      <c r="B41" s="210" t="s">
        <v>779</v>
      </c>
      <c r="C41" s="210" t="s">
        <v>647</v>
      </c>
      <c r="D41" s="216" t="s">
        <v>780</v>
      </c>
      <c r="E41" s="211"/>
      <c r="F41" s="211"/>
      <c r="G41" s="211"/>
      <c r="H41" s="212">
        <v>25</v>
      </c>
    </row>
    <row r="42" spans="1:8" ht="17.100000000000001" customHeight="1" x14ac:dyDescent="0.25">
      <c r="A42" s="210" t="s">
        <v>369</v>
      </c>
      <c r="B42" s="210" t="s">
        <v>779</v>
      </c>
      <c r="C42" s="210" t="s">
        <v>647</v>
      </c>
      <c r="D42" s="216" t="s">
        <v>781</v>
      </c>
      <c r="E42" s="211">
        <v>101.95</v>
      </c>
      <c r="F42" s="211"/>
      <c r="G42" s="211"/>
      <c r="H42" s="212">
        <v>25</v>
      </c>
    </row>
    <row r="43" spans="1:8" ht="17.100000000000001" customHeight="1" x14ac:dyDescent="0.25">
      <c r="A43" s="208" t="s">
        <v>760</v>
      </c>
      <c r="B43" s="217" t="s">
        <v>84</v>
      </c>
      <c r="C43" s="216" t="s">
        <v>647</v>
      </c>
      <c r="D43" s="216"/>
      <c r="E43" s="211"/>
      <c r="F43" s="211"/>
      <c r="G43" s="211"/>
      <c r="H43" s="212">
        <f>VLOOKUP(A43,'[1]Encuesta '!$I$2:$R$181,10,FALSE)</f>
        <v>20</v>
      </c>
    </row>
    <row r="44" spans="1:8" ht="17.100000000000001" customHeight="1" x14ac:dyDescent="0.25">
      <c r="A44" s="208" t="s">
        <v>760</v>
      </c>
      <c r="B44" s="217" t="s">
        <v>782</v>
      </c>
      <c r="C44" s="216" t="s">
        <v>647</v>
      </c>
      <c r="D44" s="216"/>
      <c r="E44" s="211"/>
      <c r="F44" s="211"/>
      <c r="G44" s="211"/>
      <c r="H44" s="212">
        <f>VLOOKUP(A44,'[1]Encuesta '!$I$2:$R$181,10,FALSE)</f>
        <v>20</v>
      </c>
    </row>
    <row r="45" spans="1:8" ht="17.100000000000001" customHeight="1" x14ac:dyDescent="0.25">
      <c r="A45" s="208" t="s">
        <v>764</v>
      </c>
      <c r="B45" s="217" t="s">
        <v>783</v>
      </c>
      <c r="C45" s="210" t="s">
        <v>766</v>
      </c>
      <c r="D45" s="216"/>
      <c r="E45" s="211"/>
      <c r="F45" s="211"/>
      <c r="G45" s="211"/>
      <c r="H45" s="212">
        <f>VLOOKUP(A45,'[1]Encuesta '!$I$2:$R$181,10,FALSE)</f>
        <v>130</v>
      </c>
    </row>
    <row r="46" spans="1:8" ht="17.100000000000001" customHeight="1" x14ac:dyDescent="0.25">
      <c r="A46" s="208" t="s">
        <v>764</v>
      </c>
      <c r="B46" s="217" t="s">
        <v>784</v>
      </c>
      <c r="C46" s="38" t="s">
        <v>785</v>
      </c>
      <c r="D46" s="216"/>
      <c r="E46" s="211"/>
      <c r="F46" s="211"/>
      <c r="G46" s="211"/>
      <c r="H46" s="212">
        <f>VLOOKUP(A46,'[1]Encuesta '!$I$2:$R$181,10,FALSE)</f>
        <v>130</v>
      </c>
    </row>
    <row r="47" spans="1:8" ht="17.100000000000001" customHeight="1" x14ac:dyDescent="0.25">
      <c r="A47" s="208" t="s">
        <v>786</v>
      </c>
      <c r="B47" s="217" t="s">
        <v>787</v>
      </c>
      <c r="C47" s="210" t="s">
        <v>785</v>
      </c>
      <c r="D47" s="216"/>
      <c r="E47" s="211"/>
      <c r="F47" s="211"/>
      <c r="G47" s="211"/>
      <c r="H47" s="212"/>
    </row>
    <row r="48" spans="1:8" ht="17.100000000000001" customHeight="1" x14ac:dyDescent="0.25">
      <c r="A48" s="208" t="s">
        <v>788</v>
      </c>
      <c r="B48" s="217" t="s">
        <v>789</v>
      </c>
      <c r="C48" s="38" t="s">
        <v>785</v>
      </c>
      <c r="D48" s="216"/>
      <c r="E48" s="211"/>
      <c r="F48" s="211"/>
      <c r="G48" s="211"/>
      <c r="H48" s="212"/>
    </row>
    <row r="49" spans="1:9" ht="17.100000000000001" customHeight="1" x14ac:dyDescent="0.25">
      <c r="A49" s="208" t="s">
        <v>790</v>
      </c>
      <c r="B49" s="217" t="s">
        <v>791</v>
      </c>
      <c r="C49" s="38" t="s">
        <v>785</v>
      </c>
      <c r="D49" s="216"/>
      <c r="E49" s="211"/>
      <c r="F49" s="211"/>
      <c r="G49" s="211"/>
      <c r="H49" s="212"/>
    </row>
    <row r="50" spans="1:9" ht="17.100000000000001" customHeight="1" x14ac:dyDescent="0.25">
      <c r="A50" s="208" t="s">
        <v>792</v>
      </c>
      <c r="B50" s="217" t="s">
        <v>793</v>
      </c>
      <c r="C50" s="210" t="s">
        <v>785</v>
      </c>
      <c r="D50" s="216"/>
      <c r="E50" s="211"/>
      <c r="F50" s="211"/>
      <c r="G50" s="211"/>
      <c r="H50" s="212"/>
    </row>
    <row r="51" spans="1:9" ht="17.100000000000001" customHeight="1" x14ac:dyDescent="0.25">
      <c r="A51" s="208" t="s">
        <v>792</v>
      </c>
      <c r="B51" s="217" t="s">
        <v>794</v>
      </c>
      <c r="C51" s="38" t="s">
        <v>785</v>
      </c>
      <c r="D51" s="216"/>
      <c r="E51" s="211"/>
      <c r="F51" s="211"/>
      <c r="G51" s="211"/>
      <c r="H51" s="212"/>
    </row>
    <row r="52" spans="1:9" ht="17.100000000000001" customHeight="1" x14ac:dyDescent="0.25">
      <c r="A52" s="208" t="s">
        <v>792</v>
      </c>
      <c r="B52" s="217" t="s">
        <v>795</v>
      </c>
      <c r="C52" s="38" t="s">
        <v>785</v>
      </c>
      <c r="D52" s="216"/>
      <c r="E52" s="211"/>
      <c r="F52" s="211"/>
      <c r="G52" s="211"/>
      <c r="H52" s="212"/>
    </row>
    <row r="53" spans="1:9" ht="17.100000000000001" customHeight="1" x14ac:dyDescent="0.25">
      <c r="A53" s="208" t="s">
        <v>796</v>
      </c>
      <c r="B53" s="217" t="s">
        <v>797</v>
      </c>
      <c r="C53" s="210" t="s">
        <v>785</v>
      </c>
      <c r="D53" s="216"/>
      <c r="E53" s="211"/>
      <c r="F53" s="211"/>
      <c r="G53" s="211"/>
      <c r="H53" s="212">
        <f>VLOOKUP(A53,'[1]Encuesta '!$I$2:$R$181,10,FALSE)</f>
        <v>50</v>
      </c>
    </row>
    <row r="54" spans="1:9" ht="17.100000000000001" customHeight="1" x14ac:dyDescent="0.25">
      <c r="A54" s="208" t="s">
        <v>798</v>
      </c>
      <c r="B54" s="217" t="s">
        <v>799</v>
      </c>
      <c r="C54" s="210" t="s">
        <v>785</v>
      </c>
      <c r="D54" s="216"/>
      <c r="E54" s="211"/>
      <c r="F54" s="211"/>
      <c r="G54" s="211"/>
      <c r="H54" s="212">
        <f>VLOOKUP(A54,'[1]Encuesta '!$I$2:$R$181,10,FALSE)</f>
        <v>50</v>
      </c>
    </row>
    <row r="55" spans="1:9" ht="17.100000000000001" customHeight="1" x14ac:dyDescent="0.25">
      <c r="A55" s="208" t="s">
        <v>800</v>
      </c>
      <c r="B55" s="217" t="s">
        <v>801</v>
      </c>
      <c r="C55" s="210" t="s">
        <v>785</v>
      </c>
      <c r="D55" s="216"/>
      <c r="E55" s="211"/>
      <c r="F55" s="211"/>
      <c r="G55" s="211"/>
      <c r="H55" s="212">
        <v>25</v>
      </c>
    </row>
    <row r="56" spans="1:9" ht="17.100000000000001" customHeight="1" x14ac:dyDescent="0.25">
      <c r="A56" s="208" t="s">
        <v>802</v>
      </c>
      <c r="B56" s="217" t="s">
        <v>803</v>
      </c>
      <c r="C56" s="210" t="s">
        <v>785</v>
      </c>
      <c r="D56" s="216"/>
      <c r="E56" s="211"/>
      <c r="F56" s="211"/>
      <c r="G56" s="211"/>
      <c r="H56" s="212">
        <f>VLOOKUP(A56,'[1]Encuesta '!$I$2:$R$181,10,FALSE)</f>
        <v>25</v>
      </c>
      <c r="I56" s="200"/>
    </row>
    <row r="57" spans="1:9" ht="17.100000000000001" customHeight="1" x14ac:dyDescent="0.25">
      <c r="A57" s="209" t="s">
        <v>804</v>
      </c>
      <c r="B57" s="218" t="s">
        <v>805</v>
      </c>
      <c r="C57" s="210" t="s">
        <v>785</v>
      </c>
      <c r="D57" s="219"/>
      <c r="E57" s="214"/>
      <c r="F57" s="214"/>
      <c r="G57" s="214"/>
      <c r="H57" s="212">
        <f>VLOOKUP(A57,'[1]Encuesta '!$I$2:$R$181,10,FALSE)</f>
        <v>35</v>
      </c>
    </row>
    <row r="58" spans="1:9" ht="17.100000000000001" customHeight="1" x14ac:dyDescent="0.25">
      <c r="A58" s="208" t="s">
        <v>806</v>
      </c>
      <c r="B58" s="216" t="s">
        <v>807</v>
      </c>
      <c r="C58" s="216" t="s">
        <v>785</v>
      </c>
      <c r="D58" s="216" t="s">
        <v>808</v>
      </c>
      <c r="E58" s="211"/>
      <c r="F58" s="211"/>
      <c r="G58" s="211"/>
      <c r="H58" s="212">
        <v>19</v>
      </c>
      <c r="I58" s="201"/>
    </row>
    <row r="59" spans="1:9" ht="17.100000000000001" customHeight="1" x14ac:dyDescent="0.25">
      <c r="A59" s="208" t="s">
        <v>806</v>
      </c>
      <c r="B59" s="216" t="s">
        <v>807</v>
      </c>
      <c r="C59" s="216" t="s">
        <v>785</v>
      </c>
      <c r="D59" s="216" t="s">
        <v>809</v>
      </c>
      <c r="E59" s="211"/>
      <c r="F59" s="211"/>
      <c r="G59" s="211"/>
      <c r="H59" s="212">
        <v>105</v>
      </c>
    </row>
    <row r="60" spans="1:9" ht="17.100000000000001" customHeight="1" x14ac:dyDescent="0.25">
      <c r="A60" s="208" t="s">
        <v>806</v>
      </c>
      <c r="B60" s="216" t="s">
        <v>807</v>
      </c>
      <c r="C60" s="216" t="s">
        <v>785</v>
      </c>
      <c r="D60" s="216" t="s">
        <v>810</v>
      </c>
      <c r="E60" s="211"/>
      <c r="F60" s="211"/>
      <c r="G60" s="211"/>
      <c r="H60" s="212">
        <v>60</v>
      </c>
    </row>
    <row r="61" spans="1:9" ht="17.100000000000001" customHeight="1" x14ac:dyDescent="0.25">
      <c r="A61" s="208" t="s">
        <v>806</v>
      </c>
      <c r="B61" s="216" t="s">
        <v>811</v>
      </c>
      <c r="C61" s="216" t="s">
        <v>785</v>
      </c>
      <c r="D61" s="216" t="s">
        <v>812</v>
      </c>
      <c r="E61" s="211"/>
      <c r="F61" s="211"/>
      <c r="G61" s="211"/>
      <c r="H61" s="212"/>
    </row>
    <row r="62" spans="1:9" ht="17.100000000000001" customHeight="1" x14ac:dyDescent="0.25">
      <c r="A62" s="210" t="s">
        <v>806</v>
      </c>
      <c r="B62" s="210" t="s">
        <v>813</v>
      </c>
      <c r="C62" s="210" t="s">
        <v>785</v>
      </c>
      <c r="D62" s="210"/>
      <c r="E62" s="220"/>
      <c r="F62" s="220"/>
      <c r="G62" s="220"/>
      <c r="H62" s="212"/>
    </row>
    <row r="63" spans="1:9" ht="17.100000000000001" customHeight="1" x14ac:dyDescent="0.25">
      <c r="A63" s="210" t="s">
        <v>806</v>
      </c>
      <c r="B63" s="210" t="s">
        <v>814</v>
      </c>
      <c r="C63" s="210" t="s">
        <v>785</v>
      </c>
      <c r="D63" s="210"/>
      <c r="E63" s="220"/>
      <c r="F63" s="220"/>
      <c r="G63" s="220"/>
      <c r="H63" s="212"/>
    </row>
    <row r="64" spans="1:9" ht="17.100000000000001" customHeight="1" x14ac:dyDescent="0.25">
      <c r="A64" s="210" t="s">
        <v>806</v>
      </c>
      <c r="B64" s="210" t="s">
        <v>815</v>
      </c>
      <c r="C64" s="210" t="s">
        <v>785</v>
      </c>
      <c r="D64" s="210"/>
      <c r="E64" s="220"/>
      <c r="F64" s="220"/>
      <c r="G64" s="220"/>
      <c r="H64" s="212">
        <v>1732</v>
      </c>
    </row>
    <row r="65" spans="1:8" ht="17.100000000000001" customHeight="1" x14ac:dyDescent="0.25">
      <c r="A65" s="210" t="s">
        <v>806</v>
      </c>
      <c r="B65" s="210" t="s">
        <v>816</v>
      </c>
      <c r="C65" s="210" t="s">
        <v>785</v>
      </c>
      <c r="D65" s="210"/>
      <c r="E65" s="220"/>
      <c r="F65" s="220"/>
      <c r="G65" s="220"/>
      <c r="H65" s="212"/>
    </row>
    <row r="66" spans="1:8" ht="17.100000000000001" customHeight="1" x14ac:dyDescent="0.25">
      <c r="A66" s="210" t="s">
        <v>806</v>
      </c>
      <c r="B66" s="210" t="s">
        <v>817</v>
      </c>
      <c r="C66" s="210" t="s">
        <v>766</v>
      </c>
      <c r="D66" s="210"/>
      <c r="E66" s="220"/>
      <c r="F66" s="220"/>
      <c r="G66" s="220"/>
      <c r="H66" s="212">
        <v>200</v>
      </c>
    </row>
    <row r="67" spans="1:8" ht="17.100000000000001" customHeight="1" x14ac:dyDescent="0.25">
      <c r="A67" s="210" t="s">
        <v>806</v>
      </c>
      <c r="B67" s="210" t="s">
        <v>818</v>
      </c>
      <c r="C67" s="210" t="s">
        <v>785</v>
      </c>
      <c r="D67" s="210"/>
      <c r="E67" s="220"/>
      <c r="F67" s="220"/>
      <c r="G67" s="220"/>
      <c r="H67" s="212"/>
    </row>
    <row r="68" spans="1:8" ht="17.100000000000001" customHeight="1" x14ac:dyDescent="0.25">
      <c r="A68" s="210" t="s">
        <v>806</v>
      </c>
      <c r="B68" s="210" t="s">
        <v>819</v>
      </c>
      <c r="C68" s="210" t="s">
        <v>785</v>
      </c>
      <c r="D68" s="210"/>
      <c r="E68" s="220"/>
      <c r="F68" s="220"/>
      <c r="G68" s="220"/>
      <c r="H68" s="212">
        <v>1700</v>
      </c>
    </row>
    <row r="69" spans="1:8" x14ac:dyDescent="0.25">
      <c r="A69" s="210" t="s">
        <v>806</v>
      </c>
      <c r="B69" s="210" t="s">
        <v>820</v>
      </c>
      <c r="C69" s="210" t="s">
        <v>785</v>
      </c>
      <c r="D69" s="210"/>
      <c r="E69" s="220"/>
      <c r="F69" s="220"/>
      <c r="G69" s="220"/>
      <c r="H69" s="212">
        <v>235</v>
      </c>
    </row>
    <row r="70" spans="1:8" x14ac:dyDescent="0.25">
      <c r="A70" s="210" t="s">
        <v>806</v>
      </c>
      <c r="B70" s="210" t="s">
        <v>821</v>
      </c>
      <c r="C70" s="210" t="s">
        <v>785</v>
      </c>
      <c r="D70" s="210"/>
      <c r="E70" s="220"/>
      <c r="F70" s="220"/>
      <c r="G70" s="220"/>
      <c r="H70" s="212"/>
    </row>
    <row r="71" spans="1:8" x14ac:dyDescent="0.25">
      <c r="A71" s="210" t="s">
        <v>806</v>
      </c>
      <c r="B71" s="210" t="s">
        <v>822</v>
      </c>
      <c r="C71" s="210" t="s">
        <v>785</v>
      </c>
      <c r="D71" s="210"/>
      <c r="E71" s="220"/>
      <c r="F71" s="220"/>
      <c r="G71" s="220"/>
      <c r="H71" s="212">
        <v>889</v>
      </c>
    </row>
    <row r="72" spans="1:8" x14ac:dyDescent="0.25">
      <c r="A72" s="210" t="s">
        <v>806</v>
      </c>
      <c r="B72" s="210" t="s">
        <v>823</v>
      </c>
      <c r="C72" s="210" t="s">
        <v>785</v>
      </c>
      <c r="D72" s="210"/>
      <c r="E72" s="220"/>
      <c r="F72" s="220"/>
      <c r="G72" s="220"/>
      <c r="H72" s="212"/>
    </row>
    <row r="73" spans="1:8" x14ac:dyDescent="0.25">
      <c r="A73" s="210" t="s">
        <v>806</v>
      </c>
      <c r="B73" s="210" t="s">
        <v>824</v>
      </c>
      <c r="C73" s="210" t="s">
        <v>785</v>
      </c>
      <c r="D73" s="210"/>
      <c r="E73" s="220"/>
      <c r="F73" s="220"/>
      <c r="G73" s="220"/>
      <c r="H73" s="212"/>
    </row>
    <row r="74" spans="1:8" x14ac:dyDescent="0.25">
      <c r="A74" s="210" t="s">
        <v>806</v>
      </c>
      <c r="B74" s="210" t="s">
        <v>825</v>
      </c>
      <c r="C74" s="210" t="s">
        <v>785</v>
      </c>
      <c r="D74" s="210"/>
      <c r="E74" s="220"/>
      <c r="F74" s="220"/>
      <c r="G74" s="220"/>
      <c r="H74" s="212">
        <v>500</v>
      </c>
    </row>
    <row r="75" spans="1:8" x14ac:dyDescent="0.25">
      <c r="A75" s="210" t="s">
        <v>806</v>
      </c>
      <c r="B75" s="210" t="s">
        <v>826</v>
      </c>
      <c r="C75" s="210" t="s">
        <v>785</v>
      </c>
      <c r="D75" s="210"/>
      <c r="E75" s="220"/>
      <c r="F75" s="220"/>
      <c r="G75" s="220"/>
      <c r="H75" s="212">
        <v>100</v>
      </c>
    </row>
    <row r="76" spans="1:8" x14ac:dyDescent="0.25">
      <c r="A76" s="210" t="s">
        <v>806</v>
      </c>
      <c r="B76" s="210" t="s">
        <v>827</v>
      </c>
      <c r="C76" s="210" t="s">
        <v>785</v>
      </c>
      <c r="D76" s="210"/>
      <c r="E76" s="220"/>
      <c r="F76" s="220"/>
      <c r="G76" s="220"/>
      <c r="H76" s="212"/>
    </row>
    <row r="77" spans="1:8" x14ac:dyDescent="0.25">
      <c r="A77" s="210" t="s">
        <v>806</v>
      </c>
      <c r="B77" s="210" t="s">
        <v>828</v>
      </c>
      <c r="C77" s="210" t="s">
        <v>785</v>
      </c>
      <c r="D77" s="210"/>
      <c r="E77" s="220"/>
      <c r="F77" s="220"/>
      <c r="G77" s="220"/>
      <c r="H77" s="212"/>
    </row>
    <row r="78" spans="1:8" x14ac:dyDescent="0.25">
      <c r="A78" s="210" t="s">
        <v>806</v>
      </c>
      <c r="B78" s="210" t="s">
        <v>829</v>
      </c>
      <c r="C78" s="210" t="s">
        <v>785</v>
      </c>
      <c r="D78" s="210"/>
      <c r="E78" s="220"/>
      <c r="F78" s="220"/>
      <c r="G78" s="220"/>
      <c r="H78" s="212">
        <v>2247</v>
      </c>
    </row>
    <row r="79" spans="1:8" x14ac:dyDescent="0.25">
      <c r="A79" s="210" t="s">
        <v>806</v>
      </c>
      <c r="B79" s="210" t="s">
        <v>830</v>
      </c>
      <c r="C79" s="210" t="s">
        <v>766</v>
      </c>
      <c r="D79" s="210"/>
      <c r="E79" s="220"/>
      <c r="F79" s="220"/>
      <c r="G79" s="220"/>
      <c r="H79" s="212"/>
    </row>
    <row r="80" spans="1:8" x14ac:dyDescent="0.25">
      <c r="A80" s="210" t="s">
        <v>806</v>
      </c>
      <c r="B80" s="210" t="s">
        <v>831</v>
      </c>
      <c r="C80" s="210" t="s">
        <v>785</v>
      </c>
      <c r="D80" s="210"/>
      <c r="E80" s="220"/>
      <c r="F80" s="220"/>
      <c r="G80" s="220"/>
      <c r="H80" s="212"/>
    </row>
    <row r="81" spans="1:8" x14ac:dyDescent="0.25">
      <c r="A81" s="210" t="s">
        <v>806</v>
      </c>
      <c r="B81" s="210" t="s">
        <v>832</v>
      </c>
      <c r="C81" s="210" t="s">
        <v>785</v>
      </c>
      <c r="D81" s="210"/>
      <c r="E81" s="220"/>
      <c r="F81" s="220"/>
      <c r="G81" s="220"/>
      <c r="H81" s="212"/>
    </row>
    <row r="82" spans="1:8" x14ac:dyDescent="0.25">
      <c r="A82" s="210" t="s">
        <v>806</v>
      </c>
      <c r="B82" s="210" t="s">
        <v>833</v>
      </c>
      <c r="C82" s="210" t="s">
        <v>785</v>
      </c>
      <c r="D82" s="210"/>
      <c r="E82" s="220"/>
      <c r="F82" s="220"/>
      <c r="G82" s="220"/>
      <c r="H82" s="212"/>
    </row>
    <row r="83" spans="1:8" ht="16.5" thickBot="1" x14ac:dyDescent="0.3">
      <c r="A83" s="221"/>
      <c r="B83" s="221"/>
      <c r="C83" s="221"/>
      <c r="D83" s="184" t="s">
        <v>834</v>
      </c>
      <c r="E83" s="206">
        <f>SUM(E7:E82)</f>
        <v>16331.81</v>
      </c>
      <c r="F83" s="206">
        <f t="shared" ref="F83:H83" si="0">SUM(F7:F82)</f>
        <v>1519.64</v>
      </c>
      <c r="G83" s="206">
        <f t="shared" si="0"/>
        <v>3080</v>
      </c>
      <c r="H83" s="207">
        <f t="shared" si="0"/>
        <v>589200</v>
      </c>
    </row>
    <row r="84" spans="1:8" ht="16.5" thickTop="1" x14ac:dyDescent="0.25"/>
  </sheetData>
  <autoFilter ref="A6:H69" xr:uid="{6914B59F-2CB8-4314-95D6-B1669C2AFB81}"/>
  <mergeCells count="3">
    <mergeCell ref="G1:H1"/>
    <mergeCell ref="C2:D2"/>
    <mergeCell ref="A3:B3"/>
  </mergeCells>
  <dataValidations count="1">
    <dataValidation type="decimal" operator="greaterThanOrEqual" allowBlank="1" showInputMessage="1" showErrorMessage="1" errorTitle="Indicadores comunicación FEDER" error="Introducir el coste estimado de la realización de la acción. _x000a_Si la acción no implicó ningún coste se debe introducir el valor 0" promptTitle="Indicadores comunicación FEDER " prompt="Introducir el coste estimado de la realización de la acción. _x000a_Si la acción no implicó ningún coste se debe introducir el valor 0" sqref="E8" xr:uid="{2D6032DA-03E7-4359-939B-705C9C2E9A60}">
      <formula1>0</formula1>
      <formula2>0</formula2>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A480F-8423-4826-8034-5E437B1B8B64}">
  <dimension ref="A1:I70"/>
  <sheetViews>
    <sheetView topLeftCell="D1" zoomScale="98" zoomScaleNormal="98" workbookViewId="0">
      <pane ySplit="6" topLeftCell="A12" activePane="bottomLeft" state="frozen"/>
      <selection pane="bottomLeft" activeCell="A7" sqref="A7"/>
    </sheetView>
  </sheetViews>
  <sheetFormatPr baseColWidth="10" defaultColWidth="12.42578125" defaultRowHeight="15.75" x14ac:dyDescent="0.25"/>
  <cols>
    <col min="1" max="1" width="73.28515625" style="193" customWidth="1"/>
    <col min="2" max="2" width="133.42578125" style="193" bestFit="1" customWidth="1"/>
    <col min="3" max="3" width="35" style="193" bestFit="1" customWidth="1"/>
    <col min="4" max="4" width="36.28515625" style="193" customWidth="1"/>
    <col min="5" max="5" width="19" style="193" customWidth="1"/>
    <col min="6" max="6" width="20.5703125" style="193" customWidth="1"/>
    <col min="7" max="7" width="19.5703125" style="193" customWidth="1"/>
    <col min="8" max="8" width="29.140625" style="193" customWidth="1"/>
    <col min="9" max="16384" width="12.42578125" style="193"/>
  </cols>
  <sheetData>
    <row r="1" spans="1:9" customFormat="1" ht="48" customHeight="1" thickBot="1" x14ac:dyDescent="0.3">
      <c r="A1" s="1"/>
      <c r="B1" s="3"/>
      <c r="C1" s="202"/>
      <c r="D1" s="202"/>
      <c r="E1" s="3"/>
      <c r="F1" s="3"/>
      <c r="G1" s="255" t="s">
        <v>85</v>
      </c>
      <c r="H1" s="255"/>
    </row>
    <row r="2" spans="1:9" customFormat="1" ht="23.25" customHeight="1" x14ac:dyDescent="0.25">
      <c r="A2" s="95" t="s">
        <v>709</v>
      </c>
      <c r="C2" s="258"/>
      <c r="D2" s="258"/>
    </row>
    <row r="3" spans="1:9" s="131" customFormat="1" ht="30" customHeight="1" x14ac:dyDescent="0.25">
      <c r="A3" s="257" t="s">
        <v>634</v>
      </c>
      <c r="B3" s="257"/>
      <c r="C3" s="133"/>
      <c r="D3" s="132"/>
    </row>
    <row r="4" spans="1:9" s="131" customFormat="1" ht="18" customHeight="1" x14ac:dyDescent="0.25">
      <c r="A4" s="205" t="s">
        <v>714</v>
      </c>
      <c r="C4" s="133"/>
      <c r="D4" s="132"/>
    </row>
    <row r="6" spans="1:9" ht="45" customHeight="1" x14ac:dyDescent="0.25">
      <c r="A6" s="194" t="s">
        <v>4</v>
      </c>
      <c r="B6" s="195" t="s">
        <v>6</v>
      </c>
      <c r="C6" s="195" t="s">
        <v>635</v>
      </c>
      <c r="D6" s="195" t="s">
        <v>636</v>
      </c>
      <c r="E6" s="195" t="s">
        <v>7</v>
      </c>
      <c r="F6" s="195" t="s">
        <v>8</v>
      </c>
      <c r="G6" s="195" t="s">
        <v>9</v>
      </c>
      <c r="H6" s="195" t="s">
        <v>289</v>
      </c>
    </row>
    <row r="7" spans="1:9" ht="17.100000000000001" customHeight="1" x14ac:dyDescent="0.25">
      <c r="A7" s="196" t="s">
        <v>637</v>
      </c>
      <c r="B7" s="196" t="s">
        <v>638</v>
      </c>
      <c r="C7" s="196" t="s">
        <v>639</v>
      </c>
      <c r="D7" s="196" t="s">
        <v>640</v>
      </c>
      <c r="E7" s="165"/>
      <c r="F7" s="165"/>
      <c r="G7" s="165"/>
      <c r="H7" s="197"/>
    </row>
    <row r="8" spans="1:9" ht="17.100000000000001" customHeight="1" x14ac:dyDescent="0.25">
      <c r="A8" s="196" t="s">
        <v>637</v>
      </c>
      <c r="B8" s="196" t="s">
        <v>641</v>
      </c>
      <c r="C8" s="196" t="s">
        <v>639</v>
      </c>
      <c r="D8" s="196"/>
      <c r="E8" s="165"/>
      <c r="F8" s="165"/>
      <c r="G8" s="165"/>
      <c r="H8" s="197"/>
      <c r="I8" s="198"/>
    </row>
    <row r="9" spans="1:9" ht="17.100000000000001" customHeight="1" x14ac:dyDescent="0.25">
      <c r="A9" s="196" t="s">
        <v>637</v>
      </c>
      <c r="B9" s="196" t="s">
        <v>642</v>
      </c>
      <c r="C9" s="196" t="s">
        <v>639</v>
      </c>
      <c r="D9" s="196" t="s">
        <v>643</v>
      </c>
      <c r="E9" s="165"/>
      <c r="F9" s="165"/>
      <c r="G9" s="165"/>
      <c r="H9" s="197"/>
      <c r="I9" s="198"/>
    </row>
    <row r="10" spans="1:9" ht="17.100000000000001" customHeight="1" x14ac:dyDescent="0.25">
      <c r="A10" s="196" t="s">
        <v>637</v>
      </c>
      <c r="B10" s="196" t="s">
        <v>644</v>
      </c>
      <c r="C10" s="196" t="s">
        <v>645</v>
      </c>
      <c r="D10" s="196"/>
      <c r="E10" s="165"/>
      <c r="F10" s="165"/>
      <c r="G10" s="165"/>
      <c r="H10" s="197"/>
    </row>
    <row r="11" spans="1:9" ht="17.100000000000001" customHeight="1" x14ac:dyDescent="0.25">
      <c r="A11" s="196" t="s">
        <v>637</v>
      </c>
      <c r="B11" s="196" t="s">
        <v>646</v>
      </c>
      <c r="C11" s="196" t="s">
        <v>647</v>
      </c>
      <c r="D11" s="196" t="s">
        <v>648</v>
      </c>
      <c r="E11" s="165"/>
      <c r="F11" s="165"/>
      <c r="G11" s="165"/>
      <c r="H11" s="197"/>
    </row>
    <row r="12" spans="1:9" ht="17.100000000000001" customHeight="1" x14ac:dyDescent="0.25">
      <c r="A12" s="196" t="s">
        <v>637</v>
      </c>
      <c r="B12" s="196" t="s">
        <v>649</v>
      </c>
      <c r="C12" s="196" t="s">
        <v>647</v>
      </c>
      <c r="D12" s="196" t="s">
        <v>648</v>
      </c>
      <c r="E12" s="165"/>
      <c r="F12" s="165"/>
      <c r="G12" s="165"/>
      <c r="H12" s="197"/>
    </row>
    <row r="13" spans="1:9" ht="17.100000000000001" customHeight="1" x14ac:dyDescent="0.25">
      <c r="A13" s="196" t="s">
        <v>637</v>
      </c>
      <c r="B13" s="196" t="s">
        <v>650</v>
      </c>
      <c r="C13" s="196" t="s">
        <v>647</v>
      </c>
      <c r="D13" s="196" t="s">
        <v>648</v>
      </c>
      <c r="E13" s="165"/>
      <c r="F13" s="165"/>
      <c r="G13" s="165"/>
      <c r="H13" s="197"/>
    </row>
    <row r="14" spans="1:9" ht="17.100000000000001" customHeight="1" x14ac:dyDescent="0.25">
      <c r="A14" s="196" t="s">
        <v>637</v>
      </c>
      <c r="B14" s="196" t="s">
        <v>651</v>
      </c>
      <c r="C14" s="196" t="s">
        <v>647</v>
      </c>
      <c r="D14" s="196" t="s">
        <v>648</v>
      </c>
      <c r="E14" s="165"/>
      <c r="F14" s="165"/>
      <c r="G14" s="165"/>
      <c r="H14" s="197"/>
    </row>
    <row r="15" spans="1:9" ht="17.100000000000001" customHeight="1" x14ac:dyDescent="0.25">
      <c r="A15" s="196" t="s">
        <v>637</v>
      </c>
      <c r="B15" s="196" t="s">
        <v>652</v>
      </c>
      <c r="C15" s="196" t="s">
        <v>647</v>
      </c>
      <c r="D15" s="196" t="s">
        <v>648</v>
      </c>
      <c r="E15" s="165"/>
      <c r="F15" s="165"/>
      <c r="G15" s="165"/>
      <c r="H15" s="197"/>
    </row>
    <row r="16" spans="1:9" ht="17.100000000000001" customHeight="1" x14ac:dyDescent="0.25">
      <c r="A16" s="196" t="s">
        <v>637</v>
      </c>
      <c r="B16" s="196" t="s">
        <v>653</v>
      </c>
      <c r="C16" s="199" t="s">
        <v>654</v>
      </c>
      <c r="D16" s="196" t="s">
        <v>713</v>
      </c>
      <c r="E16" s="165"/>
      <c r="F16" s="165"/>
      <c r="G16" s="165"/>
      <c r="H16" s="197">
        <v>180</v>
      </c>
    </row>
    <row r="17" spans="1:8" ht="17.100000000000001" customHeight="1" x14ac:dyDescent="0.25">
      <c r="A17" s="196" t="s">
        <v>637</v>
      </c>
      <c r="B17" s="196" t="s">
        <v>655</v>
      </c>
      <c r="C17" s="196" t="s">
        <v>647</v>
      </c>
      <c r="D17" s="196" t="s">
        <v>648</v>
      </c>
      <c r="E17" s="165"/>
      <c r="F17" s="165"/>
      <c r="G17" s="165"/>
      <c r="H17" s="197"/>
    </row>
    <row r="18" spans="1:8" ht="17.100000000000001" customHeight="1" x14ac:dyDescent="0.25">
      <c r="A18" s="196" t="s">
        <v>637</v>
      </c>
      <c r="B18" s="196" t="s">
        <v>656</v>
      </c>
      <c r="C18" s="196" t="s">
        <v>647</v>
      </c>
      <c r="D18" s="196" t="s">
        <v>648</v>
      </c>
      <c r="E18" s="165"/>
      <c r="F18" s="165"/>
      <c r="G18" s="165"/>
      <c r="H18" s="197"/>
    </row>
    <row r="19" spans="1:8" ht="17.100000000000001" customHeight="1" x14ac:dyDescent="0.25">
      <c r="A19" s="196" t="s">
        <v>637</v>
      </c>
      <c r="B19" s="196" t="s">
        <v>657</v>
      </c>
      <c r="C19" s="196" t="s">
        <v>647</v>
      </c>
      <c r="D19" s="196" t="s">
        <v>648</v>
      </c>
      <c r="E19" s="165"/>
      <c r="F19" s="165"/>
      <c r="G19" s="165"/>
      <c r="H19" s="197"/>
    </row>
    <row r="20" spans="1:8" ht="17.100000000000001" customHeight="1" x14ac:dyDescent="0.25">
      <c r="A20" s="196" t="s">
        <v>637</v>
      </c>
      <c r="B20" s="196" t="s">
        <v>658</v>
      </c>
      <c r="C20" s="196" t="s">
        <v>647</v>
      </c>
      <c r="D20" s="196" t="s">
        <v>648</v>
      </c>
      <c r="E20" s="165"/>
      <c r="F20" s="165"/>
      <c r="G20" s="165"/>
      <c r="H20" s="197"/>
    </row>
    <row r="21" spans="1:8" ht="17.100000000000001" customHeight="1" x14ac:dyDescent="0.25">
      <c r="A21" s="196" t="s">
        <v>637</v>
      </c>
      <c r="B21" s="196" t="s">
        <v>659</v>
      </c>
      <c r="C21" s="196" t="s">
        <v>647</v>
      </c>
      <c r="D21" s="196" t="s">
        <v>648</v>
      </c>
      <c r="E21" s="165"/>
      <c r="F21" s="165"/>
      <c r="G21" s="165"/>
      <c r="H21" s="197"/>
    </row>
    <row r="22" spans="1:8" ht="17.100000000000001" customHeight="1" x14ac:dyDescent="0.25">
      <c r="A22" s="196" t="s">
        <v>637</v>
      </c>
      <c r="B22" s="196" t="s">
        <v>660</v>
      </c>
      <c r="C22" s="196" t="s">
        <v>647</v>
      </c>
      <c r="D22" s="196" t="s">
        <v>648</v>
      </c>
      <c r="E22" s="165"/>
      <c r="F22" s="165"/>
      <c r="G22" s="165"/>
      <c r="H22" s="197"/>
    </row>
    <row r="23" spans="1:8" ht="17.100000000000001" customHeight="1" x14ac:dyDescent="0.25">
      <c r="A23" s="196" t="s">
        <v>637</v>
      </c>
      <c r="B23" s="196" t="s">
        <v>661</v>
      </c>
      <c r="C23" s="196" t="s">
        <v>647</v>
      </c>
      <c r="D23" s="196" t="s">
        <v>648</v>
      </c>
      <c r="E23" s="165"/>
      <c r="F23" s="165"/>
      <c r="G23" s="165"/>
      <c r="H23" s="197"/>
    </row>
    <row r="24" spans="1:8" ht="17.100000000000001" customHeight="1" x14ac:dyDescent="0.25">
      <c r="A24" s="196" t="s">
        <v>637</v>
      </c>
      <c r="B24" s="196" t="s">
        <v>662</v>
      </c>
      <c r="C24" s="196" t="s">
        <v>647</v>
      </c>
      <c r="D24" s="196" t="s">
        <v>648</v>
      </c>
      <c r="E24" s="165"/>
      <c r="F24" s="165"/>
      <c r="G24" s="165"/>
      <c r="H24" s="197"/>
    </row>
    <row r="25" spans="1:8" ht="17.100000000000001" customHeight="1" x14ac:dyDescent="0.25">
      <c r="A25" s="196" t="s">
        <v>637</v>
      </c>
      <c r="B25" s="196" t="s">
        <v>663</v>
      </c>
      <c r="C25" s="196" t="s">
        <v>647</v>
      </c>
      <c r="D25" s="196" t="s">
        <v>648</v>
      </c>
      <c r="E25" s="165"/>
      <c r="F25" s="165"/>
      <c r="G25" s="165"/>
      <c r="H25" s="197"/>
    </row>
    <row r="26" spans="1:8" ht="17.100000000000001" customHeight="1" x14ac:dyDescent="0.25">
      <c r="A26" s="196" t="s">
        <v>637</v>
      </c>
      <c r="B26" s="196" t="s">
        <v>664</v>
      </c>
      <c r="C26" s="196" t="s">
        <v>647</v>
      </c>
      <c r="D26" s="196" t="s">
        <v>648</v>
      </c>
      <c r="E26" s="165"/>
      <c r="F26" s="165"/>
      <c r="G26" s="165"/>
      <c r="H26" s="197"/>
    </row>
    <row r="27" spans="1:8" ht="17.100000000000001" customHeight="1" x14ac:dyDescent="0.25">
      <c r="A27" s="196" t="s">
        <v>637</v>
      </c>
      <c r="B27" s="196" t="s">
        <v>665</v>
      </c>
      <c r="C27" s="196" t="s">
        <v>647</v>
      </c>
      <c r="D27" s="196" t="s">
        <v>648</v>
      </c>
      <c r="E27" s="165"/>
      <c r="F27" s="165"/>
      <c r="G27" s="165"/>
      <c r="H27" s="197"/>
    </row>
    <row r="28" spans="1:8" ht="17.100000000000001" customHeight="1" x14ac:dyDescent="0.25">
      <c r="A28" s="196" t="s">
        <v>637</v>
      </c>
      <c r="B28" s="196" t="s">
        <v>666</v>
      </c>
      <c r="C28" s="196" t="s">
        <v>647</v>
      </c>
      <c r="D28" s="196" t="s">
        <v>648</v>
      </c>
      <c r="E28" s="165"/>
      <c r="F28" s="165"/>
      <c r="G28" s="165"/>
      <c r="H28" s="197"/>
    </row>
    <row r="29" spans="1:8" ht="17.100000000000001" customHeight="1" x14ac:dyDescent="0.25">
      <c r="A29" s="196" t="s">
        <v>637</v>
      </c>
      <c r="B29" s="196" t="s">
        <v>667</v>
      </c>
      <c r="C29" s="196" t="s">
        <v>647</v>
      </c>
      <c r="D29" s="196" t="s">
        <v>648</v>
      </c>
      <c r="E29" s="165"/>
      <c r="F29" s="165"/>
      <c r="G29" s="165"/>
      <c r="H29" s="197"/>
    </row>
    <row r="30" spans="1:8" ht="17.100000000000001" customHeight="1" x14ac:dyDescent="0.25">
      <c r="A30" s="196" t="s">
        <v>637</v>
      </c>
      <c r="B30" s="196" t="s">
        <v>668</v>
      </c>
      <c r="C30" s="196" t="s">
        <v>647</v>
      </c>
      <c r="D30" s="196" t="s">
        <v>648</v>
      </c>
      <c r="E30" s="165"/>
      <c r="F30" s="165"/>
      <c r="G30" s="165"/>
      <c r="H30" s="197"/>
    </row>
    <row r="31" spans="1:8" ht="17.100000000000001" customHeight="1" x14ac:dyDescent="0.25">
      <c r="A31" s="196" t="s">
        <v>637</v>
      </c>
      <c r="B31" s="196" t="s">
        <v>669</v>
      </c>
      <c r="C31" s="196" t="s">
        <v>647</v>
      </c>
      <c r="D31" s="196" t="s">
        <v>670</v>
      </c>
      <c r="E31" s="165"/>
      <c r="F31" s="165"/>
      <c r="G31" s="165"/>
      <c r="H31" s="197"/>
    </row>
    <row r="32" spans="1:8" ht="17.100000000000001" customHeight="1" x14ac:dyDescent="0.25">
      <c r="A32" s="196" t="s">
        <v>637</v>
      </c>
      <c r="B32" s="196" t="s">
        <v>671</v>
      </c>
      <c r="C32" s="196" t="s">
        <v>647</v>
      </c>
      <c r="D32" s="196" t="s">
        <v>648</v>
      </c>
      <c r="E32" s="165"/>
      <c r="F32" s="165"/>
      <c r="G32" s="165"/>
      <c r="H32" s="197"/>
    </row>
    <row r="33" spans="1:8" ht="17.100000000000001" customHeight="1" x14ac:dyDescent="0.25">
      <c r="A33" s="196" t="s">
        <v>637</v>
      </c>
      <c r="B33" s="196" t="s">
        <v>672</v>
      </c>
      <c r="C33" s="196" t="s">
        <v>647</v>
      </c>
      <c r="D33" s="196" t="s">
        <v>648</v>
      </c>
      <c r="E33" s="165"/>
      <c r="F33" s="165"/>
      <c r="G33" s="165"/>
      <c r="H33" s="197"/>
    </row>
    <row r="34" spans="1:8" ht="17.100000000000001" customHeight="1" x14ac:dyDescent="0.25">
      <c r="A34" s="196" t="s">
        <v>637</v>
      </c>
      <c r="B34" s="196" t="s">
        <v>673</v>
      </c>
      <c r="C34" s="196" t="s">
        <v>647</v>
      </c>
      <c r="D34" s="196" t="s">
        <v>648</v>
      </c>
      <c r="E34" s="165"/>
      <c r="F34" s="165"/>
      <c r="G34" s="165"/>
      <c r="H34" s="197"/>
    </row>
    <row r="35" spans="1:8" ht="17.100000000000001" customHeight="1" x14ac:dyDescent="0.25">
      <c r="A35" s="196" t="s">
        <v>637</v>
      </c>
      <c r="B35" s="196" t="s">
        <v>674</v>
      </c>
      <c r="C35" s="196" t="s">
        <v>647</v>
      </c>
      <c r="D35" s="196" t="s">
        <v>648</v>
      </c>
      <c r="E35" s="165"/>
      <c r="F35" s="165"/>
      <c r="G35" s="165"/>
      <c r="H35" s="197"/>
    </row>
    <row r="36" spans="1:8" ht="17.100000000000001" customHeight="1" x14ac:dyDescent="0.25">
      <c r="A36" s="196" t="s">
        <v>637</v>
      </c>
      <c r="B36" s="199" t="s">
        <v>675</v>
      </c>
      <c r="C36" s="196" t="s">
        <v>647</v>
      </c>
      <c r="D36" s="196" t="s">
        <v>712</v>
      </c>
      <c r="E36" s="165"/>
      <c r="F36" s="165"/>
      <c r="G36" s="165"/>
      <c r="H36" s="197"/>
    </row>
    <row r="37" spans="1:8" ht="17.100000000000001" customHeight="1" x14ac:dyDescent="0.25">
      <c r="A37" s="196" t="s">
        <v>637</v>
      </c>
      <c r="B37" s="199" t="s">
        <v>676</v>
      </c>
      <c r="C37" s="196" t="s">
        <v>647</v>
      </c>
      <c r="D37" s="196" t="s">
        <v>712</v>
      </c>
      <c r="E37" s="165"/>
      <c r="F37" s="165"/>
      <c r="G37" s="165"/>
      <c r="H37" s="197"/>
    </row>
    <row r="38" spans="1:8" ht="17.100000000000001" customHeight="1" x14ac:dyDescent="0.25">
      <c r="A38" s="196" t="s">
        <v>637</v>
      </c>
      <c r="B38" s="196" t="s">
        <v>677</v>
      </c>
      <c r="C38" s="196" t="s">
        <v>647</v>
      </c>
      <c r="D38" s="196" t="s">
        <v>670</v>
      </c>
      <c r="E38" s="165"/>
      <c r="F38" s="165"/>
      <c r="G38" s="165"/>
      <c r="H38" s="197"/>
    </row>
    <row r="39" spans="1:8" ht="17.100000000000001" customHeight="1" x14ac:dyDescent="0.25">
      <c r="A39" s="196" t="s">
        <v>637</v>
      </c>
      <c r="B39" s="196" t="s">
        <v>678</v>
      </c>
      <c r="C39" s="196" t="s">
        <v>647</v>
      </c>
      <c r="D39" s="183" t="s">
        <v>643</v>
      </c>
      <c r="E39" s="165"/>
      <c r="F39" s="165"/>
      <c r="G39" s="165"/>
      <c r="H39" s="197"/>
    </row>
    <row r="40" spans="1:8" ht="17.100000000000001" customHeight="1" x14ac:dyDescent="0.25">
      <c r="A40" s="196" t="s">
        <v>637</v>
      </c>
      <c r="B40" s="196" t="s">
        <v>678</v>
      </c>
      <c r="C40" s="196" t="s">
        <v>647</v>
      </c>
      <c r="D40" s="196" t="s">
        <v>643</v>
      </c>
      <c r="E40" s="165"/>
      <c r="F40" s="165"/>
      <c r="G40" s="165"/>
      <c r="H40" s="197"/>
    </row>
    <row r="41" spans="1:8" ht="17.100000000000001" customHeight="1" x14ac:dyDescent="0.25">
      <c r="A41" s="196" t="s">
        <v>637</v>
      </c>
      <c r="B41" s="196" t="s">
        <v>679</v>
      </c>
      <c r="C41" s="196" t="s">
        <v>647</v>
      </c>
      <c r="D41" s="183" t="s">
        <v>643</v>
      </c>
      <c r="E41" s="165"/>
      <c r="F41" s="165"/>
      <c r="G41" s="165"/>
      <c r="H41" s="197"/>
    </row>
    <row r="42" spans="1:8" ht="17.100000000000001" customHeight="1" x14ac:dyDescent="0.25">
      <c r="A42" s="196" t="s">
        <v>637</v>
      </c>
      <c r="B42" s="196" t="s">
        <v>679</v>
      </c>
      <c r="C42" s="196" t="s">
        <v>647</v>
      </c>
      <c r="D42" s="196" t="s">
        <v>643</v>
      </c>
      <c r="E42" s="165"/>
      <c r="F42" s="165"/>
      <c r="G42" s="165"/>
      <c r="H42" s="197"/>
    </row>
    <row r="43" spans="1:8" ht="17.100000000000001" customHeight="1" x14ac:dyDescent="0.25">
      <c r="A43" s="196" t="s">
        <v>637</v>
      </c>
      <c r="B43" s="196" t="s">
        <v>680</v>
      </c>
      <c r="C43" s="196" t="s">
        <v>647</v>
      </c>
      <c r="D43" s="183" t="s">
        <v>643</v>
      </c>
      <c r="E43" s="165"/>
      <c r="F43" s="165"/>
      <c r="G43" s="165"/>
      <c r="H43" s="197"/>
    </row>
    <row r="44" spans="1:8" ht="17.100000000000001" customHeight="1" x14ac:dyDescent="0.25">
      <c r="A44" s="196" t="s">
        <v>637</v>
      </c>
      <c r="B44" s="196" t="s">
        <v>680</v>
      </c>
      <c r="C44" s="196" t="s">
        <v>647</v>
      </c>
      <c r="D44" s="196" t="s">
        <v>643</v>
      </c>
      <c r="E44" s="165"/>
      <c r="F44" s="165"/>
      <c r="G44" s="165"/>
      <c r="H44" s="197"/>
    </row>
    <row r="45" spans="1:8" ht="17.100000000000001" customHeight="1" x14ac:dyDescent="0.25">
      <c r="A45" s="196" t="s">
        <v>637</v>
      </c>
      <c r="B45" s="196" t="s">
        <v>681</v>
      </c>
      <c r="C45" s="196" t="s">
        <v>647</v>
      </c>
      <c r="D45" s="183" t="s">
        <v>643</v>
      </c>
      <c r="E45" s="165"/>
      <c r="F45" s="165"/>
      <c r="G45" s="165"/>
      <c r="H45" s="197"/>
    </row>
    <row r="46" spans="1:8" ht="17.100000000000001" customHeight="1" x14ac:dyDescent="0.25">
      <c r="A46" s="196" t="s">
        <v>637</v>
      </c>
      <c r="B46" s="196" t="s">
        <v>681</v>
      </c>
      <c r="C46" s="196" t="s">
        <v>647</v>
      </c>
      <c r="D46" s="196" t="s">
        <v>643</v>
      </c>
      <c r="E46" s="165"/>
      <c r="F46" s="165"/>
      <c r="G46" s="165"/>
      <c r="H46" s="197"/>
    </row>
    <row r="47" spans="1:8" ht="17.100000000000001" customHeight="1" x14ac:dyDescent="0.25">
      <c r="A47" s="196" t="s">
        <v>637</v>
      </c>
      <c r="B47" s="196" t="s">
        <v>682</v>
      </c>
      <c r="C47" s="196" t="s">
        <v>647</v>
      </c>
      <c r="D47" s="183" t="s">
        <v>643</v>
      </c>
      <c r="E47" s="165"/>
      <c r="F47" s="165"/>
      <c r="G47" s="165"/>
      <c r="H47" s="197"/>
    </row>
    <row r="48" spans="1:8" ht="17.100000000000001" customHeight="1" x14ac:dyDescent="0.25">
      <c r="A48" s="196" t="s">
        <v>637</v>
      </c>
      <c r="B48" s="196" t="s">
        <v>682</v>
      </c>
      <c r="C48" s="196" t="s">
        <v>647</v>
      </c>
      <c r="D48" s="196" t="s">
        <v>643</v>
      </c>
      <c r="E48" s="165"/>
      <c r="F48" s="165"/>
      <c r="G48" s="165"/>
      <c r="H48" s="197"/>
    </row>
    <row r="49" spans="1:9" ht="17.100000000000001" customHeight="1" x14ac:dyDescent="0.25">
      <c r="A49" s="196" t="s">
        <v>637</v>
      </c>
      <c r="B49" s="196" t="s">
        <v>683</v>
      </c>
      <c r="C49" s="196" t="s">
        <v>647</v>
      </c>
      <c r="D49" s="183" t="s">
        <v>643</v>
      </c>
      <c r="E49" s="165"/>
      <c r="F49" s="165"/>
      <c r="G49" s="165"/>
      <c r="H49" s="197"/>
    </row>
    <row r="50" spans="1:9" ht="17.100000000000001" customHeight="1" x14ac:dyDescent="0.25">
      <c r="A50" s="196" t="s">
        <v>637</v>
      </c>
      <c r="B50" s="196" t="s">
        <v>683</v>
      </c>
      <c r="C50" s="196" t="s">
        <v>647</v>
      </c>
      <c r="D50" s="196" t="s">
        <v>643</v>
      </c>
      <c r="E50" s="165"/>
      <c r="F50" s="165"/>
      <c r="G50" s="165"/>
      <c r="H50" s="197"/>
    </row>
    <row r="51" spans="1:9" ht="17.100000000000001" customHeight="1" x14ac:dyDescent="0.25">
      <c r="A51" s="199" t="s">
        <v>577</v>
      </c>
      <c r="B51" s="199" t="s">
        <v>684</v>
      </c>
      <c r="C51" s="199" t="s">
        <v>645</v>
      </c>
      <c r="D51" s="196" t="s">
        <v>685</v>
      </c>
      <c r="E51" s="165"/>
      <c r="F51" s="165"/>
      <c r="G51" s="165"/>
      <c r="H51" s="197"/>
    </row>
    <row r="52" spans="1:9" ht="17.100000000000001" customHeight="1" x14ac:dyDescent="0.25">
      <c r="A52" s="183" t="s">
        <v>292</v>
      </c>
      <c r="B52" s="183" t="s">
        <v>686</v>
      </c>
      <c r="C52" s="196" t="s">
        <v>687</v>
      </c>
      <c r="D52" s="183" t="s">
        <v>643</v>
      </c>
      <c r="E52" s="155">
        <v>0</v>
      </c>
      <c r="F52" s="155">
        <v>0</v>
      </c>
      <c r="G52" s="155">
        <v>0</v>
      </c>
      <c r="H52" s="203">
        <v>15</v>
      </c>
    </row>
    <row r="53" spans="1:9" ht="17.100000000000001" customHeight="1" x14ac:dyDescent="0.25">
      <c r="A53" s="183" t="s">
        <v>292</v>
      </c>
      <c r="B53" s="183" t="s">
        <v>688</v>
      </c>
      <c r="C53" s="196" t="s">
        <v>687</v>
      </c>
      <c r="D53" s="183" t="s">
        <v>643</v>
      </c>
      <c r="E53" s="155">
        <v>0</v>
      </c>
      <c r="F53" s="155">
        <v>0</v>
      </c>
      <c r="G53" s="155">
        <v>0</v>
      </c>
      <c r="H53" s="203">
        <v>20</v>
      </c>
    </row>
    <row r="54" spans="1:9" ht="17.100000000000001" customHeight="1" x14ac:dyDescent="0.25">
      <c r="A54" s="183" t="s">
        <v>292</v>
      </c>
      <c r="B54" s="183" t="s">
        <v>689</v>
      </c>
      <c r="C54" s="196" t="s">
        <v>687</v>
      </c>
      <c r="D54" s="183" t="s">
        <v>643</v>
      </c>
      <c r="E54" s="155">
        <v>0</v>
      </c>
      <c r="F54" s="155">
        <v>0</v>
      </c>
      <c r="G54" s="155">
        <v>0</v>
      </c>
      <c r="H54" s="203">
        <v>17</v>
      </c>
    </row>
    <row r="55" spans="1:9" ht="17.100000000000001" customHeight="1" x14ac:dyDescent="0.25">
      <c r="A55" s="183" t="s">
        <v>292</v>
      </c>
      <c r="B55" s="183" t="s">
        <v>690</v>
      </c>
      <c r="C55" s="196" t="s">
        <v>687</v>
      </c>
      <c r="D55" s="183" t="s">
        <v>643</v>
      </c>
      <c r="E55" s="155">
        <v>0</v>
      </c>
      <c r="F55" s="155">
        <v>0</v>
      </c>
      <c r="G55" s="155">
        <v>0</v>
      </c>
      <c r="H55" s="203">
        <v>20</v>
      </c>
    </row>
    <row r="56" spans="1:9" ht="17.100000000000001" customHeight="1" x14ac:dyDescent="0.25">
      <c r="A56" s="183" t="s">
        <v>292</v>
      </c>
      <c r="B56" s="183" t="s">
        <v>691</v>
      </c>
      <c r="C56" s="196" t="s">
        <v>692</v>
      </c>
      <c r="D56" s="183" t="s">
        <v>693</v>
      </c>
      <c r="E56" s="155">
        <v>3279.1</v>
      </c>
      <c r="F56" s="155">
        <v>0</v>
      </c>
      <c r="G56" s="155">
        <v>0</v>
      </c>
      <c r="H56" s="203">
        <v>25</v>
      </c>
      <c r="I56" s="200"/>
    </row>
    <row r="57" spans="1:9" ht="17.100000000000001" customHeight="1" x14ac:dyDescent="0.25">
      <c r="A57" s="196" t="s">
        <v>694</v>
      </c>
      <c r="B57" s="196" t="s">
        <v>695</v>
      </c>
      <c r="C57" s="196" t="s">
        <v>696</v>
      </c>
      <c r="D57" s="196" t="s">
        <v>712</v>
      </c>
      <c r="E57" s="165"/>
      <c r="F57" s="165"/>
      <c r="G57" s="165"/>
      <c r="H57" s="159">
        <v>20</v>
      </c>
    </row>
    <row r="58" spans="1:9" ht="17.100000000000001" customHeight="1" x14ac:dyDescent="0.25">
      <c r="A58" s="183" t="s">
        <v>292</v>
      </c>
      <c r="B58" s="183" t="s">
        <v>697</v>
      </c>
      <c r="C58" s="199" t="s">
        <v>654</v>
      </c>
      <c r="D58" s="183" t="s">
        <v>643</v>
      </c>
      <c r="E58" s="204">
        <v>2597</v>
      </c>
      <c r="F58" s="155">
        <v>8000</v>
      </c>
      <c r="G58" s="155">
        <v>0</v>
      </c>
      <c r="H58" s="203">
        <v>1500</v>
      </c>
      <c r="I58" s="201"/>
    </row>
    <row r="59" spans="1:9" ht="17.100000000000001" customHeight="1" x14ac:dyDescent="0.25">
      <c r="A59" s="196" t="s">
        <v>698</v>
      </c>
      <c r="B59" s="196" t="s">
        <v>699</v>
      </c>
      <c r="C59" s="196" t="s">
        <v>647</v>
      </c>
      <c r="D59" s="196" t="s">
        <v>643</v>
      </c>
      <c r="E59" s="165"/>
      <c r="F59" s="165"/>
      <c r="G59" s="165"/>
      <c r="H59" s="197">
        <v>25</v>
      </c>
    </row>
    <row r="60" spans="1:9" ht="17.100000000000001" customHeight="1" x14ac:dyDescent="0.25">
      <c r="A60" s="196" t="s">
        <v>292</v>
      </c>
      <c r="B60" s="196" t="s">
        <v>700</v>
      </c>
      <c r="C60" s="196" t="s">
        <v>647</v>
      </c>
      <c r="D60" s="196" t="s">
        <v>701</v>
      </c>
      <c r="E60" s="165"/>
      <c r="F60" s="165"/>
      <c r="G60" s="165"/>
      <c r="H60" s="197">
        <v>35</v>
      </c>
    </row>
    <row r="61" spans="1:9" ht="17.100000000000001" customHeight="1" x14ac:dyDescent="0.25">
      <c r="A61" s="196" t="s">
        <v>702</v>
      </c>
      <c r="B61" s="196" t="s">
        <v>703</v>
      </c>
      <c r="C61" s="196" t="s">
        <v>647</v>
      </c>
      <c r="D61" s="196" t="s">
        <v>643</v>
      </c>
      <c r="E61" s="165"/>
      <c r="F61" s="165"/>
      <c r="G61" s="165"/>
      <c r="H61" s="197">
        <v>45</v>
      </c>
    </row>
    <row r="62" spans="1:9" ht="17.100000000000001" customHeight="1" x14ac:dyDescent="0.25">
      <c r="A62" s="196" t="s">
        <v>698</v>
      </c>
      <c r="B62" s="196" t="s">
        <v>704</v>
      </c>
      <c r="C62" s="196" t="s">
        <v>647</v>
      </c>
      <c r="D62" s="196" t="s">
        <v>643</v>
      </c>
      <c r="E62" s="165"/>
      <c r="F62" s="165"/>
      <c r="G62" s="165"/>
      <c r="H62" s="197">
        <v>25</v>
      </c>
    </row>
    <row r="63" spans="1:9" ht="17.100000000000001" customHeight="1" x14ac:dyDescent="0.25">
      <c r="A63" s="196" t="s">
        <v>698</v>
      </c>
      <c r="B63" s="196" t="s">
        <v>705</v>
      </c>
      <c r="C63" s="196" t="s">
        <v>647</v>
      </c>
      <c r="D63" s="196" t="s">
        <v>643</v>
      </c>
      <c r="E63" s="165"/>
      <c r="F63" s="165"/>
      <c r="G63" s="165"/>
      <c r="H63" s="197">
        <v>25</v>
      </c>
    </row>
    <row r="64" spans="1:9" ht="17.100000000000001" customHeight="1" x14ac:dyDescent="0.25">
      <c r="A64" s="196" t="s">
        <v>698</v>
      </c>
      <c r="B64" s="196" t="s">
        <v>699</v>
      </c>
      <c r="C64" s="196" t="s">
        <v>647</v>
      </c>
      <c r="D64" s="196" t="s">
        <v>643</v>
      </c>
      <c r="E64" s="165"/>
      <c r="F64" s="165"/>
      <c r="G64" s="165"/>
      <c r="H64" s="197">
        <v>50</v>
      </c>
    </row>
    <row r="65" spans="1:8" ht="17.100000000000001" customHeight="1" x14ac:dyDescent="0.25">
      <c r="A65" s="183" t="s">
        <v>715</v>
      </c>
      <c r="B65" s="196" t="s">
        <v>711</v>
      </c>
      <c r="C65" s="199" t="s">
        <v>647</v>
      </c>
      <c r="D65" s="199" t="s">
        <v>710</v>
      </c>
      <c r="E65" s="165">
        <v>600</v>
      </c>
      <c r="F65" s="165"/>
      <c r="G65" s="165">
        <v>300</v>
      </c>
      <c r="H65" s="197">
        <v>300</v>
      </c>
    </row>
    <row r="66" spans="1:8" ht="17.100000000000001" customHeight="1" x14ac:dyDescent="0.25">
      <c r="A66" s="196" t="s">
        <v>698</v>
      </c>
      <c r="B66" s="196" t="s">
        <v>706</v>
      </c>
      <c r="C66" s="196" t="s">
        <v>647</v>
      </c>
      <c r="D66" s="196" t="s">
        <v>643</v>
      </c>
      <c r="E66" s="165"/>
      <c r="F66" s="165"/>
      <c r="G66" s="165"/>
      <c r="H66" s="197">
        <v>25</v>
      </c>
    </row>
    <row r="67" spans="1:8" ht="17.100000000000001" customHeight="1" x14ac:dyDescent="0.25">
      <c r="A67" s="196" t="s">
        <v>698</v>
      </c>
      <c r="B67" s="196" t="s">
        <v>707</v>
      </c>
      <c r="C67" s="196" t="s">
        <v>647</v>
      </c>
      <c r="D67" s="196" t="s">
        <v>643</v>
      </c>
      <c r="E67" s="165"/>
      <c r="F67" s="165"/>
      <c r="G67" s="165"/>
      <c r="H67" s="197">
        <v>25</v>
      </c>
    </row>
    <row r="68" spans="1:8" ht="17.100000000000001" customHeight="1" x14ac:dyDescent="0.25">
      <c r="A68" s="196" t="s">
        <v>637</v>
      </c>
      <c r="B68" s="196" t="s">
        <v>708</v>
      </c>
      <c r="C68" s="196" t="s">
        <v>647</v>
      </c>
      <c r="D68" s="196" t="s">
        <v>670</v>
      </c>
      <c r="E68" s="196"/>
      <c r="F68" s="196"/>
      <c r="G68" s="196"/>
      <c r="H68" s="196">
        <v>50</v>
      </c>
    </row>
    <row r="69" spans="1:8" ht="16.5" thickBot="1" x14ac:dyDescent="0.3">
      <c r="D69" s="184" t="s">
        <v>297</v>
      </c>
      <c r="E69" s="152">
        <f>SUM(E7:E68)</f>
        <v>6476.1</v>
      </c>
      <c r="F69" s="152">
        <f t="shared" ref="F69:H69" si="0">SUM(F7:F68)</f>
        <v>8000</v>
      </c>
      <c r="G69" s="152">
        <f t="shared" si="0"/>
        <v>300</v>
      </c>
      <c r="H69" s="152">
        <f t="shared" si="0"/>
        <v>2402</v>
      </c>
    </row>
    <row r="70" spans="1:8" ht="16.5" thickTop="1" x14ac:dyDescent="0.25"/>
  </sheetData>
  <mergeCells count="3">
    <mergeCell ref="G1:H1"/>
    <mergeCell ref="C2:D2"/>
    <mergeCell ref="A3:B3"/>
  </mergeCells>
  <dataValidations count="1">
    <dataValidation type="decimal" operator="greaterThanOrEqual" allowBlank="1" showInputMessage="1" showErrorMessage="1" errorTitle="Indicadores comunicación FEDER" error="Introducir el coste estimado de la realización de la acción. _x000a_Si la acción no implicó ningún coste se debe introducir el valor 0" promptTitle="Indicadores comunicación FEDER " prompt="Introducir el coste estimado de la realización de la acción. _x000a_Si la acción no implicó ningún coste se debe introducir el valor 0" sqref="E8" xr:uid="{F85D772D-DF9D-4EFD-861D-C3E93C23BCBE}">
      <formula1>0</formula1>
      <formula2>0</formula2>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R221"/>
  <sheetViews>
    <sheetView zoomScale="103" workbookViewId="0">
      <pane ySplit="7" topLeftCell="A218" activePane="bottomLeft" state="frozen"/>
      <selection activeCell="B9" sqref="B9"/>
      <selection pane="bottomLeft" activeCell="C220" sqref="C220:G220"/>
    </sheetView>
  </sheetViews>
  <sheetFormatPr baseColWidth="10" defaultColWidth="12.42578125" defaultRowHeight="15" customHeight="1" x14ac:dyDescent="0.25"/>
  <cols>
    <col min="1" max="1" width="45.5703125" style="137" customWidth="1"/>
    <col min="2" max="2" width="16.140625" style="142" customWidth="1"/>
    <col min="3" max="3" width="77.28515625" style="141" customWidth="1"/>
    <col min="4" max="4" width="17.85546875" style="139" customWidth="1"/>
    <col min="5" max="5" width="20.28515625" style="139" customWidth="1"/>
    <col min="6" max="6" width="17.7109375" style="139" customWidth="1"/>
    <col min="7" max="7" width="15.140625" style="138" customWidth="1"/>
    <col min="8" max="16384" width="12.42578125" style="137"/>
  </cols>
  <sheetData>
    <row r="1" spans="1:15" customFormat="1" ht="48" customHeight="1" thickBot="1" x14ac:dyDescent="0.3">
      <c r="A1" s="1"/>
      <c r="B1" s="2"/>
      <c r="C1" s="3"/>
      <c r="D1" s="255" t="s">
        <v>85</v>
      </c>
      <c r="E1" s="255"/>
      <c r="F1" s="3"/>
      <c r="G1" s="3"/>
    </row>
    <row r="2" spans="1:15" customFormat="1" ht="23.25" customHeight="1" x14ac:dyDescent="0.25">
      <c r="A2" s="95" t="s">
        <v>629</v>
      </c>
      <c r="B2" s="6"/>
      <c r="D2" s="258"/>
      <c r="E2" s="258"/>
    </row>
    <row r="3" spans="1:15" s="131" customFormat="1" ht="18" customHeight="1" x14ac:dyDescent="0.25">
      <c r="A3" s="259" t="s">
        <v>634</v>
      </c>
      <c r="B3" s="259"/>
      <c r="D3" s="133"/>
      <c r="E3" s="132"/>
    </row>
    <row r="4" spans="1:15" s="131" customFormat="1" ht="18" customHeight="1" x14ac:dyDescent="0.25">
      <c r="A4" s="94" t="s">
        <v>630</v>
      </c>
      <c r="B4" s="136"/>
      <c r="D4" s="133"/>
      <c r="E4" s="132"/>
    </row>
    <row r="5" spans="1:15" s="131" customFormat="1" ht="18" customHeight="1" x14ac:dyDescent="0.25">
      <c r="A5" s="94"/>
      <c r="B5" s="136"/>
      <c r="D5" s="133"/>
      <c r="E5" s="132"/>
    </row>
    <row r="6" spans="1:15" customFormat="1" ht="11.25" customHeight="1" x14ac:dyDescent="0.25">
      <c r="A6" s="137"/>
      <c r="B6" s="6"/>
      <c r="D6" s="9"/>
      <c r="E6" s="68"/>
    </row>
    <row r="7" spans="1:15" ht="38.25" customHeight="1" x14ac:dyDescent="0.25">
      <c r="A7" s="149" t="s">
        <v>4</v>
      </c>
      <c r="B7" s="148" t="s">
        <v>5</v>
      </c>
      <c r="C7" s="147" t="s">
        <v>6</v>
      </c>
      <c r="D7" s="150" t="s">
        <v>631</v>
      </c>
      <c r="E7" s="150" t="s">
        <v>632</v>
      </c>
      <c r="F7" s="150" t="s">
        <v>633</v>
      </c>
      <c r="G7" s="151" t="s">
        <v>289</v>
      </c>
      <c r="H7" s="145"/>
      <c r="I7" s="145"/>
      <c r="J7" s="145"/>
      <c r="K7" s="145"/>
      <c r="L7" s="145"/>
      <c r="M7" s="145"/>
      <c r="N7" s="145"/>
      <c r="O7" s="145"/>
    </row>
    <row r="8" spans="1:15" ht="15" customHeight="1" x14ac:dyDescent="0.25">
      <c r="A8" s="183" t="s">
        <v>628</v>
      </c>
      <c r="B8" s="185">
        <v>2019</v>
      </c>
      <c r="C8" s="154" t="s">
        <v>627</v>
      </c>
      <c r="D8" s="155">
        <v>30</v>
      </c>
      <c r="E8" s="155"/>
      <c r="F8" s="155"/>
      <c r="G8" s="156">
        <v>90</v>
      </c>
      <c r="H8" s="140"/>
      <c r="I8" s="140"/>
      <c r="J8" s="140"/>
    </row>
    <row r="9" spans="1:15" ht="15" customHeight="1" x14ac:dyDescent="0.25">
      <c r="A9" s="157" t="s">
        <v>625</v>
      </c>
      <c r="B9" s="185">
        <v>2019</v>
      </c>
      <c r="C9" s="157" t="s">
        <v>626</v>
      </c>
      <c r="D9" s="158">
        <v>4500</v>
      </c>
      <c r="E9" s="158"/>
      <c r="F9" s="158"/>
      <c r="G9" s="159"/>
      <c r="H9" s="145"/>
      <c r="I9" s="145"/>
      <c r="J9" s="145"/>
      <c r="K9" s="145"/>
      <c r="L9" s="145"/>
      <c r="M9" s="145"/>
      <c r="N9" s="145"/>
      <c r="O9" s="145"/>
    </row>
    <row r="10" spans="1:15" ht="15" customHeight="1" x14ac:dyDescent="0.25">
      <c r="A10" s="157" t="s">
        <v>625</v>
      </c>
      <c r="B10" s="185">
        <v>2019</v>
      </c>
      <c r="C10" s="160" t="s">
        <v>624</v>
      </c>
      <c r="D10" s="158">
        <v>2900</v>
      </c>
      <c r="E10" s="158"/>
      <c r="F10" s="158">
        <v>600</v>
      </c>
      <c r="G10" s="159">
        <v>100</v>
      </c>
    </row>
    <row r="11" spans="1:15" ht="15" customHeight="1" x14ac:dyDescent="0.25">
      <c r="A11" s="160" t="s">
        <v>621</v>
      </c>
      <c r="B11" s="185">
        <v>2019</v>
      </c>
      <c r="C11" s="160" t="s">
        <v>623</v>
      </c>
      <c r="D11" s="161">
        <v>300</v>
      </c>
      <c r="E11" s="161"/>
      <c r="F11" s="161"/>
      <c r="G11" s="162">
        <v>150</v>
      </c>
    </row>
    <row r="12" spans="1:15" ht="15" customHeight="1" x14ac:dyDescent="0.25">
      <c r="A12" s="160" t="s">
        <v>621</v>
      </c>
      <c r="B12" s="185">
        <v>2019</v>
      </c>
      <c r="C12" s="160" t="s">
        <v>622</v>
      </c>
      <c r="D12" s="161">
        <v>150</v>
      </c>
      <c r="E12" s="161"/>
      <c r="F12" s="161"/>
      <c r="G12" s="162">
        <v>300</v>
      </c>
    </row>
    <row r="13" spans="1:15" ht="15" customHeight="1" x14ac:dyDescent="0.25">
      <c r="A13" s="160" t="s">
        <v>621</v>
      </c>
      <c r="B13" s="185">
        <v>2019</v>
      </c>
      <c r="C13" s="163" t="s">
        <v>620</v>
      </c>
      <c r="D13" s="161">
        <v>100</v>
      </c>
      <c r="E13" s="161"/>
      <c r="F13" s="161"/>
      <c r="G13" s="162">
        <v>30</v>
      </c>
    </row>
    <row r="14" spans="1:15" ht="15" customHeight="1" x14ac:dyDescent="0.25">
      <c r="A14" s="154" t="s">
        <v>619</v>
      </c>
      <c r="B14" s="185">
        <v>2019</v>
      </c>
      <c r="C14" s="164" t="s">
        <v>618</v>
      </c>
      <c r="D14" s="155"/>
      <c r="E14" s="155"/>
      <c r="F14" s="155"/>
      <c r="G14" s="156"/>
    </row>
    <row r="15" spans="1:15" ht="15" customHeight="1" x14ac:dyDescent="0.25">
      <c r="A15" s="154" t="s">
        <v>617</v>
      </c>
      <c r="B15" s="185">
        <v>2019</v>
      </c>
      <c r="C15" s="154" t="s">
        <v>616</v>
      </c>
      <c r="D15" s="165">
        <v>500</v>
      </c>
      <c r="E15" s="158">
        <v>0</v>
      </c>
      <c r="F15" s="158">
        <v>0</v>
      </c>
      <c r="G15" s="159">
        <v>50</v>
      </c>
    </row>
    <row r="16" spans="1:15" ht="15" customHeight="1" x14ac:dyDescent="0.25">
      <c r="A16" s="157" t="s">
        <v>615</v>
      </c>
      <c r="B16" s="185">
        <v>2019</v>
      </c>
      <c r="C16" s="157" t="s">
        <v>614</v>
      </c>
      <c r="D16" s="158">
        <v>9982</v>
      </c>
      <c r="E16" s="158"/>
      <c r="F16" s="158"/>
      <c r="G16" s="159">
        <v>250</v>
      </c>
    </row>
    <row r="17" spans="1:70" ht="15" customHeight="1" x14ac:dyDescent="0.25">
      <c r="A17" s="186" t="s">
        <v>57</v>
      </c>
      <c r="B17" s="185">
        <v>2019</v>
      </c>
      <c r="C17" s="157" t="s">
        <v>613</v>
      </c>
      <c r="D17" s="158"/>
      <c r="E17" s="158"/>
      <c r="F17" s="158"/>
      <c r="G17" s="159"/>
    </row>
    <row r="18" spans="1:70" ht="15" customHeight="1" x14ac:dyDescent="0.25">
      <c r="A18" s="157" t="s">
        <v>57</v>
      </c>
      <c r="B18" s="185">
        <v>2019</v>
      </c>
      <c r="C18" s="164" t="s">
        <v>612</v>
      </c>
      <c r="D18" s="158">
        <v>1718.69</v>
      </c>
      <c r="E18" s="158">
        <v>46256</v>
      </c>
      <c r="F18" s="158"/>
      <c r="G18" s="159">
        <v>118</v>
      </c>
    </row>
    <row r="19" spans="1:70" ht="15" customHeight="1" x14ac:dyDescent="0.25">
      <c r="A19" s="186" t="s">
        <v>57</v>
      </c>
      <c r="B19" s="185">
        <v>2019</v>
      </c>
      <c r="C19" s="154" t="s">
        <v>611</v>
      </c>
      <c r="D19" s="158"/>
      <c r="E19" s="158"/>
      <c r="F19" s="158"/>
      <c r="G19" s="159">
        <v>141</v>
      </c>
    </row>
    <row r="20" spans="1:70" s="143" customFormat="1" ht="15" customHeight="1" x14ac:dyDescent="0.25">
      <c r="A20" s="157" t="s">
        <v>57</v>
      </c>
      <c r="B20" s="185">
        <v>2019</v>
      </c>
      <c r="C20" s="164" t="s">
        <v>610</v>
      </c>
      <c r="D20" s="158"/>
      <c r="E20" s="158"/>
      <c r="F20" s="158"/>
      <c r="G20" s="159">
        <v>10</v>
      </c>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row>
    <row r="21" spans="1:70" ht="15" customHeight="1" x14ac:dyDescent="0.25">
      <c r="A21" s="186" t="s">
        <v>609</v>
      </c>
      <c r="B21" s="185">
        <v>2019</v>
      </c>
      <c r="C21" s="154" t="s">
        <v>608</v>
      </c>
      <c r="D21" s="158">
        <v>250</v>
      </c>
      <c r="E21" s="158"/>
      <c r="F21" s="158"/>
      <c r="G21" s="159">
        <v>40</v>
      </c>
    </row>
    <row r="22" spans="1:70" ht="15" customHeight="1" x14ac:dyDescent="0.25">
      <c r="A22" s="186" t="s">
        <v>607</v>
      </c>
      <c r="B22" s="185">
        <v>2019</v>
      </c>
      <c r="C22" s="154" t="s">
        <v>606</v>
      </c>
      <c r="D22" s="158"/>
      <c r="E22" s="158"/>
      <c r="F22" s="158"/>
      <c r="G22" s="159">
        <v>50</v>
      </c>
    </row>
    <row r="23" spans="1:70" ht="15" customHeight="1" x14ac:dyDescent="0.25">
      <c r="A23" s="186" t="s">
        <v>604</v>
      </c>
      <c r="B23" s="185">
        <v>2019</v>
      </c>
      <c r="C23" s="154" t="s">
        <v>605</v>
      </c>
      <c r="D23" s="158"/>
      <c r="E23" s="158"/>
      <c r="F23" s="158"/>
      <c r="G23" s="159"/>
    </row>
    <row r="24" spans="1:70" ht="15" customHeight="1" x14ac:dyDescent="0.25">
      <c r="A24" s="186" t="s">
        <v>604</v>
      </c>
      <c r="B24" s="185">
        <v>2019</v>
      </c>
      <c r="C24" s="154" t="s">
        <v>603</v>
      </c>
      <c r="D24" s="158"/>
      <c r="E24" s="158"/>
      <c r="F24" s="158"/>
      <c r="G24" s="159"/>
    </row>
    <row r="25" spans="1:70" ht="15" customHeight="1" x14ac:dyDescent="0.25">
      <c r="A25" s="186" t="s">
        <v>577</v>
      </c>
      <c r="B25" s="185">
        <v>2019</v>
      </c>
      <c r="C25" s="154" t="s">
        <v>601</v>
      </c>
      <c r="D25" s="158">
        <v>0</v>
      </c>
      <c r="E25" s="158"/>
      <c r="F25" s="158"/>
      <c r="G25" s="166">
        <v>100</v>
      </c>
      <c r="H25" s="145"/>
      <c r="I25" s="145"/>
      <c r="J25" s="145"/>
      <c r="K25" s="145"/>
      <c r="L25" s="145"/>
      <c r="M25" s="145"/>
      <c r="N25" s="145"/>
      <c r="O25" s="145"/>
    </row>
    <row r="26" spans="1:70" ht="15" customHeight="1" x14ac:dyDescent="0.25">
      <c r="A26" s="157" t="s">
        <v>577</v>
      </c>
      <c r="B26" s="185">
        <v>2019</v>
      </c>
      <c r="C26" s="167" t="s">
        <v>602</v>
      </c>
      <c r="D26" s="158"/>
      <c r="E26" s="158"/>
      <c r="F26" s="158"/>
      <c r="G26" s="159"/>
      <c r="H26" s="145"/>
      <c r="I26" s="145"/>
      <c r="J26" s="145"/>
      <c r="K26" s="145"/>
      <c r="L26" s="145"/>
      <c r="M26" s="145"/>
      <c r="N26" s="145"/>
      <c r="O26" s="145"/>
    </row>
    <row r="27" spans="1:70" ht="15" customHeight="1" x14ac:dyDescent="0.25">
      <c r="A27" s="186" t="s">
        <v>577</v>
      </c>
      <c r="B27" s="185">
        <v>2019</v>
      </c>
      <c r="C27" s="154" t="s">
        <v>601</v>
      </c>
      <c r="D27" s="158">
        <v>0</v>
      </c>
      <c r="E27" s="158"/>
      <c r="F27" s="158"/>
      <c r="G27" s="166">
        <v>25</v>
      </c>
      <c r="H27" s="145"/>
      <c r="I27" s="145"/>
      <c r="J27" s="145"/>
      <c r="K27" s="145"/>
      <c r="L27" s="145"/>
      <c r="M27" s="145"/>
      <c r="N27" s="145"/>
      <c r="O27" s="145"/>
    </row>
    <row r="28" spans="1:70" ht="15" customHeight="1" x14ac:dyDescent="0.25">
      <c r="A28" s="157" t="s">
        <v>577</v>
      </c>
      <c r="B28" s="185">
        <v>2019</v>
      </c>
      <c r="C28" s="164" t="s">
        <v>600</v>
      </c>
      <c r="D28" s="158">
        <v>0</v>
      </c>
      <c r="E28" s="158"/>
      <c r="F28" s="158"/>
      <c r="G28" s="166">
        <v>18</v>
      </c>
      <c r="H28" s="145"/>
      <c r="I28" s="145"/>
      <c r="J28" s="145"/>
      <c r="K28" s="145"/>
      <c r="L28" s="145"/>
      <c r="M28" s="145"/>
      <c r="N28" s="145"/>
      <c r="O28" s="145"/>
    </row>
    <row r="29" spans="1:70" ht="15" customHeight="1" x14ac:dyDescent="0.25">
      <c r="A29" s="186" t="s">
        <v>577</v>
      </c>
      <c r="B29" s="185">
        <v>2019</v>
      </c>
      <c r="C29" s="154" t="s">
        <v>599</v>
      </c>
      <c r="D29" s="158">
        <v>156</v>
      </c>
      <c r="E29" s="158"/>
      <c r="F29" s="158"/>
      <c r="G29" s="166">
        <v>20</v>
      </c>
      <c r="H29" s="145"/>
      <c r="I29" s="145"/>
      <c r="J29" s="145"/>
      <c r="K29" s="145"/>
      <c r="L29" s="145"/>
      <c r="M29" s="145"/>
      <c r="N29" s="145"/>
      <c r="O29" s="145"/>
    </row>
    <row r="30" spans="1:70" ht="15" customHeight="1" x14ac:dyDescent="0.25">
      <c r="A30" s="186" t="s">
        <v>577</v>
      </c>
      <c r="B30" s="185">
        <v>2019</v>
      </c>
      <c r="C30" s="154" t="s">
        <v>598</v>
      </c>
      <c r="D30" s="158">
        <v>0</v>
      </c>
      <c r="E30" s="158"/>
      <c r="F30" s="158"/>
      <c r="G30" s="166">
        <v>50</v>
      </c>
    </row>
    <row r="31" spans="1:70" ht="15" customHeight="1" x14ac:dyDescent="0.25">
      <c r="A31" s="186" t="s">
        <v>577</v>
      </c>
      <c r="B31" s="185">
        <v>2019</v>
      </c>
      <c r="C31" s="154" t="s">
        <v>597</v>
      </c>
      <c r="D31" s="158">
        <v>0</v>
      </c>
      <c r="E31" s="158"/>
      <c r="F31" s="158"/>
      <c r="G31" s="166">
        <v>25</v>
      </c>
    </row>
    <row r="32" spans="1:70" ht="15" customHeight="1" x14ac:dyDescent="0.25">
      <c r="A32" s="186" t="s">
        <v>577</v>
      </c>
      <c r="B32" s="185">
        <v>2019</v>
      </c>
      <c r="C32" s="154" t="s">
        <v>596</v>
      </c>
      <c r="D32" s="158">
        <v>0</v>
      </c>
      <c r="E32" s="158"/>
      <c r="F32" s="158"/>
      <c r="G32" s="166">
        <v>35</v>
      </c>
    </row>
    <row r="33" spans="1:70" ht="15" customHeight="1" x14ac:dyDescent="0.25">
      <c r="A33" s="186" t="s">
        <v>577</v>
      </c>
      <c r="B33" s="185">
        <v>2019</v>
      </c>
      <c r="C33" s="154" t="s">
        <v>595</v>
      </c>
      <c r="D33" s="158">
        <v>0</v>
      </c>
      <c r="E33" s="158"/>
      <c r="F33" s="158"/>
      <c r="G33" s="166">
        <v>8</v>
      </c>
    </row>
    <row r="34" spans="1:70" ht="15" customHeight="1" x14ac:dyDescent="0.25">
      <c r="A34" s="186" t="s">
        <v>577</v>
      </c>
      <c r="B34" s="185">
        <v>2019</v>
      </c>
      <c r="C34" s="154" t="s">
        <v>594</v>
      </c>
      <c r="D34" s="158">
        <v>0</v>
      </c>
      <c r="E34" s="158"/>
      <c r="F34" s="158"/>
      <c r="G34" s="166">
        <v>25</v>
      </c>
    </row>
    <row r="35" spans="1:70" ht="15" customHeight="1" x14ac:dyDescent="0.25">
      <c r="A35" s="186" t="s">
        <v>577</v>
      </c>
      <c r="B35" s="185">
        <v>2019</v>
      </c>
      <c r="C35" s="154" t="s">
        <v>593</v>
      </c>
      <c r="D35" s="158">
        <v>0</v>
      </c>
      <c r="E35" s="158">
        <v>20</v>
      </c>
      <c r="F35" s="158"/>
      <c r="G35" s="166">
        <v>64</v>
      </c>
    </row>
    <row r="36" spans="1:70" ht="15" customHeight="1" x14ac:dyDescent="0.25">
      <c r="A36" s="187" t="s">
        <v>577</v>
      </c>
      <c r="B36" s="185">
        <v>2019</v>
      </c>
      <c r="C36" s="154" t="s">
        <v>592</v>
      </c>
      <c r="D36" s="168">
        <v>0</v>
      </c>
      <c r="E36" s="168"/>
      <c r="F36" s="168"/>
      <c r="G36" s="169">
        <v>17</v>
      </c>
    </row>
    <row r="37" spans="1:70" ht="15" customHeight="1" x14ac:dyDescent="0.25">
      <c r="A37" s="187" t="s">
        <v>577</v>
      </c>
      <c r="B37" s="185">
        <v>2019</v>
      </c>
      <c r="C37" s="154" t="s">
        <v>591</v>
      </c>
      <c r="D37" s="168">
        <v>31.71</v>
      </c>
      <c r="E37" s="168"/>
      <c r="F37" s="168"/>
      <c r="G37" s="169">
        <v>20</v>
      </c>
    </row>
    <row r="38" spans="1:70" ht="15" customHeight="1" x14ac:dyDescent="0.25">
      <c r="A38" s="187" t="s">
        <v>577</v>
      </c>
      <c r="B38" s="185">
        <v>2019</v>
      </c>
      <c r="C38" s="154" t="s">
        <v>590</v>
      </c>
      <c r="D38" s="168">
        <v>0</v>
      </c>
      <c r="E38" s="168"/>
      <c r="F38" s="168"/>
      <c r="G38" s="169">
        <v>47</v>
      </c>
    </row>
    <row r="39" spans="1:70" ht="15" customHeight="1" x14ac:dyDescent="0.25">
      <c r="A39" s="187" t="s">
        <v>577</v>
      </c>
      <c r="B39" s="185">
        <v>2019</v>
      </c>
      <c r="C39" s="154" t="s">
        <v>589</v>
      </c>
      <c r="D39" s="168">
        <v>0</v>
      </c>
      <c r="E39" s="168"/>
      <c r="F39" s="168"/>
      <c r="G39" s="169">
        <v>40</v>
      </c>
    </row>
    <row r="40" spans="1:70" ht="15" customHeight="1" x14ac:dyDescent="0.25">
      <c r="A40" s="187" t="s">
        <v>577</v>
      </c>
      <c r="B40" s="185">
        <v>2019</v>
      </c>
      <c r="C40" s="154" t="s">
        <v>588</v>
      </c>
      <c r="D40" s="168">
        <v>0</v>
      </c>
      <c r="E40" s="168"/>
      <c r="F40" s="168"/>
      <c r="G40" s="169">
        <v>24</v>
      </c>
    </row>
    <row r="41" spans="1:70" ht="15" customHeight="1" x14ac:dyDescent="0.25">
      <c r="A41" s="187" t="s">
        <v>577</v>
      </c>
      <c r="B41" s="185">
        <v>2019</v>
      </c>
      <c r="C41" s="154" t="s">
        <v>587</v>
      </c>
      <c r="D41" s="158">
        <v>0</v>
      </c>
      <c r="E41" s="158"/>
      <c r="F41" s="158"/>
      <c r="G41" s="169">
        <v>42</v>
      </c>
    </row>
    <row r="42" spans="1:70" ht="15" customHeight="1" x14ac:dyDescent="0.25">
      <c r="A42" s="187" t="s">
        <v>577</v>
      </c>
      <c r="B42" s="185">
        <v>2019</v>
      </c>
      <c r="C42" s="154" t="s">
        <v>586</v>
      </c>
      <c r="D42" s="168">
        <v>189</v>
      </c>
      <c r="E42" s="168"/>
      <c r="F42" s="168"/>
      <c r="G42" s="169">
        <v>22</v>
      </c>
    </row>
    <row r="43" spans="1:70" ht="15" customHeight="1" x14ac:dyDescent="0.25">
      <c r="A43" s="187" t="s">
        <v>577</v>
      </c>
      <c r="B43" s="185">
        <v>2019</v>
      </c>
      <c r="C43" s="154" t="s">
        <v>585</v>
      </c>
      <c r="D43" s="168">
        <v>0</v>
      </c>
      <c r="E43" s="168"/>
      <c r="F43" s="168"/>
      <c r="G43" s="169">
        <v>4</v>
      </c>
    </row>
    <row r="44" spans="1:70" ht="15" customHeight="1" x14ac:dyDescent="0.25">
      <c r="A44" s="187" t="s">
        <v>577</v>
      </c>
      <c r="B44" s="185">
        <v>2019</v>
      </c>
      <c r="C44" s="154" t="s">
        <v>584</v>
      </c>
      <c r="D44" s="158">
        <v>0</v>
      </c>
      <c r="E44" s="158"/>
      <c r="F44" s="158"/>
      <c r="G44" s="169">
        <v>25</v>
      </c>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row>
    <row r="45" spans="1:70" ht="15" customHeight="1" x14ac:dyDescent="0.25">
      <c r="A45" s="187" t="s">
        <v>577</v>
      </c>
      <c r="B45" s="185">
        <v>2019</v>
      </c>
      <c r="C45" s="154" t="s">
        <v>583</v>
      </c>
      <c r="D45" s="168">
        <v>0</v>
      </c>
      <c r="E45" s="168"/>
      <c r="F45" s="168"/>
      <c r="G45" s="169">
        <v>2</v>
      </c>
    </row>
    <row r="46" spans="1:70" ht="15" customHeight="1" x14ac:dyDescent="0.25">
      <c r="A46" s="187" t="s">
        <v>577</v>
      </c>
      <c r="B46" s="185">
        <v>2019</v>
      </c>
      <c r="C46" s="154" t="s">
        <v>582</v>
      </c>
      <c r="D46" s="168">
        <v>25.009999999999998</v>
      </c>
      <c r="E46" s="168"/>
      <c r="F46" s="168"/>
      <c r="G46" s="169">
        <v>18</v>
      </c>
    </row>
    <row r="47" spans="1:70" ht="15" customHeight="1" x14ac:dyDescent="0.25">
      <c r="A47" s="187" t="s">
        <v>577</v>
      </c>
      <c r="B47" s="185">
        <v>2019</v>
      </c>
      <c r="C47" s="154" t="s">
        <v>581</v>
      </c>
      <c r="D47" s="168">
        <v>0</v>
      </c>
      <c r="E47" s="168"/>
      <c r="F47" s="168"/>
      <c r="G47" s="169">
        <v>19</v>
      </c>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row>
    <row r="48" spans="1:70" ht="15" customHeight="1" x14ac:dyDescent="0.25">
      <c r="A48" s="187" t="s">
        <v>577</v>
      </c>
      <c r="B48" s="185">
        <v>2019</v>
      </c>
      <c r="C48" s="154" t="s">
        <v>580</v>
      </c>
      <c r="D48" s="158">
        <v>0</v>
      </c>
      <c r="E48" s="158"/>
      <c r="F48" s="158"/>
      <c r="G48" s="169">
        <v>75</v>
      </c>
    </row>
    <row r="49" spans="1:70" ht="15" customHeight="1" x14ac:dyDescent="0.25">
      <c r="A49" s="187" t="s">
        <v>577</v>
      </c>
      <c r="B49" s="185">
        <v>2019</v>
      </c>
      <c r="C49" s="154" t="s">
        <v>579</v>
      </c>
      <c r="D49" s="168">
        <v>0</v>
      </c>
      <c r="E49" s="168"/>
      <c r="F49" s="168"/>
      <c r="G49" s="169">
        <v>43</v>
      </c>
    </row>
    <row r="50" spans="1:70" ht="15" customHeight="1" x14ac:dyDescent="0.25">
      <c r="A50" s="187" t="s">
        <v>577</v>
      </c>
      <c r="B50" s="185">
        <v>2019</v>
      </c>
      <c r="C50" s="154" t="s">
        <v>578</v>
      </c>
      <c r="D50" s="170">
        <v>2000</v>
      </c>
      <c r="E50" s="168"/>
      <c r="F50" s="168"/>
      <c r="G50" s="169">
        <v>85</v>
      </c>
    </row>
    <row r="51" spans="1:70" ht="15" customHeight="1" x14ac:dyDescent="0.25">
      <c r="A51" s="187" t="s">
        <v>577</v>
      </c>
      <c r="B51" s="185">
        <v>2019</v>
      </c>
      <c r="C51" s="154" t="s">
        <v>576</v>
      </c>
      <c r="D51" s="170">
        <v>8000</v>
      </c>
      <c r="E51" s="168"/>
      <c r="F51" s="168"/>
      <c r="G51" s="169">
        <v>132</v>
      </c>
    </row>
    <row r="52" spans="1:70" ht="15" customHeight="1" x14ac:dyDescent="0.25">
      <c r="A52" s="186" t="s">
        <v>364</v>
      </c>
      <c r="B52" s="185">
        <v>2019</v>
      </c>
      <c r="C52" s="154" t="s">
        <v>575</v>
      </c>
      <c r="D52" s="158"/>
      <c r="E52" s="158"/>
      <c r="F52" s="158"/>
      <c r="G52" s="159"/>
    </row>
    <row r="53" spans="1:70" ht="15" customHeight="1" x14ac:dyDescent="0.25">
      <c r="A53" s="188" t="s">
        <v>568</v>
      </c>
      <c r="B53" s="185">
        <v>2019</v>
      </c>
      <c r="C53" s="171" t="s">
        <v>574</v>
      </c>
      <c r="D53" s="161"/>
      <c r="E53" s="161"/>
      <c r="F53" s="161"/>
      <c r="G53" s="162"/>
      <c r="H53" s="145"/>
      <c r="I53" s="145"/>
      <c r="J53" s="145"/>
      <c r="K53" s="145"/>
      <c r="L53" s="145"/>
      <c r="M53" s="145"/>
      <c r="N53" s="145"/>
      <c r="O53" s="145"/>
    </row>
    <row r="54" spans="1:70" ht="15" customHeight="1" x14ac:dyDescent="0.25">
      <c r="A54" s="187" t="s">
        <v>568</v>
      </c>
      <c r="B54" s="185">
        <v>2019</v>
      </c>
      <c r="C54" s="154" t="s">
        <v>573</v>
      </c>
      <c r="D54" s="158"/>
      <c r="E54" s="158"/>
      <c r="F54" s="158"/>
      <c r="G54" s="159"/>
    </row>
    <row r="55" spans="1:70" ht="15" customHeight="1" x14ac:dyDescent="0.25">
      <c r="A55" s="187" t="s">
        <v>572</v>
      </c>
      <c r="B55" s="185">
        <v>2019</v>
      </c>
      <c r="C55" s="154" t="s">
        <v>571</v>
      </c>
      <c r="D55" s="172"/>
      <c r="E55" s="168"/>
      <c r="F55" s="168"/>
      <c r="G55" s="169">
        <v>18</v>
      </c>
    </row>
    <row r="56" spans="1:70" ht="15" customHeight="1" x14ac:dyDescent="0.25">
      <c r="A56" s="187" t="s">
        <v>568</v>
      </c>
      <c r="B56" s="185">
        <v>2019</v>
      </c>
      <c r="C56" s="154" t="s">
        <v>570</v>
      </c>
      <c r="D56" s="173"/>
      <c r="E56" s="158"/>
      <c r="F56" s="158"/>
      <c r="G56" s="169">
        <v>25</v>
      </c>
    </row>
    <row r="57" spans="1:70" ht="15" customHeight="1" x14ac:dyDescent="0.25">
      <c r="A57" s="187" t="s">
        <v>568</v>
      </c>
      <c r="B57" s="185">
        <v>2019</v>
      </c>
      <c r="C57" s="154" t="s">
        <v>569</v>
      </c>
      <c r="D57" s="158"/>
      <c r="E57" s="158"/>
      <c r="F57" s="158"/>
      <c r="G57" s="159"/>
    </row>
    <row r="58" spans="1:70" s="146" customFormat="1" ht="15" customHeight="1" x14ac:dyDescent="0.25">
      <c r="A58" s="187" t="s">
        <v>568</v>
      </c>
      <c r="B58" s="185">
        <v>2019</v>
      </c>
      <c r="C58" s="154" t="s">
        <v>567</v>
      </c>
      <c r="D58" s="158"/>
      <c r="E58" s="158"/>
      <c r="F58" s="158"/>
      <c r="G58" s="159"/>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row>
    <row r="59" spans="1:70" ht="15" customHeight="1" x14ac:dyDescent="0.25">
      <c r="A59" s="187" t="s">
        <v>564</v>
      </c>
      <c r="B59" s="185">
        <v>2019</v>
      </c>
      <c r="C59" s="154" t="s">
        <v>566</v>
      </c>
      <c r="D59" s="165">
        <v>200</v>
      </c>
      <c r="E59" s="165"/>
      <c r="F59" s="165"/>
      <c r="G59" s="159">
        <v>14</v>
      </c>
    </row>
    <row r="60" spans="1:70" ht="15" customHeight="1" x14ac:dyDescent="0.25">
      <c r="A60" s="187" t="s">
        <v>564</v>
      </c>
      <c r="B60" s="185">
        <v>2019</v>
      </c>
      <c r="C60" s="174" t="s">
        <v>565</v>
      </c>
      <c r="D60" s="175"/>
      <c r="E60" s="175"/>
      <c r="F60" s="175"/>
      <c r="G60" s="176"/>
    </row>
    <row r="61" spans="1:70" ht="15" customHeight="1" x14ac:dyDescent="0.25">
      <c r="A61" s="187" t="s">
        <v>564</v>
      </c>
      <c r="B61" s="185">
        <v>2019</v>
      </c>
      <c r="C61" s="154" t="s">
        <v>563</v>
      </c>
      <c r="D61" s="165">
        <v>200</v>
      </c>
      <c r="E61" s="165"/>
      <c r="F61" s="165"/>
      <c r="G61" s="156">
        <v>44</v>
      </c>
    </row>
    <row r="62" spans="1:70" ht="15" customHeight="1" x14ac:dyDescent="0.25">
      <c r="A62" s="186" t="s">
        <v>562</v>
      </c>
      <c r="B62" s="185">
        <v>2019</v>
      </c>
      <c r="C62" s="154" t="s">
        <v>561</v>
      </c>
      <c r="D62" s="158"/>
      <c r="E62" s="158"/>
      <c r="F62" s="158"/>
      <c r="G62" s="166">
        <v>160</v>
      </c>
    </row>
    <row r="63" spans="1:70" ht="15" customHeight="1" x14ac:dyDescent="0.25">
      <c r="A63" s="186" t="s">
        <v>292</v>
      </c>
      <c r="B63" s="185">
        <v>2019</v>
      </c>
      <c r="C63" s="154" t="s">
        <v>558</v>
      </c>
      <c r="D63" s="158">
        <v>0</v>
      </c>
      <c r="E63" s="158">
        <v>0</v>
      </c>
      <c r="F63" s="158">
        <v>0</v>
      </c>
      <c r="G63" s="159">
        <v>25</v>
      </c>
    </row>
    <row r="64" spans="1:70" ht="15" customHeight="1" x14ac:dyDescent="0.25">
      <c r="A64" s="186" t="s">
        <v>559</v>
      </c>
      <c r="B64" s="185">
        <v>2019</v>
      </c>
      <c r="C64" s="154" t="s">
        <v>560</v>
      </c>
      <c r="D64" s="158">
        <v>0</v>
      </c>
      <c r="E64" s="158">
        <v>0</v>
      </c>
      <c r="F64" s="158">
        <v>0</v>
      </c>
      <c r="G64" s="159">
        <v>25</v>
      </c>
      <c r="H64" s="145"/>
      <c r="I64" s="145"/>
      <c r="J64" s="145"/>
      <c r="K64" s="145"/>
      <c r="L64" s="145"/>
      <c r="M64" s="145"/>
      <c r="N64" s="145"/>
      <c r="O64" s="145"/>
    </row>
    <row r="65" spans="1:70" ht="15" customHeight="1" x14ac:dyDescent="0.25">
      <c r="A65" s="186" t="s">
        <v>559</v>
      </c>
      <c r="B65" s="185">
        <v>2019</v>
      </c>
      <c r="C65" s="154" t="s">
        <v>558</v>
      </c>
      <c r="D65" s="158">
        <v>0</v>
      </c>
      <c r="E65" s="158">
        <v>0</v>
      </c>
      <c r="F65" s="158">
        <v>0</v>
      </c>
      <c r="G65" s="159">
        <v>25</v>
      </c>
    </row>
    <row r="66" spans="1:70" ht="15" customHeight="1" x14ac:dyDescent="0.25">
      <c r="A66" s="186" t="s">
        <v>555</v>
      </c>
      <c r="B66" s="185">
        <v>2019</v>
      </c>
      <c r="C66" s="157" t="s">
        <v>557</v>
      </c>
      <c r="D66" s="158">
        <v>0</v>
      </c>
      <c r="E66" s="158">
        <v>0</v>
      </c>
      <c r="F66" s="158">
        <v>0</v>
      </c>
      <c r="G66" s="159">
        <v>35</v>
      </c>
    </row>
    <row r="67" spans="1:70" s="145" customFormat="1" ht="15" customHeight="1" x14ac:dyDescent="0.25">
      <c r="A67" s="186" t="s">
        <v>555</v>
      </c>
      <c r="B67" s="185">
        <v>2019</v>
      </c>
      <c r="C67" s="157" t="s">
        <v>556</v>
      </c>
      <c r="D67" s="158">
        <v>908.58</v>
      </c>
      <c r="E67" s="158"/>
      <c r="F67" s="158"/>
      <c r="G67" s="159">
        <v>25</v>
      </c>
      <c r="H67" s="137"/>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row>
    <row r="68" spans="1:70" ht="15" customHeight="1" x14ac:dyDescent="0.25">
      <c r="A68" s="186" t="s">
        <v>555</v>
      </c>
      <c r="B68" s="185">
        <v>2019</v>
      </c>
      <c r="C68" s="154" t="s">
        <v>554</v>
      </c>
      <c r="D68" s="165"/>
      <c r="E68" s="165">
        <v>10000</v>
      </c>
      <c r="F68" s="165"/>
      <c r="G68" s="159"/>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row>
    <row r="69" spans="1:70" ht="15" customHeight="1" x14ac:dyDescent="0.25">
      <c r="A69" s="154" t="s">
        <v>553</v>
      </c>
      <c r="B69" s="185">
        <v>2019</v>
      </c>
      <c r="C69" s="164" t="s">
        <v>552</v>
      </c>
      <c r="D69" s="155">
        <v>0</v>
      </c>
      <c r="E69" s="155">
        <v>10000</v>
      </c>
      <c r="F69" s="155">
        <v>0</v>
      </c>
      <c r="G69" s="156">
        <v>100</v>
      </c>
    </row>
    <row r="70" spans="1:70" ht="15" customHeight="1" x14ac:dyDescent="0.25">
      <c r="A70" s="183" t="s">
        <v>551</v>
      </c>
      <c r="B70" s="185">
        <v>2019</v>
      </c>
      <c r="C70" s="154" t="s">
        <v>550</v>
      </c>
      <c r="D70" s="155"/>
      <c r="E70" s="155"/>
      <c r="F70" s="155"/>
      <c r="G70" s="159">
        <v>30</v>
      </c>
    </row>
    <row r="71" spans="1:70" ht="15" customHeight="1" x14ac:dyDescent="0.25">
      <c r="A71" s="183" t="s">
        <v>549</v>
      </c>
      <c r="B71" s="185">
        <v>2019</v>
      </c>
      <c r="C71" s="154" t="s">
        <v>458</v>
      </c>
      <c r="D71" s="155">
        <v>50</v>
      </c>
      <c r="E71" s="155"/>
      <c r="F71" s="155"/>
      <c r="G71" s="156">
        <v>45</v>
      </c>
      <c r="H71" s="140"/>
      <c r="I71" s="140"/>
      <c r="J71" s="140"/>
    </row>
    <row r="72" spans="1:70" ht="15" customHeight="1" x14ac:dyDescent="0.25">
      <c r="A72" s="183" t="s">
        <v>549</v>
      </c>
      <c r="B72" s="185">
        <v>2019</v>
      </c>
      <c r="C72" s="154" t="s">
        <v>470</v>
      </c>
      <c r="D72" s="155">
        <v>50</v>
      </c>
      <c r="E72" s="155"/>
      <c r="F72" s="155"/>
      <c r="G72" s="156">
        <v>45</v>
      </c>
      <c r="H72" s="140"/>
      <c r="I72" s="140"/>
      <c r="J72" s="140"/>
    </row>
    <row r="73" spans="1:70" ht="15" customHeight="1" x14ac:dyDescent="0.25">
      <c r="A73" s="183" t="s">
        <v>549</v>
      </c>
      <c r="B73" s="185">
        <v>2019</v>
      </c>
      <c r="C73" s="154" t="s">
        <v>469</v>
      </c>
      <c r="D73" s="155">
        <v>50</v>
      </c>
      <c r="E73" s="155"/>
      <c r="F73" s="155"/>
      <c r="G73" s="156">
        <v>45</v>
      </c>
      <c r="H73" s="140"/>
      <c r="I73" s="140"/>
      <c r="J73" s="140"/>
    </row>
    <row r="74" spans="1:70" s="140" customFormat="1" ht="15" customHeight="1" x14ac:dyDescent="0.25">
      <c r="A74" s="183" t="s">
        <v>548</v>
      </c>
      <c r="B74" s="185">
        <v>2019</v>
      </c>
      <c r="C74" s="154" t="s">
        <v>455</v>
      </c>
      <c r="D74" s="155">
        <v>50</v>
      </c>
      <c r="E74" s="155"/>
      <c r="F74" s="155"/>
      <c r="G74" s="156">
        <v>4</v>
      </c>
      <c r="K74" s="137"/>
      <c r="L74" s="137"/>
      <c r="M74" s="137"/>
      <c r="N74" s="137"/>
      <c r="O74" s="137"/>
      <c r="P74" s="137"/>
      <c r="Q74" s="137"/>
      <c r="R74" s="137"/>
      <c r="S74" s="137"/>
      <c r="T74" s="137"/>
      <c r="U74" s="137"/>
      <c r="V74" s="137"/>
      <c r="W74" s="137"/>
      <c r="X74" s="137"/>
      <c r="Y74" s="137"/>
      <c r="Z74" s="13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row>
    <row r="75" spans="1:70" ht="15" customHeight="1" x14ac:dyDescent="0.25">
      <c r="A75" s="183" t="s">
        <v>547</v>
      </c>
      <c r="B75" s="185">
        <v>2019</v>
      </c>
      <c r="C75" s="154" t="s">
        <v>546</v>
      </c>
      <c r="D75" s="155">
        <v>30</v>
      </c>
      <c r="E75" s="155"/>
      <c r="F75" s="155"/>
      <c r="G75" s="156">
        <v>26</v>
      </c>
    </row>
    <row r="76" spans="1:70" ht="15" customHeight="1" x14ac:dyDescent="0.25">
      <c r="A76" s="183" t="s">
        <v>545</v>
      </c>
      <c r="B76" s="185">
        <v>2019</v>
      </c>
      <c r="C76" s="154" t="s">
        <v>544</v>
      </c>
      <c r="D76" s="155">
        <v>30</v>
      </c>
      <c r="E76" s="155"/>
      <c r="F76" s="155"/>
      <c r="G76" s="156">
        <v>56</v>
      </c>
      <c r="H76" s="140"/>
      <c r="I76" s="140"/>
      <c r="J76" s="140"/>
    </row>
    <row r="77" spans="1:70" ht="15" customHeight="1" x14ac:dyDescent="0.25">
      <c r="A77" s="183" t="s">
        <v>543</v>
      </c>
      <c r="B77" s="185">
        <v>2019</v>
      </c>
      <c r="C77" s="154" t="s">
        <v>430</v>
      </c>
      <c r="D77" s="155">
        <v>30</v>
      </c>
      <c r="E77" s="155"/>
      <c r="F77" s="155"/>
      <c r="G77" s="156">
        <v>40</v>
      </c>
      <c r="H77" s="140"/>
      <c r="I77" s="140"/>
      <c r="J77" s="140"/>
    </row>
    <row r="78" spans="1:70" ht="15" customHeight="1" x14ac:dyDescent="0.25">
      <c r="A78" s="183" t="s">
        <v>542</v>
      </c>
      <c r="B78" s="185">
        <v>2019</v>
      </c>
      <c r="C78" s="154" t="s">
        <v>455</v>
      </c>
      <c r="D78" s="155">
        <v>50</v>
      </c>
      <c r="E78" s="155"/>
      <c r="F78" s="155"/>
      <c r="G78" s="156">
        <v>15</v>
      </c>
      <c r="H78" s="140"/>
      <c r="I78" s="140"/>
      <c r="J78" s="140"/>
    </row>
    <row r="79" spans="1:70" ht="15" customHeight="1" x14ac:dyDescent="0.25">
      <c r="A79" s="183" t="s">
        <v>541</v>
      </c>
      <c r="B79" s="185">
        <v>2019</v>
      </c>
      <c r="C79" s="154" t="s">
        <v>455</v>
      </c>
      <c r="D79" s="155">
        <v>50</v>
      </c>
      <c r="E79" s="155"/>
      <c r="F79" s="155"/>
      <c r="G79" s="156">
        <v>23</v>
      </c>
      <c r="H79" s="140"/>
      <c r="I79" s="140"/>
      <c r="J79" s="140"/>
    </row>
    <row r="80" spans="1:70" ht="15" customHeight="1" x14ac:dyDescent="0.25">
      <c r="A80" s="183" t="s">
        <v>540</v>
      </c>
      <c r="B80" s="185">
        <v>2019</v>
      </c>
      <c r="C80" s="154" t="s">
        <v>455</v>
      </c>
      <c r="D80" s="155">
        <v>50</v>
      </c>
      <c r="E80" s="155"/>
      <c r="F80" s="155"/>
      <c r="G80" s="156">
        <v>10</v>
      </c>
      <c r="H80" s="140"/>
      <c r="I80" s="140"/>
      <c r="J80" s="140"/>
    </row>
    <row r="81" spans="1:10" ht="15" customHeight="1" x14ac:dyDescent="0.25">
      <c r="A81" s="183" t="s">
        <v>539</v>
      </c>
      <c r="B81" s="185">
        <v>2019</v>
      </c>
      <c r="C81" s="154" t="s">
        <v>455</v>
      </c>
      <c r="D81" s="155">
        <v>50</v>
      </c>
      <c r="E81" s="155"/>
      <c r="F81" s="155"/>
      <c r="G81" s="156">
        <v>30</v>
      </c>
      <c r="H81" s="140"/>
      <c r="I81" s="140"/>
      <c r="J81" s="140"/>
    </row>
    <row r="82" spans="1:10" ht="15" customHeight="1" x14ac:dyDescent="0.25">
      <c r="A82" s="183" t="s">
        <v>538</v>
      </c>
      <c r="B82" s="185">
        <v>2019</v>
      </c>
      <c r="C82" s="154" t="s">
        <v>455</v>
      </c>
      <c r="D82" s="155">
        <v>50</v>
      </c>
      <c r="E82" s="155"/>
      <c r="F82" s="155"/>
      <c r="G82" s="156">
        <v>11</v>
      </c>
      <c r="H82" s="140"/>
      <c r="I82" s="140"/>
      <c r="J82" s="140"/>
    </row>
    <row r="83" spans="1:10" ht="15" customHeight="1" x14ac:dyDescent="0.25">
      <c r="A83" s="183" t="s">
        <v>537</v>
      </c>
      <c r="B83" s="185">
        <v>2019</v>
      </c>
      <c r="C83" s="154" t="s">
        <v>536</v>
      </c>
      <c r="D83" s="155">
        <v>50</v>
      </c>
      <c r="E83" s="155"/>
      <c r="F83" s="155"/>
      <c r="G83" s="156">
        <v>5</v>
      </c>
      <c r="H83" s="140"/>
      <c r="I83" s="140"/>
      <c r="J83" s="140"/>
    </row>
    <row r="84" spans="1:10" ht="15" customHeight="1" x14ac:dyDescent="0.25">
      <c r="A84" s="183" t="s">
        <v>535</v>
      </c>
      <c r="B84" s="185">
        <v>2019</v>
      </c>
      <c r="C84" s="154" t="s">
        <v>430</v>
      </c>
      <c r="D84" s="155">
        <v>30</v>
      </c>
      <c r="E84" s="155"/>
      <c r="F84" s="155"/>
      <c r="G84" s="156">
        <v>58</v>
      </c>
      <c r="H84" s="140"/>
      <c r="I84" s="140"/>
      <c r="J84" s="140"/>
    </row>
    <row r="85" spans="1:10" ht="15" customHeight="1" x14ac:dyDescent="0.25">
      <c r="A85" s="183" t="s">
        <v>534</v>
      </c>
      <c r="B85" s="185">
        <v>2019</v>
      </c>
      <c r="C85" s="154" t="s">
        <v>455</v>
      </c>
      <c r="D85" s="155">
        <v>50</v>
      </c>
      <c r="E85" s="155"/>
      <c r="F85" s="155"/>
      <c r="G85" s="156">
        <v>11</v>
      </c>
      <c r="H85" s="140"/>
      <c r="I85" s="140"/>
      <c r="J85" s="140"/>
    </row>
    <row r="86" spans="1:10" ht="15" customHeight="1" x14ac:dyDescent="0.25">
      <c r="A86" s="183" t="s">
        <v>533</v>
      </c>
      <c r="B86" s="185">
        <v>2019</v>
      </c>
      <c r="C86" s="154" t="s">
        <v>466</v>
      </c>
      <c r="D86" s="155">
        <v>50</v>
      </c>
      <c r="E86" s="155"/>
      <c r="F86" s="155"/>
      <c r="G86" s="156">
        <v>30</v>
      </c>
      <c r="H86" s="140"/>
      <c r="I86" s="140"/>
      <c r="J86" s="140"/>
    </row>
    <row r="87" spans="1:10" ht="15" customHeight="1" x14ac:dyDescent="0.25">
      <c r="A87" s="183" t="s">
        <v>532</v>
      </c>
      <c r="B87" s="185">
        <v>2019</v>
      </c>
      <c r="C87" s="154" t="s">
        <v>430</v>
      </c>
      <c r="D87" s="155">
        <v>30</v>
      </c>
      <c r="E87" s="155"/>
      <c r="F87" s="155"/>
      <c r="G87" s="156">
        <v>60</v>
      </c>
      <c r="H87" s="140"/>
      <c r="I87" s="140"/>
      <c r="J87" s="140"/>
    </row>
    <row r="88" spans="1:10" ht="15" customHeight="1" x14ac:dyDescent="0.25">
      <c r="A88" s="183" t="s">
        <v>531</v>
      </c>
      <c r="B88" s="185">
        <v>2019</v>
      </c>
      <c r="C88" s="154" t="s">
        <v>455</v>
      </c>
      <c r="D88" s="155">
        <v>50</v>
      </c>
      <c r="E88" s="155"/>
      <c r="F88" s="155"/>
      <c r="G88" s="156">
        <v>8</v>
      </c>
      <c r="H88" s="140"/>
      <c r="I88" s="140"/>
      <c r="J88" s="140"/>
    </row>
    <row r="89" spans="1:10" ht="15" customHeight="1" x14ac:dyDescent="0.25">
      <c r="A89" s="183" t="s">
        <v>530</v>
      </c>
      <c r="B89" s="185">
        <v>2019</v>
      </c>
      <c r="C89" s="154" t="s">
        <v>455</v>
      </c>
      <c r="D89" s="155">
        <v>50</v>
      </c>
      <c r="E89" s="155"/>
      <c r="F89" s="155"/>
      <c r="G89" s="156">
        <v>15</v>
      </c>
      <c r="H89" s="140"/>
      <c r="I89" s="140"/>
      <c r="J89" s="140"/>
    </row>
    <row r="90" spans="1:10" ht="15" customHeight="1" x14ac:dyDescent="0.25">
      <c r="A90" s="183" t="s">
        <v>529</v>
      </c>
      <c r="B90" s="185">
        <v>2019</v>
      </c>
      <c r="C90" s="154" t="s">
        <v>430</v>
      </c>
      <c r="D90" s="155">
        <v>30</v>
      </c>
      <c r="E90" s="155"/>
      <c r="F90" s="155"/>
      <c r="G90" s="156">
        <v>54</v>
      </c>
      <c r="H90" s="140"/>
      <c r="I90" s="140"/>
      <c r="J90" s="140"/>
    </row>
    <row r="91" spans="1:10" ht="15" customHeight="1" x14ac:dyDescent="0.25">
      <c r="A91" s="183" t="s">
        <v>528</v>
      </c>
      <c r="B91" s="185">
        <v>2019</v>
      </c>
      <c r="C91" s="154" t="s">
        <v>430</v>
      </c>
      <c r="D91" s="155">
        <v>30</v>
      </c>
      <c r="E91" s="155"/>
      <c r="F91" s="155"/>
      <c r="G91" s="156"/>
      <c r="H91" s="140"/>
      <c r="I91" s="140"/>
      <c r="J91" s="140"/>
    </row>
    <row r="92" spans="1:10" ht="15" customHeight="1" x14ac:dyDescent="0.25">
      <c r="A92" s="183" t="s">
        <v>528</v>
      </c>
      <c r="B92" s="185">
        <v>2019</v>
      </c>
      <c r="C92" s="154" t="s">
        <v>430</v>
      </c>
      <c r="D92" s="155">
        <v>30</v>
      </c>
      <c r="E92" s="155"/>
      <c r="F92" s="155"/>
      <c r="G92" s="156"/>
      <c r="H92" s="140"/>
      <c r="I92" s="140"/>
      <c r="J92" s="140"/>
    </row>
    <row r="93" spans="1:10" ht="15" customHeight="1" x14ac:dyDescent="0.25">
      <c r="A93" s="183" t="s">
        <v>528</v>
      </c>
      <c r="B93" s="185">
        <v>2019</v>
      </c>
      <c r="C93" s="154" t="s">
        <v>430</v>
      </c>
      <c r="D93" s="155">
        <v>30</v>
      </c>
      <c r="E93" s="155"/>
      <c r="F93" s="155"/>
      <c r="G93" s="156"/>
      <c r="H93" s="140"/>
      <c r="I93" s="140"/>
      <c r="J93" s="140"/>
    </row>
    <row r="94" spans="1:10" ht="15" customHeight="1" x14ac:dyDescent="0.25">
      <c r="A94" s="183" t="s">
        <v>527</v>
      </c>
      <c r="B94" s="185">
        <v>2019</v>
      </c>
      <c r="C94" s="154" t="s">
        <v>469</v>
      </c>
      <c r="D94" s="155">
        <v>50</v>
      </c>
      <c r="E94" s="155"/>
      <c r="F94" s="155"/>
      <c r="G94" s="156">
        <v>26</v>
      </c>
      <c r="H94" s="140"/>
      <c r="I94" s="140"/>
      <c r="J94" s="140"/>
    </row>
    <row r="95" spans="1:10" ht="15" customHeight="1" x14ac:dyDescent="0.25">
      <c r="A95" s="183" t="s">
        <v>526</v>
      </c>
      <c r="B95" s="185">
        <v>2019</v>
      </c>
      <c r="C95" s="154" t="s">
        <v>466</v>
      </c>
      <c r="D95" s="155">
        <v>50</v>
      </c>
      <c r="E95" s="155"/>
      <c r="F95" s="155"/>
      <c r="G95" s="156">
        <v>9</v>
      </c>
      <c r="H95" s="140"/>
      <c r="I95" s="140"/>
      <c r="J95" s="140"/>
    </row>
    <row r="96" spans="1:10" ht="15" customHeight="1" x14ac:dyDescent="0.25">
      <c r="A96" s="183" t="s">
        <v>525</v>
      </c>
      <c r="B96" s="185">
        <v>2019</v>
      </c>
      <c r="C96" s="154" t="s">
        <v>430</v>
      </c>
      <c r="D96" s="155">
        <v>30</v>
      </c>
      <c r="E96" s="155"/>
      <c r="F96" s="155"/>
      <c r="G96" s="156">
        <v>56</v>
      </c>
      <c r="H96" s="140"/>
      <c r="I96" s="140"/>
      <c r="J96" s="140"/>
    </row>
    <row r="97" spans="1:10" ht="15" customHeight="1" x14ac:dyDescent="0.25">
      <c r="A97" s="183" t="s">
        <v>524</v>
      </c>
      <c r="B97" s="185">
        <v>2019</v>
      </c>
      <c r="C97" s="154" t="s">
        <v>430</v>
      </c>
      <c r="D97" s="155">
        <v>30</v>
      </c>
      <c r="E97" s="155"/>
      <c r="F97" s="155"/>
      <c r="G97" s="156">
        <v>60</v>
      </c>
      <c r="H97" s="140"/>
      <c r="I97" s="140"/>
      <c r="J97" s="140"/>
    </row>
    <row r="98" spans="1:10" ht="15" customHeight="1" x14ac:dyDescent="0.25">
      <c r="A98" s="183" t="s">
        <v>523</v>
      </c>
      <c r="B98" s="185">
        <v>2019</v>
      </c>
      <c r="C98" s="154" t="s">
        <v>430</v>
      </c>
      <c r="D98" s="155">
        <v>30</v>
      </c>
      <c r="E98" s="155"/>
      <c r="F98" s="155"/>
      <c r="G98" s="156">
        <v>60</v>
      </c>
      <c r="H98" s="140"/>
      <c r="I98" s="140"/>
      <c r="J98" s="140"/>
    </row>
    <row r="99" spans="1:10" ht="15" customHeight="1" x14ac:dyDescent="0.25">
      <c r="A99" s="183" t="s">
        <v>522</v>
      </c>
      <c r="B99" s="185">
        <v>2019</v>
      </c>
      <c r="C99" s="154" t="s">
        <v>455</v>
      </c>
      <c r="D99" s="155">
        <v>50</v>
      </c>
      <c r="E99" s="155"/>
      <c r="F99" s="155"/>
      <c r="G99" s="156">
        <v>21</v>
      </c>
      <c r="H99" s="140"/>
      <c r="I99" s="140"/>
      <c r="J99" s="140"/>
    </row>
    <row r="100" spans="1:10" ht="15" customHeight="1" x14ac:dyDescent="0.25">
      <c r="A100" s="183" t="s">
        <v>521</v>
      </c>
      <c r="B100" s="185">
        <v>2019</v>
      </c>
      <c r="C100" s="154" t="s">
        <v>520</v>
      </c>
      <c r="D100" s="155">
        <v>30</v>
      </c>
      <c r="E100" s="155"/>
      <c r="F100" s="155"/>
      <c r="G100" s="156">
        <v>65</v>
      </c>
      <c r="H100" s="140"/>
      <c r="I100" s="140"/>
      <c r="J100" s="140"/>
    </row>
    <row r="101" spans="1:10" ht="15" customHeight="1" x14ac:dyDescent="0.25">
      <c r="A101" s="183" t="s">
        <v>519</v>
      </c>
      <c r="B101" s="185">
        <v>2019</v>
      </c>
      <c r="C101" s="154" t="s">
        <v>430</v>
      </c>
      <c r="D101" s="155">
        <v>30</v>
      </c>
      <c r="E101" s="155"/>
      <c r="F101" s="155"/>
      <c r="G101" s="156">
        <v>100</v>
      </c>
      <c r="H101" s="140"/>
      <c r="I101" s="140"/>
      <c r="J101" s="140"/>
    </row>
    <row r="102" spans="1:10" ht="15" customHeight="1" x14ac:dyDescent="0.25">
      <c r="A102" s="183" t="s">
        <v>519</v>
      </c>
      <c r="B102" s="185">
        <v>2019</v>
      </c>
      <c r="C102" s="154" t="s">
        <v>399</v>
      </c>
      <c r="D102" s="155">
        <v>30</v>
      </c>
      <c r="E102" s="155"/>
      <c r="F102" s="155"/>
      <c r="G102" s="156"/>
      <c r="H102" s="140"/>
      <c r="I102" s="140"/>
      <c r="J102" s="140"/>
    </row>
    <row r="103" spans="1:10" ht="15" customHeight="1" x14ac:dyDescent="0.25">
      <c r="A103" s="183" t="s">
        <v>518</v>
      </c>
      <c r="B103" s="185">
        <v>2019</v>
      </c>
      <c r="C103" s="154" t="s">
        <v>455</v>
      </c>
      <c r="D103" s="155">
        <v>50</v>
      </c>
      <c r="E103" s="155"/>
      <c r="F103" s="155"/>
      <c r="G103" s="156">
        <v>10</v>
      </c>
      <c r="H103" s="140"/>
      <c r="I103" s="140"/>
      <c r="J103" s="140"/>
    </row>
    <row r="104" spans="1:10" ht="15" customHeight="1" x14ac:dyDescent="0.25">
      <c r="A104" s="183" t="s">
        <v>517</v>
      </c>
      <c r="B104" s="185">
        <v>2019</v>
      </c>
      <c r="C104" s="154" t="s">
        <v>430</v>
      </c>
      <c r="D104" s="155">
        <v>50</v>
      </c>
      <c r="E104" s="155"/>
      <c r="F104" s="155"/>
      <c r="G104" s="156">
        <v>16</v>
      </c>
      <c r="H104" s="140"/>
      <c r="I104" s="140"/>
      <c r="J104" s="140"/>
    </row>
    <row r="105" spans="1:10" ht="15" customHeight="1" x14ac:dyDescent="0.25">
      <c r="A105" s="183" t="s">
        <v>516</v>
      </c>
      <c r="B105" s="185">
        <v>2019</v>
      </c>
      <c r="C105" s="154" t="s">
        <v>455</v>
      </c>
      <c r="D105" s="155">
        <v>50</v>
      </c>
      <c r="E105" s="155"/>
      <c r="F105" s="155"/>
      <c r="G105" s="156">
        <v>15</v>
      </c>
      <c r="H105" s="140"/>
      <c r="I105" s="140"/>
      <c r="J105" s="140"/>
    </row>
    <row r="106" spans="1:10" ht="15" customHeight="1" x14ac:dyDescent="0.25">
      <c r="A106" s="183" t="s">
        <v>515</v>
      </c>
      <c r="B106" s="185">
        <v>2019</v>
      </c>
      <c r="C106" s="154" t="s">
        <v>430</v>
      </c>
      <c r="D106" s="155">
        <v>30</v>
      </c>
      <c r="E106" s="155"/>
      <c r="F106" s="155"/>
      <c r="G106" s="156">
        <v>63</v>
      </c>
      <c r="H106" s="140"/>
      <c r="I106" s="140"/>
      <c r="J106" s="140"/>
    </row>
    <row r="107" spans="1:10" ht="15" customHeight="1" x14ac:dyDescent="0.25">
      <c r="A107" s="183" t="s">
        <v>514</v>
      </c>
      <c r="B107" s="185">
        <v>2019</v>
      </c>
      <c r="C107" s="154" t="s">
        <v>455</v>
      </c>
      <c r="D107" s="155">
        <v>50</v>
      </c>
      <c r="E107" s="155"/>
      <c r="F107" s="155"/>
      <c r="G107" s="156">
        <v>30</v>
      </c>
      <c r="H107" s="140"/>
      <c r="I107" s="140"/>
      <c r="J107" s="140"/>
    </row>
    <row r="108" spans="1:10" ht="15" customHeight="1" x14ac:dyDescent="0.25">
      <c r="A108" s="183" t="s">
        <v>513</v>
      </c>
      <c r="B108" s="185">
        <v>2019</v>
      </c>
      <c r="C108" s="154" t="s">
        <v>430</v>
      </c>
      <c r="D108" s="155">
        <v>30</v>
      </c>
      <c r="E108" s="155"/>
      <c r="F108" s="155"/>
      <c r="G108" s="156">
        <v>49</v>
      </c>
      <c r="H108" s="140"/>
      <c r="I108" s="140"/>
      <c r="J108" s="140"/>
    </row>
    <row r="109" spans="1:10" ht="15" customHeight="1" x14ac:dyDescent="0.25">
      <c r="A109" s="183" t="s">
        <v>512</v>
      </c>
      <c r="B109" s="185">
        <v>2019</v>
      </c>
      <c r="C109" s="154" t="s">
        <v>430</v>
      </c>
      <c r="D109" s="155">
        <v>30</v>
      </c>
      <c r="E109" s="155"/>
      <c r="F109" s="155"/>
      <c r="G109" s="156">
        <v>43</v>
      </c>
      <c r="H109" s="140"/>
      <c r="I109" s="140"/>
      <c r="J109" s="140"/>
    </row>
    <row r="110" spans="1:10" ht="15" customHeight="1" x14ac:dyDescent="0.25">
      <c r="A110" s="183" t="s">
        <v>511</v>
      </c>
      <c r="B110" s="185">
        <v>2019</v>
      </c>
      <c r="C110" s="154" t="s">
        <v>430</v>
      </c>
      <c r="D110" s="155">
        <v>30</v>
      </c>
      <c r="E110" s="155"/>
      <c r="F110" s="155"/>
      <c r="G110" s="156">
        <v>26</v>
      </c>
      <c r="H110" s="140"/>
      <c r="I110" s="140"/>
      <c r="J110" s="140"/>
    </row>
    <row r="111" spans="1:10" ht="15" customHeight="1" x14ac:dyDescent="0.25">
      <c r="A111" s="183" t="s">
        <v>510</v>
      </c>
      <c r="B111" s="185">
        <v>2019</v>
      </c>
      <c r="C111" s="154" t="s">
        <v>502</v>
      </c>
      <c r="D111" s="155">
        <v>30</v>
      </c>
      <c r="E111" s="155"/>
      <c r="F111" s="155"/>
      <c r="G111" s="156">
        <v>17</v>
      </c>
      <c r="H111" s="140"/>
      <c r="I111" s="140"/>
      <c r="J111" s="140"/>
    </row>
    <row r="112" spans="1:10" ht="15" customHeight="1" x14ac:dyDescent="0.25">
      <c r="A112" s="183" t="s">
        <v>509</v>
      </c>
      <c r="B112" s="185">
        <v>2019</v>
      </c>
      <c r="C112" s="154" t="s">
        <v>399</v>
      </c>
      <c r="D112" s="155">
        <v>30</v>
      </c>
      <c r="E112" s="155"/>
      <c r="F112" s="155"/>
      <c r="G112" s="156"/>
      <c r="H112" s="140"/>
      <c r="I112" s="140"/>
      <c r="J112" s="140"/>
    </row>
    <row r="113" spans="1:10" ht="15" customHeight="1" x14ac:dyDescent="0.25">
      <c r="A113" s="183" t="s">
        <v>509</v>
      </c>
      <c r="B113" s="185">
        <v>2019</v>
      </c>
      <c r="C113" s="154" t="s">
        <v>508</v>
      </c>
      <c r="D113" s="155">
        <v>50</v>
      </c>
      <c r="E113" s="155"/>
      <c r="F113" s="155"/>
      <c r="G113" s="156">
        <v>44</v>
      </c>
      <c r="H113" s="140"/>
      <c r="I113" s="140"/>
      <c r="J113" s="140"/>
    </row>
    <row r="114" spans="1:10" ht="15" customHeight="1" x14ac:dyDescent="0.25">
      <c r="A114" s="183" t="s">
        <v>507</v>
      </c>
      <c r="B114" s="185">
        <v>2019</v>
      </c>
      <c r="C114" s="154" t="s">
        <v>470</v>
      </c>
      <c r="D114" s="155">
        <v>50</v>
      </c>
      <c r="E114" s="155"/>
      <c r="F114" s="155"/>
      <c r="G114" s="156">
        <v>105</v>
      </c>
      <c r="H114" s="140"/>
      <c r="I114" s="140"/>
      <c r="J114" s="140"/>
    </row>
    <row r="115" spans="1:10" ht="15" customHeight="1" x14ac:dyDescent="0.25">
      <c r="A115" s="183" t="s">
        <v>507</v>
      </c>
      <c r="B115" s="185">
        <v>2019</v>
      </c>
      <c r="C115" s="154" t="s">
        <v>459</v>
      </c>
      <c r="D115" s="155">
        <v>50</v>
      </c>
      <c r="E115" s="155"/>
      <c r="F115" s="155"/>
      <c r="G115" s="156">
        <v>105</v>
      </c>
      <c r="H115" s="140"/>
      <c r="I115" s="140"/>
      <c r="J115" s="140"/>
    </row>
    <row r="116" spans="1:10" ht="15" customHeight="1" x14ac:dyDescent="0.25">
      <c r="A116" s="183" t="s">
        <v>507</v>
      </c>
      <c r="B116" s="185">
        <v>2019</v>
      </c>
      <c r="C116" s="154" t="s">
        <v>455</v>
      </c>
      <c r="D116" s="155">
        <v>50</v>
      </c>
      <c r="E116" s="155"/>
      <c r="F116" s="155"/>
      <c r="G116" s="156">
        <v>105</v>
      </c>
      <c r="H116" s="140"/>
      <c r="I116" s="140"/>
      <c r="J116" s="140"/>
    </row>
    <row r="117" spans="1:10" ht="15" customHeight="1" x14ac:dyDescent="0.25">
      <c r="A117" s="183" t="s">
        <v>506</v>
      </c>
      <c r="B117" s="185">
        <v>2019</v>
      </c>
      <c r="C117" s="154" t="s">
        <v>430</v>
      </c>
      <c r="D117" s="155">
        <v>30</v>
      </c>
      <c r="E117" s="155"/>
      <c r="F117" s="155"/>
      <c r="G117" s="156">
        <v>200</v>
      </c>
      <c r="H117" s="140"/>
      <c r="I117" s="140"/>
      <c r="J117" s="140"/>
    </row>
    <row r="118" spans="1:10" ht="15" customHeight="1" x14ac:dyDescent="0.25">
      <c r="A118" s="183" t="s">
        <v>505</v>
      </c>
      <c r="B118" s="185">
        <v>2019</v>
      </c>
      <c r="C118" s="154" t="s">
        <v>468</v>
      </c>
      <c r="D118" s="155">
        <v>50</v>
      </c>
      <c r="E118" s="155"/>
      <c r="F118" s="155"/>
      <c r="G118" s="156">
        <v>44</v>
      </c>
      <c r="H118" s="140"/>
      <c r="I118" s="140"/>
      <c r="J118" s="140"/>
    </row>
    <row r="119" spans="1:10" ht="15" customHeight="1" x14ac:dyDescent="0.25">
      <c r="A119" s="183" t="s">
        <v>505</v>
      </c>
      <c r="B119" s="185">
        <v>2019</v>
      </c>
      <c r="C119" s="154" t="s">
        <v>469</v>
      </c>
      <c r="D119" s="155">
        <v>50</v>
      </c>
      <c r="E119" s="155"/>
      <c r="F119" s="155"/>
      <c r="G119" s="156">
        <v>44</v>
      </c>
      <c r="H119" s="140"/>
      <c r="I119" s="140"/>
      <c r="J119" s="140"/>
    </row>
    <row r="120" spans="1:10" ht="15" customHeight="1" x14ac:dyDescent="0.25">
      <c r="A120" s="183" t="s">
        <v>504</v>
      </c>
      <c r="B120" s="185">
        <v>2019</v>
      </c>
      <c r="C120" s="154" t="s">
        <v>455</v>
      </c>
      <c r="D120" s="155">
        <v>50</v>
      </c>
      <c r="E120" s="155"/>
      <c r="F120" s="155"/>
      <c r="G120" s="156">
        <v>20</v>
      </c>
      <c r="H120" s="140"/>
      <c r="I120" s="140"/>
      <c r="J120" s="140"/>
    </row>
    <row r="121" spans="1:10" ht="15" customHeight="1" x14ac:dyDescent="0.25">
      <c r="A121" s="183" t="s">
        <v>503</v>
      </c>
      <c r="B121" s="185">
        <v>2019</v>
      </c>
      <c r="C121" s="154" t="s">
        <v>435</v>
      </c>
      <c r="D121" s="155">
        <v>30</v>
      </c>
      <c r="E121" s="155"/>
      <c r="F121" s="155"/>
      <c r="G121" s="156">
        <v>35</v>
      </c>
      <c r="H121" s="140"/>
      <c r="I121" s="140"/>
      <c r="J121" s="140"/>
    </row>
    <row r="122" spans="1:10" ht="15" customHeight="1" x14ac:dyDescent="0.25">
      <c r="A122" s="183" t="s">
        <v>503</v>
      </c>
      <c r="B122" s="185">
        <v>2019</v>
      </c>
      <c r="C122" s="154" t="s">
        <v>502</v>
      </c>
      <c r="D122" s="155">
        <v>30</v>
      </c>
      <c r="E122" s="155"/>
      <c r="F122" s="155"/>
      <c r="G122" s="156">
        <v>20</v>
      </c>
      <c r="H122" s="140"/>
      <c r="I122" s="140"/>
      <c r="J122" s="140"/>
    </row>
    <row r="123" spans="1:10" ht="15" customHeight="1" x14ac:dyDescent="0.25">
      <c r="A123" s="183" t="s">
        <v>501</v>
      </c>
      <c r="B123" s="185">
        <v>2019</v>
      </c>
      <c r="C123" s="154" t="s">
        <v>455</v>
      </c>
      <c r="D123" s="155">
        <v>50</v>
      </c>
      <c r="E123" s="155"/>
      <c r="F123" s="155"/>
      <c r="G123" s="156">
        <v>5</v>
      </c>
      <c r="H123" s="140"/>
      <c r="I123" s="140"/>
      <c r="J123" s="140"/>
    </row>
    <row r="124" spans="1:10" ht="15" customHeight="1" x14ac:dyDescent="0.25">
      <c r="A124" s="183" t="s">
        <v>500</v>
      </c>
      <c r="B124" s="185">
        <v>2019</v>
      </c>
      <c r="C124" s="154" t="s">
        <v>499</v>
      </c>
      <c r="D124" s="155">
        <v>30</v>
      </c>
      <c r="E124" s="155"/>
      <c r="F124" s="155"/>
      <c r="G124" s="156">
        <v>60</v>
      </c>
      <c r="H124" s="140"/>
      <c r="I124" s="140"/>
      <c r="J124" s="140"/>
    </row>
    <row r="125" spans="1:10" ht="15" customHeight="1" x14ac:dyDescent="0.25">
      <c r="A125" s="183" t="s">
        <v>498</v>
      </c>
      <c r="B125" s="185">
        <v>2019</v>
      </c>
      <c r="C125" s="154" t="s">
        <v>491</v>
      </c>
      <c r="D125" s="155">
        <v>30</v>
      </c>
      <c r="E125" s="155"/>
      <c r="F125" s="155"/>
      <c r="G125" s="156">
        <v>12</v>
      </c>
      <c r="H125" s="140"/>
      <c r="I125" s="140"/>
      <c r="J125" s="140"/>
    </row>
    <row r="126" spans="1:10" ht="15" customHeight="1" x14ac:dyDescent="0.25">
      <c r="A126" s="183" t="s">
        <v>498</v>
      </c>
      <c r="B126" s="185">
        <v>2019</v>
      </c>
      <c r="C126" s="154" t="s">
        <v>468</v>
      </c>
      <c r="D126" s="155">
        <v>30</v>
      </c>
      <c r="E126" s="155"/>
      <c r="F126" s="155"/>
      <c r="G126" s="156">
        <v>12</v>
      </c>
      <c r="H126" s="140"/>
      <c r="I126" s="140"/>
      <c r="J126" s="140"/>
    </row>
    <row r="127" spans="1:10" ht="15" customHeight="1" x14ac:dyDescent="0.25">
      <c r="A127" s="183" t="s">
        <v>497</v>
      </c>
      <c r="B127" s="185">
        <v>2019</v>
      </c>
      <c r="C127" s="154" t="s">
        <v>468</v>
      </c>
      <c r="D127" s="155">
        <v>50</v>
      </c>
      <c r="E127" s="155"/>
      <c r="F127" s="155"/>
      <c r="G127" s="156">
        <v>24</v>
      </c>
      <c r="H127" s="140"/>
      <c r="I127" s="140"/>
      <c r="J127" s="140"/>
    </row>
    <row r="128" spans="1:10" ht="15" customHeight="1" x14ac:dyDescent="0.25">
      <c r="A128" s="183" t="s">
        <v>497</v>
      </c>
      <c r="B128" s="185">
        <v>2019</v>
      </c>
      <c r="C128" s="154" t="s">
        <v>491</v>
      </c>
      <c r="D128" s="155">
        <v>50</v>
      </c>
      <c r="E128" s="155"/>
      <c r="F128" s="155"/>
      <c r="G128" s="156"/>
      <c r="H128" s="140"/>
      <c r="I128" s="140"/>
      <c r="J128" s="140"/>
    </row>
    <row r="129" spans="1:10" ht="15" customHeight="1" x14ac:dyDescent="0.25">
      <c r="A129" s="183" t="s">
        <v>495</v>
      </c>
      <c r="B129" s="185">
        <v>2019</v>
      </c>
      <c r="C129" s="154" t="s">
        <v>496</v>
      </c>
      <c r="D129" s="155">
        <v>30</v>
      </c>
      <c r="E129" s="155"/>
      <c r="F129" s="155"/>
      <c r="G129" s="156">
        <v>42</v>
      </c>
      <c r="H129" s="140"/>
      <c r="I129" s="140"/>
      <c r="J129" s="140"/>
    </row>
    <row r="130" spans="1:10" ht="15" customHeight="1" x14ac:dyDescent="0.25">
      <c r="A130" s="183" t="s">
        <v>495</v>
      </c>
      <c r="B130" s="185">
        <v>2019</v>
      </c>
      <c r="C130" s="154" t="s">
        <v>466</v>
      </c>
      <c r="D130" s="155">
        <v>50</v>
      </c>
      <c r="E130" s="155"/>
      <c r="F130" s="155"/>
      <c r="G130" s="156">
        <v>6</v>
      </c>
      <c r="H130" s="140"/>
      <c r="I130" s="140"/>
      <c r="J130" s="140"/>
    </row>
    <row r="131" spans="1:10" ht="15" customHeight="1" x14ac:dyDescent="0.25">
      <c r="A131" s="183" t="s">
        <v>494</v>
      </c>
      <c r="B131" s="185">
        <v>2019</v>
      </c>
      <c r="C131" s="154" t="s">
        <v>430</v>
      </c>
      <c r="D131" s="155">
        <v>50</v>
      </c>
      <c r="E131" s="155"/>
      <c r="F131" s="155"/>
      <c r="G131" s="156">
        <v>62</v>
      </c>
      <c r="H131" s="140"/>
      <c r="I131" s="140"/>
      <c r="J131" s="140"/>
    </row>
    <row r="132" spans="1:10" ht="15" customHeight="1" x14ac:dyDescent="0.25">
      <c r="A132" s="183" t="s">
        <v>493</v>
      </c>
      <c r="B132" s="185">
        <v>2019</v>
      </c>
      <c r="C132" s="154" t="s">
        <v>399</v>
      </c>
      <c r="D132" s="155">
        <v>30</v>
      </c>
      <c r="E132" s="155"/>
      <c r="F132" s="155"/>
      <c r="G132" s="156"/>
      <c r="H132" s="140"/>
      <c r="I132" s="140"/>
      <c r="J132" s="140"/>
    </row>
    <row r="133" spans="1:10" ht="15" customHeight="1" x14ac:dyDescent="0.25">
      <c r="A133" s="183" t="s">
        <v>492</v>
      </c>
      <c r="B133" s="185">
        <v>2019</v>
      </c>
      <c r="C133" s="154" t="s">
        <v>399</v>
      </c>
      <c r="D133" s="155">
        <v>30</v>
      </c>
      <c r="E133" s="155"/>
      <c r="F133" s="155"/>
      <c r="G133" s="156"/>
      <c r="H133" s="140"/>
      <c r="I133" s="140"/>
      <c r="J133" s="140"/>
    </row>
    <row r="134" spans="1:10" ht="15" customHeight="1" x14ac:dyDescent="0.25">
      <c r="A134" s="183" t="s">
        <v>489</v>
      </c>
      <c r="B134" s="185">
        <v>2019</v>
      </c>
      <c r="C134" s="154" t="s">
        <v>491</v>
      </c>
      <c r="D134" s="155">
        <v>50</v>
      </c>
      <c r="E134" s="155"/>
      <c r="F134" s="155"/>
      <c r="G134" s="156">
        <v>21</v>
      </c>
      <c r="H134" s="140"/>
      <c r="I134" s="140"/>
      <c r="J134" s="140"/>
    </row>
    <row r="135" spans="1:10" ht="15" customHeight="1" x14ac:dyDescent="0.25">
      <c r="A135" s="183" t="s">
        <v>489</v>
      </c>
      <c r="B135" s="185">
        <v>2019</v>
      </c>
      <c r="C135" s="154" t="s">
        <v>490</v>
      </c>
      <c r="D135" s="155">
        <v>50</v>
      </c>
      <c r="E135" s="155"/>
      <c r="F135" s="155"/>
      <c r="G135" s="156">
        <v>21</v>
      </c>
      <c r="H135" s="140"/>
      <c r="I135" s="140"/>
      <c r="J135" s="140"/>
    </row>
    <row r="136" spans="1:10" ht="15" customHeight="1" x14ac:dyDescent="0.25">
      <c r="A136" s="183" t="s">
        <v>489</v>
      </c>
      <c r="B136" s="185">
        <v>2019</v>
      </c>
      <c r="C136" s="154" t="s">
        <v>468</v>
      </c>
      <c r="D136" s="155">
        <v>50</v>
      </c>
      <c r="E136" s="155"/>
      <c r="F136" s="155"/>
      <c r="G136" s="156">
        <v>21</v>
      </c>
      <c r="H136" s="140"/>
      <c r="I136" s="140"/>
      <c r="J136" s="140"/>
    </row>
    <row r="137" spans="1:10" ht="15" customHeight="1" x14ac:dyDescent="0.25">
      <c r="A137" s="183" t="s">
        <v>488</v>
      </c>
      <c r="B137" s="185">
        <v>2019</v>
      </c>
      <c r="C137" s="154" t="s">
        <v>399</v>
      </c>
      <c r="D137" s="155">
        <v>30</v>
      </c>
      <c r="E137" s="155"/>
      <c r="F137" s="155"/>
      <c r="G137" s="156"/>
      <c r="H137" s="140"/>
      <c r="I137" s="140"/>
      <c r="J137" s="140"/>
    </row>
    <row r="138" spans="1:10" ht="15" customHeight="1" x14ac:dyDescent="0.25">
      <c r="A138" s="183" t="s">
        <v>487</v>
      </c>
      <c r="B138" s="185">
        <v>2019</v>
      </c>
      <c r="C138" s="154" t="s">
        <v>430</v>
      </c>
      <c r="D138" s="155">
        <v>30</v>
      </c>
      <c r="E138" s="155"/>
      <c r="F138" s="155"/>
      <c r="G138" s="156">
        <v>44</v>
      </c>
      <c r="H138" s="140"/>
      <c r="I138" s="140"/>
      <c r="J138" s="140"/>
    </row>
    <row r="139" spans="1:10" ht="15" customHeight="1" x14ac:dyDescent="0.25">
      <c r="A139" s="183" t="s">
        <v>486</v>
      </c>
      <c r="B139" s="185">
        <v>2019</v>
      </c>
      <c r="C139" s="154" t="s">
        <v>430</v>
      </c>
      <c r="D139" s="155">
        <v>30</v>
      </c>
      <c r="E139" s="155"/>
      <c r="F139" s="155"/>
      <c r="G139" s="156">
        <v>45</v>
      </c>
      <c r="H139" s="140"/>
      <c r="I139" s="140"/>
      <c r="J139" s="140"/>
    </row>
    <row r="140" spans="1:10" ht="15" customHeight="1" x14ac:dyDescent="0.25">
      <c r="A140" s="183" t="s">
        <v>485</v>
      </c>
      <c r="B140" s="185">
        <v>2019</v>
      </c>
      <c r="C140" s="154" t="s">
        <v>430</v>
      </c>
      <c r="D140" s="155">
        <v>30</v>
      </c>
      <c r="E140" s="155"/>
      <c r="F140" s="155"/>
      <c r="G140" s="156">
        <v>90</v>
      </c>
      <c r="H140" s="140"/>
      <c r="I140" s="140"/>
      <c r="J140" s="140"/>
    </row>
    <row r="141" spans="1:10" ht="15" customHeight="1" x14ac:dyDescent="0.25">
      <c r="A141" s="183" t="s">
        <v>485</v>
      </c>
      <c r="B141" s="185">
        <v>2019</v>
      </c>
      <c r="C141" s="154" t="s">
        <v>455</v>
      </c>
      <c r="D141" s="155">
        <v>50</v>
      </c>
      <c r="E141" s="155"/>
      <c r="F141" s="155"/>
      <c r="G141" s="156">
        <v>23</v>
      </c>
      <c r="H141" s="140"/>
      <c r="I141" s="140"/>
      <c r="J141" s="140"/>
    </row>
    <row r="142" spans="1:10" ht="15" customHeight="1" x14ac:dyDescent="0.25">
      <c r="A142" s="183" t="s">
        <v>485</v>
      </c>
      <c r="B142" s="185">
        <v>2019</v>
      </c>
      <c r="C142" s="154" t="s">
        <v>471</v>
      </c>
      <c r="D142" s="155">
        <v>50</v>
      </c>
      <c r="E142" s="155"/>
      <c r="F142" s="155"/>
      <c r="G142" s="156">
        <v>23</v>
      </c>
      <c r="H142" s="140"/>
      <c r="I142" s="140"/>
      <c r="J142" s="140"/>
    </row>
    <row r="143" spans="1:10" ht="15" customHeight="1" x14ac:dyDescent="0.25">
      <c r="A143" s="183" t="s">
        <v>483</v>
      </c>
      <c r="B143" s="185">
        <v>2019</v>
      </c>
      <c r="C143" s="154" t="s">
        <v>459</v>
      </c>
      <c r="D143" s="155">
        <v>50</v>
      </c>
      <c r="E143" s="155"/>
      <c r="F143" s="155"/>
      <c r="G143" s="156">
        <v>42</v>
      </c>
      <c r="H143" s="140"/>
      <c r="I143" s="140"/>
      <c r="J143" s="140"/>
    </row>
    <row r="144" spans="1:10" ht="15" customHeight="1" x14ac:dyDescent="0.25">
      <c r="A144" s="183" t="s">
        <v>483</v>
      </c>
      <c r="B144" s="185">
        <v>2019</v>
      </c>
      <c r="C144" s="154" t="s">
        <v>484</v>
      </c>
      <c r="D144" s="155">
        <v>50</v>
      </c>
      <c r="E144" s="155"/>
      <c r="F144" s="155"/>
      <c r="G144" s="156">
        <v>42</v>
      </c>
      <c r="H144" s="140"/>
      <c r="I144" s="140"/>
      <c r="J144" s="140"/>
    </row>
    <row r="145" spans="1:10" ht="15" customHeight="1" x14ac:dyDescent="0.25">
      <c r="A145" s="183" t="s">
        <v>483</v>
      </c>
      <c r="B145" s="185">
        <v>2019</v>
      </c>
      <c r="C145" s="154" t="s">
        <v>458</v>
      </c>
      <c r="D145" s="155">
        <v>50</v>
      </c>
      <c r="E145" s="155"/>
      <c r="F145" s="155"/>
      <c r="G145" s="156">
        <v>42</v>
      </c>
      <c r="H145" s="140"/>
      <c r="I145" s="140"/>
      <c r="J145" s="140"/>
    </row>
    <row r="146" spans="1:10" ht="15" customHeight="1" x14ac:dyDescent="0.25">
      <c r="A146" s="183" t="s">
        <v>483</v>
      </c>
      <c r="B146" s="185">
        <v>2019</v>
      </c>
      <c r="C146" s="154" t="s">
        <v>468</v>
      </c>
      <c r="D146" s="155">
        <v>50</v>
      </c>
      <c r="E146" s="155"/>
      <c r="F146" s="155"/>
      <c r="G146" s="156">
        <v>42</v>
      </c>
      <c r="H146" s="140"/>
      <c r="I146" s="140"/>
      <c r="J146" s="140"/>
    </row>
    <row r="147" spans="1:10" ht="15" customHeight="1" x14ac:dyDescent="0.25">
      <c r="A147" s="183" t="s">
        <v>480</v>
      </c>
      <c r="B147" s="185">
        <v>2019</v>
      </c>
      <c r="C147" s="154" t="s">
        <v>482</v>
      </c>
      <c r="D147" s="155">
        <v>30</v>
      </c>
      <c r="E147" s="155"/>
      <c r="F147" s="155"/>
      <c r="G147" s="156">
        <v>60</v>
      </c>
      <c r="H147" s="140"/>
      <c r="I147" s="140"/>
      <c r="J147" s="140"/>
    </row>
    <row r="148" spans="1:10" ht="15" customHeight="1" x14ac:dyDescent="0.25">
      <c r="A148" s="183" t="s">
        <v>480</v>
      </c>
      <c r="B148" s="185">
        <v>2019</v>
      </c>
      <c r="C148" s="154" t="s">
        <v>481</v>
      </c>
      <c r="D148" s="155">
        <v>30</v>
      </c>
      <c r="E148" s="155"/>
      <c r="F148" s="155"/>
      <c r="G148" s="156">
        <v>60</v>
      </c>
      <c r="H148" s="140"/>
      <c r="I148" s="140"/>
      <c r="J148" s="140"/>
    </row>
    <row r="149" spans="1:10" ht="15" customHeight="1" x14ac:dyDescent="0.25">
      <c r="A149" s="183" t="s">
        <v>480</v>
      </c>
      <c r="B149" s="185">
        <v>2019</v>
      </c>
      <c r="C149" s="154" t="s">
        <v>399</v>
      </c>
      <c r="D149" s="155">
        <v>30</v>
      </c>
      <c r="E149" s="155"/>
      <c r="F149" s="155"/>
      <c r="G149" s="156"/>
      <c r="H149" s="140"/>
      <c r="I149" s="140"/>
      <c r="J149" s="140"/>
    </row>
    <row r="150" spans="1:10" ht="15" customHeight="1" x14ac:dyDescent="0.25">
      <c r="A150" s="183" t="s">
        <v>478</v>
      </c>
      <c r="B150" s="185">
        <v>2019</v>
      </c>
      <c r="C150" s="154" t="s">
        <v>479</v>
      </c>
      <c r="D150" s="155">
        <v>30</v>
      </c>
      <c r="E150" s="155"/>
      <c r="F150" s="155"/>
      <c r="G150" s="156">
        <v>32</v>
      </c>
      <c r="H150" s="140"/>
      <c r="I150" s="140"/>
      <c r="J150" s="140"/>
    </row>
    <row r="151" spans="1:10" ht="15" customHeight="1" x14ac:dyDescent="0.25">
      <c r="A151" s="183" t="s">
        <v>478</v>
      </c>
      <c r="B151" s="185">
        <v>2019</v>
      </c>
      <c r="C151" s="154" t="s">
        <v>399</v>
      </c>
      <c r="D151" s="155">
        <v>30</v>
      </c>
      <c r="E151" s="155"/>
      <c r="F151" s="155"/>
      <c r="G151" s="156"/>
      <c r="H151" s="140"/>
      <c r="I151" s="140"/>
      <c r="J151" s="140"/>
    </row>
    <row r="152" spans="1:10" ht="15" customHeight="1" x14ac:dyDescent="0.25">
      <c r="A152" s="183" t="s">
        <v>477</v>
      </c>
      <c r="B152" s="185">
        <v>2019</v>
      </c>
      <c r="C152" s="154" t="s">
        <v>399</v>
      </c>
      <c r="D152" s="155">
        <v>30</v>
      </c>
      <c r="E152" s="155"/>
      <c r="F152" s="155"/>
      <c r="G152" s="156"/>
      <c r="H152" s="140"/>
      <c r="I152" s="140"/>
      <c r="J152" s="140"/>
    </row>
    <row r="153" spans="1:10" ht="15" customHeight="1" x14ac:dyDescent="0.25">
      <c r="A153" s="183" t="s">
        <v>477</v>
      </c>
      <c r="B153" s="185">
        <v>2019</v>
      </c>
      <c r="C153" s="154" t="s">
        <v>466</v>
      </c>
      <c r="D153" s="155">
        <v>50</v>
      </c>
      <c r="E153" s="155"/>
      <c r="F153" s="155"/>
      <c r="G153" s="156">
        <v>20</v>
      </c>
      <c r="H153" s="140"/>
      <c r="I153" s="140"/>
      <c r="J153" s="140"/>
    </row>
    <row r="154" spans="1:10" ht="15" customHeight="1" x14ac:dyDescent="0.25">
      <c r="A154" s="183" t="s">
        <v>476</v>
      </c>
      <c r="B154" s="185">
        <v>2019</v>
      </c>
      <c r="C154" s="154" t="s">
        <v>430</v>
      </c>
      <c r="D154" s="155">
        <v>30</v>
      </c>
      <c r="E154" s="155"/>
      <c r="F154" s="155"/>
      <c r="G154" s="156">
        <v>17</v>
      </c>
      <c r="H154" s="140"/>
      <c r="I154" s="140"/>
      <c r="J154" s="140"/>
    </row>
    <row r="155" spans="1:10" ht="15" customHeight="1" x14ac:dyDescent="0.25">
      <c r="A155" s="183" t="s">
        <v>476</v>
      </c>
      <c r="B155" s="185">
        <v>2019</v>
      </c>
      <c r="C155" s="154" t="s">
        <v>432</v>
      </c>
      <c r="D155" s="155">
        <v>30</v>
      </c>
      <c r="E155" s="155"/>
      <c r="F155" s="155"/>
      <c r="G155" s="156">
        <v>69</v>
      </c>
      <c r="H155" s="140"/>
      <c r="I155" s="140"/>
      <c r="J155" s="140"/>
    </row>
    <row r="156" spans="1:10" ht="15" customHeight="1" x14ac:dyDescent="0.25">
      <c r="A156" s="183" t="s">
        <v>475</v>
      </c>
      <c r="B156" s="185">
        <v>2019</v>
      </c>
      <c r="C156" s="154" t="s">
        <v>399</v>
      </c>
      <c r="D156" s="155">
        <v>30</v>
      </c>
      <c r="E156" s="155"/>
      <c r="F156" s="155"/>
      <c r="G156" s="156"/>
      <c r="H156" s="140"/>
      <c r="I156" s="140"/>
      <c r="J156" s="140"/>
    </row>
    <row r="157" spans="1:10" ht="15" customHeight="1" x14ac:dyDescent="0.25">
      <c r="A157" s="183" t="s">
        <v>474</v>
      </c>
      <c r="B157" s="185">
        <v>2019</v>
      </c>
      <c r="C157" s="154" t="s">
        <v>399</v>
      </c>
      <c r="D157" s="155">
        <v>30</v>
      </c>
      <c r="E157" s="155"/>
      <c r="F157" s="155"/>
      <c r="G157" s="156"/>
      <c r="H157" s="140"/>
      <c r="I157" s="140"/>
      <c r="J157" s="140"/>
    </row>
    <row r="158" spans="1:10" ht="15" customHeight="1" x14ac:dyDescent="0.25">
      <c r="A158" s="183" t="s">
        <v>473</v>
      </c>
      <c r="B158" s="185">
        <v>2019</v>
      </c>
      <c r="C158" s="154" t="s">
        <v>455</v>
      </c>
      <c r="D158" s="155">
        <v>50</v>
      </c>
      <c r="E158" s="155"/>
      <c r="F158" s="155"/>
      <c r="G158" s="156">
        <v>28</v>
      </c>
      <c r="H158" s="140"/>
      <c r="I158" s="140"/>
      <c r="J158" s="140"/>
    </row>
    <row r="159" spans="1:10" ht="15" customHeight="1" x14ac:dyDescent="0.25">
      <c r="A159" s="183" t="s">
        <v>472</v>
      </c>
      <c r="B159" s="185">
        <v>2019</v>
      </c>
      <c r="C159" s="154" t="s">
        <v>430</v>
      </c>
      <c r="D159" s="155">
        <v>50</v>
      </c>
      <c r="E159" s="155"/>
      <c r="F159" s="155"/>
      <c r="G159" s="156">
        <v>50</v>
      </c>
      <c r="H159" s="140"/>
      <c r="I159" s="140"/>
      <c r="J159" s="140"/>
    </row>
    <row r="160" spans="1:10" ht="15" customHeight="1" x14ac:dyDescent="0.25">
      <c r="A160" s="183" t="s">
        <v>467</v>
      </c>
      <c r="B160" s="185">
        <v>2019</v>
      </c>
      <c r="C160" s="154" t="s">
        <v>471</v>
      </c>
      <c r="D160" s="155">
        <v>30</v>
      </c>
      <c r="E160" s="155"/>
      <c r="F160" s="155"/>
      <c r="G160" s="156">
        <v>31</v>
      </c>
      <c r="H160" s="140"/>
      <c r="I160" s="140"/>
      <c r="J160" s="140"/>
    </row>
    <row r="161" spans="1:10" ht="15" customHeight="1" x14ac:dyDescent="0.25">
      <c r="A161" s="183" t="s">
        <v>467</v>
      </c>
      <c r="B161" s="185">
        <v>2019</v>
      </c>
      <c r="C161" s="154" t="s">
        <v>470</v>
      </c>
      <c r="D161" s="155">
        <v>30</v>
      </c>
      <c r="E161" s="155"/>
      <c r="F161" s="155"/>
      <c r="G161" s="156">
        <v>31</v>
      </c>
      <c r="H161" s="140"/>
      <c r="I161" s="140"/>
      <c r="J161" s="140"/>
    </row>
    <row r="162" spans="1:10" ht="15" customHeight="1" x14ac:dyDescent="0.25">
      <c r="A162" s="183" t="s">
        <v>467</v>
      </c>
      <c r="B162" s="185">
        <v>2019</v>
      </c>
      <c r="C162" s="154" t="s">
        <v>469</v>
      </c>
      <c r="D162" s="155">
        <v>30</v>
      </c>
      <c r="E162" s="155"/>
      <c r="F162" s="155"/>
      <c r="G162" s="156">
        <v>31</v>
      </c>
      <c r="H162" s="140"/>
      <c r="I162" s="140"/>
      <c r="J162" s="140"/>
    </row>
    <row r="163" spans="1:10" ht="15" customHeight="1" x14ac:dyDescent="0.25">
      <c r="A163" s="183" t="s">
        <v>467</v>
      </c>
      <c r="B163" s="185">
        <v>2019</v>
      </c>
      <c r="C163" s="154" t="s">
        <v>468</v>
      </c>
      <c r="D163" s="155">
        <v>30</v>
      </c>
      <c r="E163" s="155"/>
      <c r="F163" s="155"/>
      <c r="G163" s="156">
        <v>31</v>
      </c>
      <c r="H163" s="140"/>
      <c r="I163" s="140"/>
      <c r="J163" s="140"/>
    </row>
    <row r="164" spans="1:10" ht="15" customHeight="1" x14ac:dyDescent="0.25">
      <c r="A164" s="183" t="s">
        <v>467</v>
      </c>
      <c r="B164" s="185">
        <v>2019</v>
      </c>
      <c r="C164" s="154" t="s">
        <v>466</v>
      </c>
      <c r="D164" s="155">
        <v>50</v>
      </c>
      <c r="E164" s="155"/>
      <c r="F164" s="155"/>
      <c r="G164" s="156">
        <v>31</v>
      </c>
      <c r="H164" s="140"/>
      <c r="I164" s="140"/>
      <c r="J164" s="140"/>
    </row>
    <row r="165" spans="1:10" ht="15" customHeight="1" x14ac:dyDescent="0.25">
      <c r="A165" s="183" t="s">
        <v>465</v>
      </c>
      <c r="B165" s="185">
        <v>2019</v>
      </c>
      <c r="C165" s="154" t="s">
        <v>464</v>
      </c>
      <c r="D165" s="155">
        <v>30</v>
      </c>
      <c r="E165" s="155"/>
      <c r="F165" s="155"/>
      <c r="G165" s="156">
        <v>50</v>
      </c>
      <c r="H165" s="140"/>
      <c r="I165" s="140"/>
      <c r="J165" s="140"/>
    </row>
    <row r="166" spans="1:10" ht="15" customHeight="1" x14ac:dyDescent="0.25">
      <c r="A166" s="183" t="s">
        <v>463</v>
      </c>
      <c r="B166" s="185">
        <v>2019</v>
      </c>
      <c r="C166" s="154" t="s">
        <v>430</v>
      </c>
      <c r="D166" s="155">
        <v>30</v>
      </c>
      <c r="E166" s="155"/>
      <c r="F166" s="155"/>
      <c r="G166" s="156">
        <v>50</v>
      </c>
      <c r="H166" s="140"/>
      <c r="I166" s="140"/>
      <c r="J166" s="140"/>
    </row>
    <row r="167" spans="1:10" ht="15" customHeight="1" x14ac:dyDescent="0.25">
      <c r="A167" s="183" t="s">
        <v>462</v>
      </c>
      <c r="B167" s="185">
        <v>2019</v>
      </c>
      <c r="C167" s="154" t="s">
        <v>430</v>
      </c>
      <c r="D167" s="155">
        <v>30</v>
      </c>
      <c r="E167" s="155"/>
      <c r="F167" s="155"/>
      <c r="G167" s="156">
        <v>50</v>
      </c>
      <c r="H167" s="140"/>
      <c r="I167" s="140"/>
      <c r="J167" s="140"/>
    </row>
    <row r="168" spans="1:10" ht="15" customHeight="1" x14ac:dyDescent="0.25">
      <c r="A168" s="183" t="s">
        <v>461</v>
      </c>
      <c r="B168" s="185">
        <v>2019</v>
      </c>
      <c r="C168" s="154" t="s">
        <v>430</v>
      </c>
      <c r="D168" s="155">
        <v>30</v>
      </c>
      <c r="E168" s="155"/>
      <c r="F168" s="155"/>
      <c r="G168" s="156">
        <v>70</v>
      </c>
      <c r="H168" s="140"/>
      <c r="I168" s="140"/>
      <c r="J168" s="140"/>
    </row>
    <row r="169" spans="1:10" ht="15" customHeight="1" x14ac:dyDescent="0.25">
      <c r="A169" s="183" t="s">
        <v>461</v>
      </c>
      <c r="B169" s="185">
        <v>2019</v>
      </c>
      <c r="C169" s="154" t="s">
        <v>460</v>
      </c>
      <c r="D169" s="155">
        <v>50</v>
      </c>
      <c r="E169" s="155"/>
      <c r="F169" s="155"/>
      <c r="G169" s="156">
        <v>70</v>
      </c>
      <c r="H169" s="140"/>
      <c r="I169" s="140"/>
      <c r="J169" s="140"/>
    </row>
    <row r="170" spans="1:10" ht="15" customHeight="1" x14ac:dyDescent="0.25">
      <c r="A170" s="183" t="s">
        <v>456</v>
      </c>
      <c r="B170" s="185">
        <v>2019</v>
      </c>
      <c r="C170" s="154" t="s">
        <v>459</v>
      </c>
      <c r="D170" s="155">
        <v>50</v>
      </c>
      <c r="E170" s="155"/>
      <c r="F170" s="155"/>
      <c r="G170" s="156">
        <v>24</v>
      </c>
      <c r="H170" s="140"/>
      <c r="I170" s="140"/>
      <c r="J170" s="140"/>
    </row>
    <row r="171" spans="1:10" ht="15" customHeight="1" x14ac:dyDescent="0.25">
      <c r="A171" s="183" t="s">
        <v>456</v>
      </c>
      <c r="B171" s="185">
        <v>2019</v>
      </c>
      <c r="C171" s="154" t="s">
        <v>458</v>
      </c>
      <c r="D171" s="155">
        <v>50</v>
      </c>
      <c r="E171" s="155"/>
      <c r="F171" s="155"/>
      <c r="G171" s="156">
        <v>24</v>
      </c>
      <c r="H171" s="140"/>
      <c r="I171" s="140"/>
      <c r="J171" s="140"/>
    </row>
    <row r="172" spans="1:10" ht="15" customHeight="1" x14ac:dyDescent="0.25">
      <c r="A172" s="183" t="s">
        <v>456</v>
      </c>
      <c r="B172" s="185">
        <v>2019</v>
      </c>
      <c r="C172" s="154" t="s">
        <v>457</v>
      </c>
      <c r="D172" s="155">
        <v>50</v>
      </c>
      <c r="E172" s="155"/>
      <c r="F172" s="155"/>
      <c r="G172" s="156">
        <v>24</v>
      </c>
      <c r="H172" s="140"/>
      <c r="I172" s="140"/>
      <c r="J172" s="140"/>
    </row>
    <row r="173" spans="1:10" ht="15" customHeight="1" x14ac:dyDescent="0.25">
      <c r="A173" s="183" t="s">
        <v>456</v>
      </c>
      <c r="B173" s="185">
        <v>2019</v>
      </c>
      <c r="C173" s="154" t="s">
        <v>455</v>
      </c>
      <c r="D173" s="155">
        <v>50</v>
      </c>
      <c r="E173" s="155"/>
      <c r="F173" s="155"/>
      <c r="G173" s="156">
        <v>24</v>
      </c>
      <c r="H173" s="140"/>
      <c r="I173" s="140"/>
      <c r="J173" s="140"/>
    </row>
    <row r="174" spans="1:10" ht="15" customHeight="1" x14ac:dyDescent="0.25">
      <c r="A174" s="183" t="s">
        <v>453</v>
      </c>
      <c r="B174" s="185">
        <v>2019</v>
      </c>
      <c r="C174" s="154" t="s">
        <v>454</v>
      </c>
      <c r="D174" s="155">
        <v>300</v>
      </c>
      <c r="E174" s="155"/>
      <c r="F174" s="155"/>
      <c r="G174" s="156">
        <v>18</v>
      </c>
      <c r="H174" s="140"/>
      <c r="I174" s="140"/>
      <c r="J174" s="140"/>
    </row>
    <row r="175" spans="1:10" ht="15" customHeight="1" x14ac:dyDescent="0.25">
      <c r="A175" s="183" t="s">
        <v>453</v>
      </c>
      <c r="B175" s="185">
        <v>2019</v>
      </c>
      <c r="C175" s="154" t="s">
        <v>452</v>
      </c>
      <c r="D175" s="155">
        <v>20</v>
      </c>
      <c r="E175" s="155"/>
      <c r="F175" s="155"/>
      <c r="G175" s="156">
        <v>4</v>
      </c>
      <c r="H175" s="140"/>
      <c r="I175" s="140"/>
      <c r="J175" s="140"/>
    </row>
    <row r="176" spans="1:10" ht="15" customHeight="1" x14ac:dyDescent="0.25">
      <c r="A176" s="183" t="s">
        <v>451</v>
      </c>
      <c r="B176" s="185">
        <v>2019</v>
      </c>
      <c r="C176" s="154" t="s">
        <v>430</v>
      </c>
      <c r="D176" s="155">
        <v>30</v>
      </c>
      <c r="E176" s="155"/>
      <c r="F176" s="155"/>
      <c r="G176" s="156">
        <v>18</v>
      </c>
      <c r="H176" s="140"/>
      <c r="I176" s="140"/>
      <c r="J176" s="140"/>
    </row>
    <row r="177" spans="1:15" ht="15" customHeight="1" x14ac:dyDescent="0.25">
      <c r="A177" s="183" t="s">
        <v>450</v>
      </c>
      <c r="B177" s="185">
        <v>2019</v>
      </c>
      <c r="C177" s="154" t="s">
        <v>430</v>
      </c>
      <c r="D177" s="155">
        <v>30</v>
      </c>
      <c r="E177" s="155"/>
      <c r="F177" s="155"/>
      <c r="G177" s="156">
        <v>35</v>
      </c>
      <c r="H177" s="140"/>
      <c r="I177" s="140"/>
      <c r="J177" s="140"/>
    </row>
    <row r="178" spans="1:15" ht="15" customHeight="1" x14ac:dyDescent="0.25">
      <c r="A178" s="183" t="s">
        <v>449</v>
      </c>
      <c r="B178" s="185">
        <v>2019</v>
      </c>
      <c r="C178" s="154" t="s">
        <v>430</v>
      </c>
      <c r="D178" s="155">
        <v>30</v>
      </c>
      <c r="E178" s="155"/>
      <c r="F178" s="155"/>
      <c r="G178" s="156">
        <v>38</v>
      </c>
      <c r="H178" s="140"/>
      <c r="I178" s="140"/>
      <c r="J178" s="140"/>
    </row>
    <row r="179" spans="1:15" ht="15" customHeight="1" x14ac:dyDescent="0.25">
      <c r="A179" s="183" t="s">
        <v>448</v>
      </c>
      <c r="B179" s="185">
        <v>2019</v>
      </c>
      <c r="C179" s="154" t="s">
        <v>447</v>
      </c>
      <c r="D179" s="155">
        <v>30</v>
      </c>
      <c r="E179" s="155"/>
      <c r="F179" s="155"/>
      <c r="G179" s="156">
        <v>90</v>
      </c>
      <c r="H179" s="140"/>
      <c r="I179" s="140"/>
      <c r="J179" s="140"/>
    </row>
    <row r="180" spans="1:15" ht="15" customHeight="1" x14ac:dyDescent="0.25">
      <c r="A180" s="183" t="s">
        <v>446</v>
      </c>
      <c r="B180" s="185">
        <v>2019</v>
      </c>
      <c r="C180" s="154" t="s">
        <v>430</v>
      </c>
      <c r="D180" s="155">
        <v>30</v>
      </c>
      <c r="E180" s="155"/>
      <c r="F180" s="155"/>
      <c r="G180" s="156">
        <v>48</v>
      </c>
      <c r="H180" s="140"/>
      <c r="I180" s="140"/>
      <c r="J180" s="140"/>
    </row>
    <row r="181" spans="1:15" ht="15" customHeight="1" x14ac:dyDescent="0.25">
      <c r="A181" s="183" t="s">
        <v>445</v>
      </c>
      <c r="B181" s="185">
        <v>2019</v>
      </c>
      <c r="C181" s="154" t="s">
        <v>430</v>
      </c>
      <c r="D181" s="155">
        <v>30</v>
      </c>
      <c r="E181" s="155"/>
      <c r="F181" s="155"/>
      <c r="G181" s="156">
        <v>57</v>
      </c>
      <c r="H181" s="140"/>
      <c r="I181" s="140"/>
      <c r="J181" s="140"/>
    </row>
    <row r="182" spans="1:15" ht="15" customHeight="1" x14ac:dyDescent="0.25">
      <c r="A182" s="183" t="s">
        <v>444</v>
      </c>
      <c r="B182" s="185">
        <v>2019</v>
      </c>
      <c r="C182" s="154" t="s">
        <v>430</v>
      </c>
      <c r="D182" s="155">
        <v>30</v>
      </c>
      <c r="E182" s="155"/>
      <c r="F182" s="155"/>
      <c r="G182" s="156">
        <v>70</v>
      </c>
      <c r="H182" s="140"/>
      <c r="I182" s="140"/>
      <c r="J182" s="140"/>
    </row>
    <row r="183" spans="1:15" ht="15" customHeight="1" x14ac:dyDescent="0.25">
      <c r="A183" s="183" t="s">
        <v>443</v>
      </c>
      <c r="B183" s="185">
        <v>2019</v>
      </c>
      <c r="C183" s="154" t="s">
        <v>442</v>
      </c>
      <c r="D183" s="155">
        <v>30</v>
      </c>
      <c r="E183" s="155"/>
      <c r="F183" s="155"/>
      <c r="G183" s="156">
        <v>44</v>
      </c>
      <c r="H183" s="140"/>
      <c r="I183" s="140"/>
      <c r="J183" s="140"/>
    </row>
    <row r="184" spans="1:15" ht="15" customHeight="1" x14ac:dyDescent="0.25">
      <c r="A184" s="183" t="s">
        <v>441</v>
      </c>
      <c r="B184" s="185">
        <v>2019</v>
      </c>
      <c r="C184" s="154" t="s">
        <v>440</v>
      </c>
      <c r="D184" s="155">
        <v>30</v>
      </c>
      <c r="E184" s="155"/>
      <c r="F184" s="155"/>
      <c r="G184" s="156">
        <v>58</v>
      </c>
      <c r="H184" s="140"/>
      <c r="I184" s="140"/>
      <c r="J184" s="140"/>
    </row>
    <row r="185" spans="1:15" ht="15" customHeight="1" x14ac:dyDescent="0.25">
      <c r="A185" s="183" t="s">
        <v>439</v>
      </c>
      <c r="B185" s="185">
        <v>2019</v>
      </c>
      <c r="C185" s="154" t="s">
        <v>430</v>
      </c>
      <c r="D185" s="155">
        <v>30</v>
      </c>
      <c r="E185" s="155"/>
      <c r="F185" s="155"/>
      <c r="G185" s="156">
        <v>45</v>
      </c>
      <c r="H185" s="140"/>
      <c r="I185" s="140"/>
      <c r="J185" s="140"/>
    </row>
    <row r="186" spans="1:15" ht="15" customHeight="1" x14ac:dyDescent="0.25">
      <c r="A186" s="183" t="s">
        <v>438</v>
      </c>
      <c r="B186" s="185">
        <v>2019</v>
      </c>
      <c r="C186" s="154" t="s">
        <v>432</v>
      </c>
      <c r="D186" s="155">
        <v>30</v>
      </c>
      <c r="E186" s="155"/>
      <c r="F186" s="155"/>
      <c r="G186" s="156">
        <v>25</v>
      </c>
      <c r="H186" s="140"/>
      <c r="I186" s="140"/>
      <c r="J186" s="140"/>
    </row>
    <row r="187" spans="1:15" ht="15" customHeight="1" x14ac:dyDescent="0.25">
      <c r="A187" s="183" t="s">
        <v>437</v>
      </c>
      <c r="B187" s="185">
        <v>2019</v>
      </c>
      <c r="C187" s="154" t="s">
        <v>430</v>
      </c>
      <c r="D187" s="155">
        <v>30</v>
      </c>
      <c r="E187" s="155"/>
      <c r="F187" s="155"/>
      <c r="G187" s="156">
        <v>65</v>
      </c>
      <c r="H187" s="140"/>
      <c r="I187" s="140"/>
      <c r="J187" s="140"/>
    </row>
    <row r="188" spans="1:15" ht="15" customHeight="1" x14ac:dyDescent="0.25">
      <c r="A188" s="183" t="s">
        <v>436</v>
      </c>
      <c r="B188" s="185">
        <v>2019</v>
      </c>
      <c r="C188" s="154" t="s">
        <v>435</v>
      </c>
      <c r="D188" s="155">
        <v>30</v>
      </c>
      <c r="E188" s="155"/>
      <c r="F188" s="155"/>
      <c r="G188" s="156">
        <v>150</v>
      </c>
      <c r="H188" s="140"/>
      <c r="I188" s="140"/>
      <c r="J188" s="140"/>
    </row>
    <row r="189" spans="1:15" ht="15" customHeight="1" x14ac:dyDescent="0.25">
      <c r="A189" s="183" t="s">
        <v>434</v>
      </c>
      <c r="B189" s="185">
        <v>2019</v>
      </c>
      <c r="C189" s="154" t="s">
        <v>432</v>
      </c>
      <c r="D189" s="155">
        <v>30</v>
      </c>
      <c r="E189" s="155"/>
      <c r="F189" s="155"/>
      <c r="G189" s="156">
        <v>19</v>
      </c>
      <c r="H189" s="140"/>
      <c r="I189" s="140"/>
      <c r="J189" s="140"/>
    </row>
    <row r="190" spans="1:15" ht="15" customHeight="1" x14ac:dyDescent="0.25">
      <c r="A190" s="183" t="s">
        <v>433</v>
      </c>
      <c r="B190" s="185">
        <v>2019</v>
      </c>
      <c r="C190" s="154" t="s">
        <v>432</v>
      </c>
      <c r="D190" s="155">
        <v>30</v>
      </c>
      <c r="E190" s="155"/>
      <c r="F190" s="155"/>
      <c r="G190" s="156">
        <v>70</v>
      </c>
      <c r="H190" s="140"/>
      <c r="I190" s="140"/>
      <c r="J190" s="140"/>
    </row>
    <row r="191" spans="1:15" ht="15" customHeight="1" x14ac:dyDescent="0.25">
      <c r="A191" s="183" t="s">
        <v>431</v>
      </c>
      <c r="B191" s="185">
        <v>2019</v>
      </c>
      <c r="C191" s="154" t="s">
        <v>430</v>
      </c>
      <c r="D191" s="155">
        <v>30</v>
      </c>
      <c r="E191" s="155"/>
      <c r="F191" s="155"/>
      <c r="G191" s="156">
        <v>32</v>
      </c>
      <c r="H191" s="140"/>
      <c r="I191" s="140"/>
      <c r="J191" s="140"/>
    </row>
    <row r="192" spans="1:15" ht="15" customHeight="1" x14ac:dyDescent="0.25">
      <c r="A192" s="157" t="s">
        <v>423</v>
      </c>
      <c r="B192" s="185">
        <v>2019</v>
      </c>
      <c r="C192" s="157" t="s">
        <v>429</v>
      </c>
      <c r="D192" s="158"/>
      <c r="E192" s="158"/>
      <c r="F192" s="158"/>
      <c r="G192" s="159"/>
      <c r="H192" s="145"/>
      <c r="I192" s="145"/>
      <c r="J192" s="145"/>
      <c r="K192" s="145"/>
      <c r="L192" s="145"/>
      <c r="M192" s="145"/>
      <c r="N192" s="145"/>
      <c r="O192" s="145"/>
    </row>
    <row r="193" spans="1:15" ht="15" customHeight="1" x14ac:dyDescent="0.25">
      <c r="A193" s="157" t="s">
        <v>423</v>
      </c>
      <c r="B193" s="185">
        <v>2019</v>
      </c>
      <c r="C193" s="157" t="s">
        <v>428</v>
      </c>
      <c r="D193" s="158"/>
      <c r="E193" s="158"/>
      <c r="F193" s="158"/>
      <c r="G193" s="159">
        <v>15</v>
      </c>
      <c r="H193" s="145"/>
      <c r="I193" s="145"/>
      <c r="J193" s="145"/>
      <c r="K193" s="145"/>
      <c r="L193" s="145"/>
      <c r="M193" s="145"/>
      <c r="N193" s="145"/>
      <c r="O193" s="145"/>
    </row>
    <row r="194" spans="1:15" ht="15" customHeight="1" x14ac:dyDescent="0.25">
      <c r="A194" s="157" t="s">
        <v>423</v>
      </c>
      <c r="B194" s="185">
        <v>2019</v>
      </c>
      <c r="C194" s="167" t="s">
        <v>427</v>
      </c>
      <c r="D194" s="158"/>
      <c r="E194" s="158"/>
      <c r="F194" s="158"/>
      <c r="G194" s="159"/>
      <c r="H194" s="145"/>
      <c r="I194" s="145"/>
      <c r="J194" s="145"/>
      <c r="K194" s="145"/>
      <c r="L194" s="145"/>
      <c r="M194" s="145"/>
      <c r="N194" s="145"/>
      <c r="O194" s="145"/>
    </row>
    <row r="195" spans="1:15" ht="15" customHeight="1" x14ac:dyDescent="0.25">
      <c r="A195" s="157" t="s">
        <v>423</v>
      </c>
      <c r="B195" s="185">
        <v>2019</v>
      </c>
      <c r="C195" s="157" t="s">
        <v>426</v>
      </c>
      <c r="D195" s="158"/>
      <c r="E195" s="158"/>
      <c r="F195" s="158"/>
      <c r="G195" s="159"/>
      <c r="H195" s="145"/>
      <c r="I195" s="145"/>
      <c r="J195" s="145"/>
      <c r="K195" s="145"/>
      <c r="L195" s="145"/>
      <c r="M195" s="145"/>
      <c r="N195" s="145"/>
      <c r="O195" s="145"/>
    </row>
    <row r="196" spans="1:15" ht="15" customHeight="1" x14ac:dyDescent="0.25">
      <c r="A196" s="157" t="s">
        <v>423</v>
      </c>
      <c r="B196" s="185">
        <v>2019</v>
      </c>
      <c r="C196" s="157" t="s">
        <v>425</v>
      </c>
      <c r="D196" s="158"/>
      <c r="E196" s="158"/>
      <c r="F196" s="158"/>
      <c r="G196" s="159"/>
      <c r="H196" s="145"/>
      <c r="I196" s="145"/>
      <c r="J196" s="145"/>
      <c r="K196" s="145"/>
      <c r="L196" s="145"/>
      <c r="M196" s="145"/>
      <c r="N196" s="145"/>
      <c r="O196" s="145"/>
    </row>
    <row r="197" spans="1:15" ht="15" customHeight="1" x14ac:dyDescent="0.25">
      <c r="A197" s="157" t="s">
        <v>423</v>
      </c>
      <c r="B197" s="185">
        <v>2019</v>
      </c>
      <c r="C197" s="157" t="s">
        <v>424</v>
      </c>
      <c r="D197" s="158"/>
      <c r="E197" s="158"/>
      <c r="F197" s="158"/>
      <c r="G197" s="159"/>
      <c r="H197" s="145"/>
      <c r="I197" s="145"/>
      <c r="J197" s="145"/>
      <c r="K197" s="145"/>
      <c r="L197" s="145"/>
      <c r="M197" s="145"/>
      <c r="N197" s="145"/>
      <c r="O197" s="145"/>
    </row>
    <row r="198" spans="1:15" ht="15" customHeight="1" x14ac:dyDescent="0.25">
      <c r="A198" s="189" t="s">
        <v>423</v>
      </c>
      <c r="B198" s="185">
        <v>2019</v>
      </c>
      <c r="C198" s="157" t="s">
        <v>422</v>
      </c>
      <c r="D198" s="158"/>
      <c r="E198" s="158"/>
      <c r="F198" s="158"/>
      <c r="G198" s="159"/>
      <c r="H198" s="145"/>
      <c r="I198" s="145"/>
      <c r="J198" s="145"/>
      <c r="K198" s="145"/>
      <c r="L198" s="145"/>
      <c r="M198" s="145"/>
      <c r="N198" s="145"/>
      <c r="O198" s="145"/>
    </row>
    <row r="199" spans="1:15" ht="15" customHeight="1" x14ac:dyDescent="0.25">
      <c r="A199" s="190" t="s">
        <v>421</v>
      </c>
      <c r="B199" s="185">
        <v>2019</v>
      </c>
      <c r="C199" s="160" t="s">
        <v>420</v>
      </c>
      <c r="D199" s="177">
        <v>4500</v>
      </c>
      <c r="E199" s="177"/>
      <c r="F199" s="177">
        <v>4500</v>
      </c>
      <c r="G199" s="178">
        <v>300</v>
      </c>
      <c r="H199" s="145"/>
      <c r="I199" s="145"/>
      <c r="J199" s="145"/>
      <c r="K199" s="145"/>
      <c r="L199" s="145"/>
      <c r="M199" s="145"/>
      <c r="N199" s="145"/>
      <c r="O199" s="145"/>
    </row>
    <row r="200" spans="1:15" ht="15" customHeight="1" x14ac:dyDescent="0.25">
      <c r="A200" s="191" t="s">
        <v>419</v>
      </c>
      <c r="B200" s="185">
        <v>2019</v>
      </c>
      <c r="C200" s="179" t="s">
        <v>418</v>
      </c>
      <c r="D200" s="180">
        <v>1300</v>
      </c>
      <c r="E200" s="180"/>
      <c r="F200" s="180"/>
      <c r="G200" s="181">
        <v>300</v>
      </c>
    </row>
    <row r="201" spans="1:15" ht="15" customHeight="1" x14ac:dyDescent="0.25">
      <c r="A201" s="183" t="s">
        <v>417</v>
      </c>
      <c r="B201" s="185">
        <v>2019</v>
      </c>
      <c r="C201" s="154" t="s">
        <v>416</v>
      </c>
      <c r="D201" s="165">
        <v>200</v>
      </c>
      <c r="E201" s="165"/>
      <c r="F201" s="165"/>
      <c r="G201" s="159">
        <v>85</v>
      </c>
    </row>
    <row r="202" spans="1:15" ht="15" customHeight="1" x14ac:dyDescent="0.25">
      <c r="A202" s="183" t="s">
        <v>415</v>
      </c>
      <c r="B202" s="185">
        <v>2019</v>
      </c>
      <c r="C202" s="174" t="s">
        <v>414</v>
      </c>
      <c r="D202" s="165">
        <v>5000</v>
      </c>
      <c r="E202" s="165">
        <v>6050</v>
      </c>
      <c r="F202" s="158"/>
      <c r="G202" s="159">
        <v>300</v>
      </c>
      <c r="H202" s="145"/>
      <c r="I202" s="145"/>
      <c r="J202" s="145"/>
      <c r="K202" s="145"/>
      <c r="L202" s="145"/>
      <c r="M202" s="145"/>
      <c r="N202" s="145"/>
      <c r="O202" s="145"/>
    </row>
    <row r="203" spans="1:15" ht="15" customHeight="1" x14ac:dyDescent="0.25">
      <c r="A203" s="183" t="s">
        <v>413</v>
      </c>
      <c r="B203" s="185">
        <v>2019</v>
      </c>
      <c r="C203" s="154" t="s">
        <v>412</v>
      </c>
      <c r="D203" s="165">
        <v>550</v>
      </c>
      <c r="E203" s="158"/>
      <c r="F203" s="158"/>
      <c r="G203" s="159"/>
      <c r="H203" s="145"/>
      <c r="I203" s="145"/>
      <c r="J203" s="145"/>
      <c r="K203" s="145"/>
      <c r="L203" s="145"/>
      <c r="M203" s="145"/>
      <c r="N203" s="145"/>
      <c r="O203" s="145"/>
    </row>
    <row r="204" spans="1:15" ht="15" customHeight="1" x14ac:dyDescent="0.25">
      <c r="A204" s="183" t="s">
        <v>411</v>
      </c>
      <c r="B204" s="185">
        <v>2019</v>
      </c>
      <c r="C204" s="154" t="s">
        <v>410</v>
      </c>
      <c r="D204" s="182"/>
      <c r="E204" s="182"/>
      <c r="F204" s="182"/>
      <c r="G204" s="159">
        <v>30</v>
      </c>
    </row>
    <row r="205" spans="1:15" ht="15" customHeight="1" x14ac:dyDescent="0.25">
      <c r="A205" s="183" t="s">
        <v>411</v>
      </c>
      <c r="B205" s="185">
        <v>2019</v>
      </c>
      <c r="C205" s="154" t="s">
        <v>408</v>
      </c>
      <c r="D205" s="165">
        <v>250</v>
      </c>
      <c r="E205" s="158"/>
      <c r="F205" s="158"/>
      <c r="G205" s="159">
        <v>100</v>
      </c>
    </row>
    <row r="206" spans="1:15" ht="15" customHeight="1" x14ac:dyDescent="0.25">
      <c r="A206" s="183" t="s">
        <v>411</v>
      </c>
      <c r="B206" s="185">
        <v>2019</v>
      </c>
      <c r="C206" s="154" t="s">
        <v>407</v>
      </c>
      <c r="D206" s="165"/>
      <c r="E206" s="158"/>
      <c r="F206" s="158"/>
      <c r="G206" s="159">
        <v>100</v>
      </c>
    </row>
    <row r="207" spans="1:15" ht="15" customHeight="1" x14ac:dyDescent="0.25">
      <c r="A207" s="183" t="s">
        <v>411</v>
      </c>
      <c r="B207" s="185">
        <v>2019</v>
      </c>
      <c r="C207" s="164" t="s">
        <v>409</v>
      </c>
      <c r="D207" s="165">
        <v>250</v>
      </c>
      <c r="E207" s="158"/>
      <c r="F207" s="158"/>
      <c r="G207" s="159">
        <v>100</v>
      </c>
    </row>
    <row r="208" spans="1:15" ht="15" customHeight="1" x14ac:dyDescent="0.25">
      <c r="A208" s="183" t="s">
        <v>411</v>
      </c>
      <c r="B208" s="185">
        <v>2019</v>
      </c>
      <c r="C208" s="154" t="s">
        <v>408</v>
      </c>
      <c r="D208" s="165"/>
      <c r="E208" s="158"/>
      <c r="F208" s="158"/>
      <c r="G208" s="159">
        <v>100</v>
      </c>
    </row>
    <row r="209" spans="1:70" ht="15" customHeight="1" x14ac:dyDescent="0.25">
      <c r="A209" s="183" t="s">
        <v>411</v>
      </c>
      <c r="B209" s="185">
        <v>2019</v>
      </c>
      <c r="C209" s="154" t="s">
        <v>407</v>
      </c>
      <c r="D209" s="165">
        <v>250</v>
      </c>
      <c r="E209" s="158"/>
      <c r="F209" s="158"/>
      <c r="G209" s="159">
        <v>100</v>
      </c>
    </row>
    <row r="210" spans="1:70" ht="15" customHeight="1" x14ac:dyDescent="0.25">
      <c r="A210" s="183" t="s">
        <v>406</v>
      </c>
      <c r="B210" s="185">
        <v>2019</v>
      </c>
      <c r="C210" s="154" t="s">
        <v>405</v>
      </c>
      <c r="D210" s="165">
        <v>500</v>
      </c>
      <c r="E210" s="158"/>
      <c r="F210" s="158"/>
      <c r="G210" s="159"/>
    </row>
    <row r="211" spans="1:70" ht="15" customHeight="1" x14ac:dyDescent="0.25">
      <c r="A211" s="186" t="s">
        <v>402</v>
      </c>
      <c r="B211" s="185">
        <v>2019</v>
      </c>
      <c r="C211" s="154" t="s">
        <v>404</v>
      </c>
      <c r="D211" s="158">
        <v>16.559999999999999</v>
      </c>
      <c r="E211" s="158">
        <v>0</v>
      </c>
      <c r="F211" s="158">
        <v>0</v>
      </c>
      <c r="G211" s="166">
        <v>15</v>
      </c>
      <c r="H211" s="145"/>
      <c r="I211" s="145"/>
      <c r="J211" s="145"/>
      <c r="K211" s="145"/>
      <c r="L211" s="145"/>
      <c r="M211" s="145"/>
      <c r="N211" s="145"/>
      <c r="O211" s="145"/>
    </row>
    <row r="212" spans="1:70" ht="15" customHeight="1" x14ac:dyDescent="0.25">
      <c r="A212" s="192" t="s">
        <v>402</v>
      </c>
      <c r="B212" s="185">
        <v>2019</v>
      </c>
      <c r="C212" s="154" t="s">
        <v>403</v>
      </c>
      <c r="D212" s="158">
        <v>0</v>
      </c>
      <c r="E212" s="158">
        <v>0</v>
      </c>
      <c r="F212" s="158">
        <v>0</v>
      </c>
      <c r="G212" s="166">
        <v>15</v>
      </c>
      <c r="H212" s="145"/>
      <c r="I212" s="145"/>
      <c r="J212" s="145"/>
      <c r="K212" s="145"/>
      <c r="L212" s="145"/>
      <c r="M212" s="145"/>
      <c r="N212" s="145"/>
      <c r="O212" s="145"/>
    </row>
    <row r="213" spans="1:70" ht="15" customHeight="1" x14ac:dyDescent="0.25">
      <c r="A213" s="192" t="s">
        <v>402</v>
      </c>
      <c r="B213" s="185">
        <v>2019</v>
      </c>
      <c r="C213" s="154" t="s">
        <v>401</v>
      </c>
      <c r="D213" s="165">
        <v>220</v>
      </c>
      <c r="E213" s="158">
        <v>300</v>
      </c>
      <c r="F213" s="158">
        <v>0</v>
      </c>
      <c r="G213" s="169">
        <v>80</v>
      </c>
    </row>
    <row r="214" spans="1:70" ht="15" customHeight="1" x14ac:dyDescent="0.25">
      <c r="A214" s="183" t="s">
        <v>400</v>
      </c>
      <c r="B214" s="185">
        <v>2019</v>
      </c>
      <c r="C214" s="154" t="s">
        <v>399</v>
      </c>
      <c r="D214" s="155">
        <v>30</v>
      </c>
      <c r="E214" s="155"/>
      <c r="F214" s="155"/>
      <c r="G214" s="156"/>
      <c r="H214" s="140"/>
      <c r="I214" s="140"/>
      <c r="J214" s="140"/>
    </row>
    <row r="215" spans="1:70" ht="15" customHeight="1" x14ac:dyDescent="0.25">
      <c r="A215" s="186" t="s">
        <v>398</v>
      </c>
      <c r="B215" s="185">
        <v>2019</v>
      </c>
      <c r="C215" s="157" t="s">
        <v>397</v>
      </c>
      <c r="D215" s="158"/>
      <c r="E215" s="158">
        <v>667.38</v>
      </c>
      <c r="F215" s="158">
        <v>431.85</v>
      </c>
      <c r="G215" s="159">
        <v>60</v>
      </c>
      <c r="H215" s="140"/>
      <c r="I215" s="140"/>
      <c r="J215" s="140"/>
    </row>
    <row r="216" spans="1:70" ht="15" customHeight="1" x14ac:dyDescent="0.25">
      <c r="A216" s="186" t="s">
        <v>396</v>
      </c>
      <c r="B216" s="185">
        <v>2019</v>
      </c>
      <c r="C216" s="154" t="s">
        <v>395</v>
      </c>
      <c r="D216" s="158"/>
      <c r="E216" s="158"/>
      <c r="F216" s="158"/>
      <c r="G216" s="159"/>
      <c r="H216" s="145"/>
      <c r="I216" s="145"/>
      <c r="J216" s="145"/>
      <c r="K216" s="145"/>
      <c r="L216" s="145"/>
      <c r="M216" s="145"/>
      <c r="N216" s="145"/>
      <c r="O216" s="145"/>
    </row>
    <row r="217" spans="1:70" ht="15" customHeight="1" x14ac:dyDescent="0.25">
      <c r="A217" s="164" t="s">
        <v>393</v>
      </c>
      <c r="B217" s="185">
        <v>2019</v>
      </c>
      <c r="C217" s="164" t="s">
        <v>394</v>
      </c>
      <c r="D217" s="165"/>
      <c r="E217" s="165">
        <v>300</v>
      </c>
      <c r="F217" s="165"/>
      <c r="G217" s="159">
        <v>100</v>
      </c>
    </row>
    <row r="218" spans="1:70" ht="15" customHeight="1" x14ac:dyDescent="0.25">
      <c r="A218" s="183" t="s">
        <v>393</v>
      </c>
      <c r="B218" s="185">
        <v>2019</v>
      </c>
      <c r="C218" s="154" t="s">
        <v>392</v>
      </c>
      <c r="D218" s="165"/>
      <c r="E218" s="165">
        <v>1200</v>
      </c>
      <c r="F218" s="165"/>
      <c r="G218" s="159">
        <v>20</v>
      </c>
    </row>
    <row r="219" spans="1:70" ht="15" customHeight="1" x14ac:dyDescent="0.25">
      <c r="A219" s="183" t="s">
        <v>393</v>
      </c>
      <c r="B219" s="185">
        <v>2019</v>
      </c>
      <c r="C219" s="160" t="s">
        <v>391</v>
      </c>
      <c r="D219" s="161">
        <v>0</v>
      </c>
      <c r="E219" s="161">
        <v>0</v>
      </c>
      <c r="F219" s="161">
        <v>0</v>
      </c>
      <c r="G219" s="162">
        <v>150</v>
      </c>
      <c r="H219" s="144"/>
      <c r="I219" s="144"/>
      <c r="J219" s="144"/>
      <c r="K219" s="144"/>
      <c r="L219" s="144"/>
      <c r="M219" s="144"/>
      <c r="N219" s="144"/>
      <c r="O219" s="144"/>
      <c r="P219" s="143"/>
      <c r="Q219" s="143"/>
      <c r="R219" s="143"/>
      <c r="S219" s="143"/>
      <c r="T219" s="143"/>
      <c r="U219" s="143"/>
      <c r="V219" s="143"/>
      <c r="W219" s="143"/>
      <c r="X219" s="143"/>
      <c r="Y219" s="143"/>
      <c r="Z219" s="143"/>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row>
    <row r="220" spans="1:70" ht="15" customHeight="1" thickBot="1" x14ac:dyDescent="0.3">
      <c r="C220" s="184" t="s">
        <v>297</v>
      </c>
      <c r="D220" s="152">
        <f>SUM(D8:D219)</f>
        <v>50117.549999999996</v>
      </c>
      <c r="E220" s="152">
        <f>SUM(E8:E219)</f>
        <v>74793.38</v>
      </c>
      <c r="F220" s="152">
        <f>SUM(F8:F219)</f>
        <v>5531.85</v>
      </c>
      <c r="G220" s="153">
        <f>SUM(G8:G219)</f>
        <v>9231</v>
      </c>
    </row>
    <row r="221" spans="1:70" ht="15" customHeight="1" thickTop="1" x14ac:dyDescent="0.25"/>
  </sheetData>
  <autoFilter ref="A7:G220" xr:uid="{00000000-0009-0000-0000-000000000000}"/>
  <mergeCells count="3">
    <mergeCell ref="D1:E1"/>
    <mergeCell ref="D2:E2"/>
    <mergeCell ref="A3:B3"/>
  </mergeCells>
  <hyperlinks>
    <hyperlink ref="C13" r:id="rId1" xr:uid="{00000000-0004-0000-0000-000000000000}"/>
  </hyperlinks>
  <pageMargins left="0.7" right="0.7" top="0.75" bottom="0.75" header="0.3" footer="0.3"/>
  <pageSetup paperSize="9" fitToHeight="0"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2"/>
  <sheetViews>
    <sheetView workbookViewId="0">
      <pane ySplit="8" topLeftCell="A9" activePane="bottomLeft" state="frozen"/>
      <selection pane="bottomLeft" activeCell="C84" sqref="C84"/>
    </sheetView>
  </sheetViews>
  <sheetFormatPr baseColWidth="10" defaultRowHeight="15" x14ac:dyDescent="0.25"/>
  <cols>
    <col min="1" max="1" width="40.140625" style="108" customWidth="1"/>
    <col min="2" max="2" width="11.42578125" style="108"/>
    <col min="3" max="3" width="184.5703125" style="108" bestFit="1" customWidth="1"/>
    <col min="4" max="4" width="16.140625" style="108" customWidth="1"/>
    <col min="5" max="5" width="20.140625" style="108" customWidth="1"/>
    <col min="6" max="6" width="17.140625" style="108" customWidth="1"/>
    <col min="7" max="7" width="21.42578125" style="108" customWidth="1"/>
    <col min="8" max="16384" width="11.42578125" style="108"/>
  </cols>
  <sheetData>
    <row r="1" spans="1:8" customFormat="1" ht="48" customHeight="1" thickBot="1" x14ac:dyDescent="0.3">
      <c r="A1" s="1"/>
      <c r="B1" s="2"/>
      <c r="C1" s="3"/>
      <c r="D1" s="260"/>
      <c r="E1" s="260"/>
      <c r="F1" s="261" t="s">
        <v>85</v>
      </c>
      <c r="G1" s="261"/>
    </row>
    <row r="2" spans="1:8" customFormat="1" ht="23.25" customHeight="1" x14ac:dyDescent="0.25">
      <c r="A2" s="95" t="s">
        <v>390</v>
      </c>
      <c r="B2" s="6"/>
      <c r="D2" s="69"/>
      <c r="E2" s="8"/>
      <c r="F2" s="258"/>
      <c r="G2" s="258"/>
    </row>
    <row r="3" spans="1:8" s="131" customFormat="1" ht="23.25" customHeight="1" x14ac:dyDescent="0.25">
      <c r="A3" s="259" t="s">
        <v>389</v>
      </c>
      <c r="B3" s="259"/>
      <c r="D3" s="135"/>
      <c r="E3" s="134"/>
      <c r="F3" s="133"/>
      <c r="G3" s="132"/>
    </row>
    <row r="4" spans="1:8" customFormat="1" ht="23.25" customHeight="1" x14ac:dyDescent="0.25">
      <c r="A4" s="94" t="s">
        <v>388</v>
      </c>
      <c r="B4" s="6"/>
      <c r="D4" s="69"/>
      <c r="E4" s="8"/>
      <c r="F4" s="9"/>
      <c r="G4" s="68"/>
    </row>
    <row r="8" spans="1:8" ht="45" customHeight="1" x14ac:dyDescent="0.25">
      <c r="A8" s="130" t="s">
        <v>4</v>
      </c>
      <c r="B8" s="30" t="s">
        <v>5</v>
      </c>
      <c r="C8" s="31" t="s">
        <v>6</v>
      </c>
      <c r="D8" s="31" t="s">
        <v>7</v>
      </c>
      <c r="E8" s="31" t="s">
        <v>8</v>
      </c>
      <c r="F8" s="31" t="s">
        <v>9</v>
      </c>
      <c r="G8" s="129" t="s">
        <v>289</v>
      </c>
      <c r="H8" s="113"/>
    </row>
    <row r="9" spans="1:8" x14ac:dyDescent="0.25">
      <c r="A9" s="16" t="s">
        <v>386</v>
      </c>
      <c r="B9" s="99">
        <v>2018</v>
      </c>
      <c r="C9" s="16" t="s">
        <v>387</v>
      </c>
      <c r="D9" s="119">
        <v>250</v>
      </c>
      <c r="E9" s="119">
        <v>0</v>
      </c>
      <c r="F9" s="119">
        <v>0</v>
      </c>
      <c r="G9" s="124">
        <v>125</v>
      </c>
      <c r="H9" s="113"/>
    </row>
    <row r="10" spans="1:8" x14ac:dyDescent="0.25">
      <c r="A10" s="16" t="s">
        <v>386</v>
      </c>
      <c r="B10" s="99">
        <v>2018</v>
      </c>
      <c r="C10" s="16" t="s">
        <v>385</v>
      </c>
      <c r="D10" s="119">
        <v>400</v>
      </c>
      <c r="E10" s="119">
        <v>0</v>
      </c>
      <c r="F10" s="119">
        <v>0</v>
      </c>
      <c r="G10" s="124">
        <v>100</v>
      </c>
      <c r="H10" s="113"/>
    </row>
    <row r="11" spans="1:8" x14ac:dyDescent="0.25">
      <c r="A11" s="16" t="s">
        <v>384</v>
      </c>
      <c r="B11" s="99">
        <v>2018</v>
      </c>
      <c r="C11" s="16" t="s">
        <v>383</v>
      </c>
      <c r="D11" s="119">
        <v>3700</v>
      </c>
      <c r="E11" s="119">
        <v>0</v>
      </c>
      <c r="F11" s="119">
        <v>0</v>
      </c>
      <c r="G11" s="124">
        <v>282</v>
      </c>
      <c r="H11" s="113"/>
    </row>
    <row r="12" spans="1:8" x14ac:dyDescent="0.25">
      <c r="A12" s="16" t="s">
        <v>377</v>
      </c>
      <c r="B12" s="99">
        <v>2018</v>
      </c>
      <c r="C12" s="16" t="s">
        <v>382</v>
      </c>
      <c r="D12" s="119">
        <v>100</v>
      </c>
      <c r="E12" s="119">
        <v>0</v>
      </c>
      <c r="F12" s="119">
        <v>0</v>
      </c>
      <c r="G12" s="128">
        <v>15</v>
      </c>
      <c r="H12" s="113"/>
    </row>
    <row r="13" spans="1:8" x14ac:dyDescent="0.25">
      <c r="A13" s="16" t="s">
        <v>377</v>
      </c>
      <c r="B13" s="99">
        <v>2018</v>
      </c>
      <c r="C13" s="16" t="s">
        <v>381</v>
      </c>
      <c r="D13" s="119">
        <v>100</v>
      </c>
      <c r="E13" s="119">
        <v>0</v>
      </c>
      <c r="F13" s="119">
        <v>0</v>
      </c>
      <c r="G13" s="128">
        <v>50</v>
      </c>
      <c r="H13" s="113"/>
    </row>
    <row r="14" spans="1:8" x14ac:dyDescent="0.25">
      <c r="A14" s="16" t="s">
        <v>377</v>
      </c>
      <c r="B14" s="99">
        <v>2018</v>
      </c>
      <c r="C14" s="16" t="s">
        <v>380</v>
      </c>
      <c r="D14" s="119">
        <v>75</v>
      </c>
      <c r="E14" s="119">
        <v>0</v>
      </c>
      <c r="F14" s="119">
        <v>0</v>
      </c>
      <c r="G14" s="128">
        <v>50</v>
      </c>
      <c r="H14" s="113"/>
    </row>
    <row r="15" spans="1:8" x14ac:dyDescent="0.25">
      <c r="A15" s="16" t="s">
        <v>377</v>
      </c>
      <c r="B15" s="99">
        <v>2018</v>
      </c>
      <c r="C15" s="16" t="s">
        <v>379</v>
      </c>
      <c r="D15" s="119">
        <v>0</v>
      </c>
      <c r="E15" s="119">
        <v>179.26</v>
      </c>
      <c r="F15" s="119">
        <v>0</v>
      </c>
      <c r="G15" s="128">
        <v>60</v>
      </c>
      <c r="H15" s="113"/>
    </row>
    <row r="16" spans="1:8" x14ac:dyDescent="0.25">
      <c r="A16" s="16" t="s">
        <v>377</v>
      </c>
      <c r="B16" s="99">
        <v>2018</v>
      </c>
      <c r="C16" s="16" t="s">
        <v>378</v>
      </c>
      <c r="D16" s="119">
        <v>0</v>
      </c>
      <c r="E16" s="119">
        <v>100</v>
      </c>
      <c r="F16" s="119">
        <v>0</v>
      </c>
      <c r="G16" s="128">
        <v>50</v>
      </c>
      <c r="H16" s="113"/>
    </row>
    <row r="17" spans="1:8" x14ac:dyDescent="0.25">
      <c r="A17" s="16" t="s">
        <v>377</v>
      </c>
      <c r="B17" s="99">
        <v>2018</v>
      </c>
      <c r="C17" s="16" t="s">
        <v>376</v>
      </c>
      <c r="D17" s="119">
        <v>2000</v>
      </c>
      <c r="E17" s="119">
        <v>0</v>
      </c>
      <c r="F17" s="119">
        <v>0</v>
      </c>
      <c r="G17" s="124">
        <v>30000</v>
      </c>
      <c r="H17" s="113"/>
    </row>
    <row r="18" spans="1:8" x14ac:dyDescent="0.25">
      <c r="A18" s="16" t="s">
        <v>374</v>
      </c>
      <c r="B18" s="99">
        <v>2018</v>
      </c>
      <c r="C18" s="16" t="s">
        <v>375</v>
      </c>
      <c r="D18" s="119">
        <v>0</v>
      </c>
      <c r="E18" s="119">
        <v>300</v>
      </c>
      <c r="F18" s="119">
        <v>0</v>
      </c>
      <c r="G18" s="124">
        <v>35</v>
      </c>
      <c r="H18" s="113"/>
    </row>
    <row r="19" spans="1:8" x14ac:dyDescent="0.25">
      <c r="A19" s="16" t="s">
        <v>374</v>
      </c>
      <c r="B19" s="99">
        <v>2018</v>
      </c>
      <c r="C19" s="16" t="s">
        <v>373</v>
      </c>
      <c r="D19" s="119">
        <v>0</v>
      </c>
      <c r="E19" s="119">
        <v>250</v>
      </c>
      <c r="F19" s="119">
        <v>0</v>
      </c>
      <c r="G19" s="124">
        <v>10</v>
      </c>
      <c r="H19" s="113"/>
    </row>
    <row r="20" spans="1:8" x14ac:dyDescent="0.25">
      <c r="A20" s="16" t="s">
        <v>369</v>
      </c>
      <c r="B20" s="99">
        <v>2018</v>
      </c>
      <c r="C20" s="17" t="s">
        <v>372</v>
      </c>
      <c r="D20" s="119">
        <v>1000</v>
      </c>
      <c r="E20" s="119">
        <v>0</v>
      </c>
      <c r="F20" s="119">
        <v>0</v>
      </c>
      <c r="G20" s="124">
        <v>60</v>
      </c>
      <c r="H20" s="113"/>
    </row>
    <row r="21" spans="1:8" x14ac:dyDescent="0.25">
      <c r="A21" s="16" t="s">
        <v>369</v>
      </c>
      <c r="B21" s="99">
        <v>2018</v>
      </c>
      <c r="C21" s="17" t="s">
        <v>371</v>
      </c>
      <c r="D21" s="119">
        <v>1500</v>
      </c>
      <c r="E21" s="119">
        <v>0</v>
      </c>
      <c r="F21" s="119">
        <v>0</v>
      </c>
      <c r="G21" s="124">
        <v>125</v>
      </c>
      <c r="H21" s="113"/>
    </row>
    <row r="22" spans="1:8" x14ac:dyDescent="0.25">
      <c r="A22" s="16" t="s">
        <v>369</v>
      </c>
      <c r="B22" s="99">
        <v>2018</v>
      </c>
      <c r="C22" s="17" t="s">
        <v>370</v>
      </c>
      <c r="D22" s="119">
        <v>1500</v>
      </c>
      <c r="E22" s="119">
        <v>0</v>
      </c>
      <c r="F22" s="119">
        <v>0</v>
      </c>
      <c r="G22" s="124">
        <v>300</v>
      </c>
      <c r="H22" s="113"/>
    </row>
    <row r="23" spans="1:8" x14ac:dyDescent="0.25">
      <c r="A23" s="16" t="s">
        <v>369</v>
      </c>
      <c r="B23" s="99">
        <v>2018</v>
      </c>
      <c r="C23" s="17" t="s">
        <v>368</v>
      </c>
      <c r="D23" s="119">
        <v>500</v>
      </c>
      <c r="E23" s="119">
        <v>0</v>
      </c>
      <c r="F23" s="119">
        <v>0</v>
      </c>
      <c r="G23" s="124">
        <v>100</v>
      </c>
      <c r="H23" s="113"/>
    </row>
    <row r="24" spans="1:8" x14ac:dyDescent="0.25">
      <c r="A24" s="16" t="s">
        <v>367</v>
      </c>
      <c r="B24" s="99">
        <v>2018</v>
      </c>
      <c r="C24" s="16" t="s">
        <v>366</v>
      </c>
      <c r="D24" s="119">
        <v>0</v>
      </c>
      <c r="E24" s="119">
        <v>0</v>
      </c>
      <c r="F24" s="119">
        <v>0</v>
      </c>
      <c r="G24" s="124">
        <v>300</v>
      </c>
      <c r="H24" s="113"/>
    </row>
    <row r="25" spans="1:8" x14ac:dyDescent="0.25">
      <c r="A25" s="127" t="s">
        <v>364</v>
      </c>
      <c r="B25" s="99">
        <v>2018</v>
      </c>
      <c r="C25" s="126" t="s">
        <v>365</v>
      </c>
      <c r="D25" s="119">
        <v>0</v>
      </c>
      <c r="E25" s="119">
        <v>0</v>
      </c>
      <c r="F25" s="119">
        <v>0</v>
      </c>
      <c r="G25" s="124">
        <v>10</v>
      </c>
      <c r="H25" s="113"/>
    </row>
    <row r="26" spans="1:8" x14ac:dyDescent="0.25">
      <c r="A26" s="127" t="s">
        <v>364</v>
      </c>
      <c r="B26" s="99">
        <v>2018</v>
      </c>
      <c r="C26" s="126" t="s">
        <v>363</v>
      </c>
      <c r="D26" s="119">
        <v>0</v>
      </c>
      <c r="E26" s="119">
        <v>0</v>
      </c>
      <c r="F26" s="119">
        <v>0</v>
      </c>
      <c r="G26" s="124"/>
      <c r="H26" s="113"/>
    </row>
    <row r="27" spans="1:8" x14ac:dyDescent="0.25">
      <c r="A27" s="15" t="s">
        <v>357</v>
      </c>
      <c r="B27" s="99">
        <v>2018</v>
      </c>
      <c r="C27" s="17" t="s">
        <v>362</v>
      </c>
      <c r="D27" s="119">
        <v>0</v>
      </c>
      <c r="E27" s="119">
        <v>0</v>
      </c>
      <c r="F27" s="119">
        <v>0</v>
      </c>
      <c r="G27" s="124">
        <v>60</v>
      </c>
      <c r="H27" s="113"/>
    </row>
    <row r="28" spans="1:8" x14ac:dyDescent="0.25">
      <c r="A28" s="15" t="s">
        <v>357</v>
      </c>
      <c r="B28" s="99">
        <v>2018</v>
      </c>
      <c r="C28" s="17" t="s">
        <v>360</v>
      </c>
      <c r="D28" s="119">
        <v>0</v>
      </c>
      <c r="E28" s="119">
        <v>0</v>
      </c>
      <c r="F28" s="119">
        <v>0</v>
      </c>
      <c r="G28" s="124">
        <v>20</v>
      </c>
      <c r="H28" s="113"/>
    </row>
    <row r="29" spans="1:8" x14ac:dyDescent="0.25">
      <c r="A29" s="15" t="s">
        <v>357</v>
      </c>
      <c r="B29" s="99">
        <v>2018</v>
      </c>
      <c r="C29" s="17" t="s">
        <v>360</v>
      </c>
      <c r="D29" s="119">
        <v>0</v>
      </c>
      <c r="E29" s="119">
        <v>0</v>
      </c>
      <c r="F29" s="119">
        <v>0</v>
      </c>
      <c r="G29" s="124">
        <v>15</v>
      </c>
      <c r="H29" s="113"/>
    </row>
    <row r="30" spans="1:8" x14ac:dyDescent="0.25">
      <c r="A30" s="15" t="s">
        <v>357</v>
      </c>
      <c r="B30" s="99">
        <v>2018</v>
      </c>
      <c r="C30" s="125" t="s">
        <v>361</v>
      </c>
      <c r="D30" s="119">
        <v>0</v>
      </c>
      <c r="E30" s="119">
        <v>0</v>
      </c>
      <c r="F30" s="119">
        <v>0</v>
      </c>
      <c r="G30" s="124">
        <v>20</v>
      </c>
      <c r="H30" s="113"/>
    </row>
    <row r="31" spans="1:8" x14ac:dyDescent="0.25">
      <c r="A31" s="15" t="s">
        <v>357</v>
      </c>
      <c r="B31" s="99">
        <v>2018</v>
      </c>
      <c r="C31" s="17" t="s">
        <v>360</v>
      </c>
      <c r="D31" s="119">
        <v>0</v>
      </c>
      <c r="E31" s="119">
        <v>0</v>
      </c>
      <c r="F31" s="119">
        <v>0</v>
      </c>
      <c r="G31" s="117">
        <v>150</v>
      </c>
      <c r="H31" s="113"/>
    </row>
    <row r="32" spans="1:8" x14ac:dyDescent="0.25">
      <c r="A32" s="15" t="s">
        <v>357</v>
      </c>
      <c r="B32" s="99">
        <v>2018</v>
      </c>
      <c r="C32" s="17" t="s">
        <v>359</v>
      </c>
      <c r="D32" s="119">
        <v>0</v>
      </c>
      <c r="E32" s="119">
        <v>0</v>
      </c>
      <c r="F32" s="119">
        <v>0</v>
      </c>
      <c r="G32" s="117">
        <v>15</v>
      </c>
      <c r="H32" s="113"/>
    </row>
    <row r="33" spans="1:8" x14ac:dyDescent="0.25">
      <c r="A33" s="15" t="s">
        <v>357</v>
      </c>
      <c r="B33" s="99">
        <v>2018</v>
      </c>
      <c r="C33" s="16" t="s">
        <v>358</v>
      </c>
      <c r="D33" s="119">
        <v>0</v>
      </c>
      <c r="E33" s="119">
        <v>0</v>
      </c>
      <c r="F33" s="119">
        <v>0</v>
      </c>
      <c r="G33" s="117">
        <v>35</v>
      </c>
      <c r="H33" s="113"/>
    </row>
    <row r="34" spans="1:8" x14ac:dyDescent="0.25">
      <c r="A34" s="15" t="s">
        <v>357</v>
      </c>
      <c r="B34" s="99">
        <v>2018</v>
      </c>
      <c r="C34" s="16" t="s">
        <v>356</v>
      </c>
      <c r="D34" s="119">
        <v>0</v>
      </c>
      <c r="E34" s="119">
        <v>0</v>
      </c>
      <c r="F34" s="119">
        <v>0</v>
      </c>
      <c r="G34" s="117">
        <v>25</v>
      </c>
      <c r="H34" s="113"/>
    </row>
    <row r="35" spans="1:8" x14ac:dyDescent="0.25">
      <c r="A35" s="15" t="s">
        <v>353</v>
      </c>
      <c r="B35" s="99">
        <v>2018</v>
      </c>
      <c r="C35" s="48" t="s">
        <v>355</v>
      </c>
      <c r="D35" s="119">
        <v>17.420000000000002</v>
      </c>
      <c r="E35" s="119">
        <v>0</v>
      </c>
      <c r="F35" s="119">
        <v>0</v>
      </c>
      <c r="G35" s="117">
        <v>50</v>
      </c>
      <c r="H35" s="113"/>
    </row>
    <row r="36" spans="1:8" ht="15" customHeight="1" x14ac:dyDescent="0.25">
      <c r="A36" s="15" t="s">
        <v>353</v>
      </c>
      <c r="B36" s="99">
        <v>2018</v>
      </c>
      <c r="C36" s="123" t="s">
        <v>354</v>
      </c>
      <c r="D36" s="119">
        <v>17.420000000000002</v>
      </c>
      <c r="E36" s="119">
        <v>0</v>
      </c>
      <c r="F36" s="119">
        <v>0</v>
      </c>
      <c r="G36" s="117">
        <v>50</v>
      </c>
      <c r="H36" s="113"/>
    </row>
    <row r="37" spans="1:8" x14ac:dyDescent="0.25">
      <c r="A37" s="15" t="s">
        <v>353</v>
      </c>
      <c r="B37" s="99">
        <v>2018</v>
      </c>
      <c r="C37" s="123" t="s">
        <v>352</v>
      </c>
      <c r="D37" s="119">
        <v>17.420000000000002</v>
      </c>
      <c r="E37" s="119">
        <v>0</v>
      </c>
      <c r="F37" s="119">
        <v>0</v>
      </c>
      <c r="G37" s="117">
        <v>50</v>
      </c>
      <c r="H37" s="113"/>
    </row>
    <row r="38" spans="1:8" x14ac:dyDescent="0.25">
      <c r="A38" s="16" t="s">
        <v>349</v>
      </c>
      <c r="B38" s="99">
        <v>2018</v>
      </c>
      <c r="C38" s="17" t="s">
        <v>351</v>
      </c>
      <c r="D38" s="119">
        <v>0</v>
      </c>
      <c r="E38" s="119">
        <v>0</v>
      </c>
      <c r="F38" s="119">
        <v>0</v>
      </c>
      <c r="G38" s="117">
        <v>47</v>
      </c>
      <c r="H38" s="113"/>
    </row>
    <row r="39" spans="1:8" x14ac:dyDescent="0.25">
      <c r="A39" s="16" t="s">
        <v>349</v>
      </c>
      <c r="B39" s="99">
        <v>2018</v>
      </c>
      <c r="C39" s="17" t="s">
        <v>350</v>
      </c>
      <c r="D39" s="119">
        <v>0</v>
      </c>
      <c r="E39" s="119">
        <v>0</v>
      </c>
      <c r="F39" s="119">
        <v>0</v>
      </c>
      <c r="G39" s="117">
        <v>36</v>
      </c>
      <c r="H39" s="113"/>
    </row>
    <row r="40" spans="1:8" x14ac:dyDescent="0.25">
      <c r="A40" s="16" t="s">
        <v>349</v>
      </c>
      <c r="B40" s="99">
        <v>2018</v>
      </c>
      <c r="C40" s="17" t="s">
        <v>348</v>
      </c>
      <c r="D40" s="119">
        <v>0</v>
      </c>
      <c r="E40" s="119">
        <v>0</v>
      </c>
      <c r="F40" s="119">
        <v>0</v>
      </c>
      <c r="G40" s="117">
        <v>41</v>
      </c>
      <c r="H40" s="113"/>
    </row>
    <row r="41" spans="1:8" x14ac:dyDescent="0.25">
      <c r="A41" s="15" t="s">
        <v>343</v>
      </c>
      <c r="B41" s="99">
        <v>2018</v>
      </c>
      <c r="C41" s="48" t="s">
        <v>347</v>
      </c>
      <c r="D41" s="119">
        <v>1000</v>
      </c>
      <c r="E41" s="119">
        <v>0</v>
      </c>
      <c r="F41" s="119">
        <v>0</v>
      </c>
      <c r="G41" s="117">
        <v>900</v>
      </c>
      <c r="H41" s="113"/>
    </row>
    <row r="42" spans="1:8" x14ac:dyDescent="0.25">
      <c r="A42" s="15" t="s">
        <v>343</v>
      </c>
      <c r="B42" s="99">
        <v>2018</v>
      </c>
      <c r="C42" s="48" t="s">
        <v>346</v>
      </c>
      <c r="D42" s="119">
        <v>350</v>
      </c>
      <c r="E42" s="119">
        <v>0</v>
      </c>
      <c r="F42" s="119">
        <v>0</v>
      </c>
      <c r="G42" s="117">
        <v>1000</v>
      </c>
      <c r="H42" s="113"/>
    </row>
    <row r="43" spans="1:8" x14ac:dyDescent="0.25">
      <c r="A43" s="15" t="s">
        <v>343</v>
      </c>
      <c r="B43" s="99">
        <v>2018</v>
      </c>
      <c r="C43" s="48" t="s">
        <v>345</v>
      </c>
      <c r="D43" s="119">
        <v>500</v>
      </c>
      <c r="E43" s="119">
        <v>0</v>
      </c>
      <c r="F43" s="119">
        <v>0</v>
      </c>
      <c r="G43" s="117">
        <v>60</v>
      </c>
      <c r="H43" s="113"/>
    </row>
    <row r="44" spans="1:8" x14ac:dyDescent="0.25">
      <c r="A44" s="15" t="s">
        <v>343</v>
      </c>
      <c r="B44" s="99">
        <v>2018</v>
      </c>
      <c r="C44" s="48" t="s">
        <v>344</v>
      </c>
      <c r="D44" s="119">
        <v>270</v>
      </c>
      <c r="E44" s="119">
        <v>0</v>
      </c>
      <c r="F44" s="119">
        <v>0</v>
      </c>
      <c r="G44" s="117">
        <v>600</v>
      </c>
      <c r="H44" s="113"/>
    </row>
    <row r="45" spans="1:8" x14ac:dyDescent="0.25">
      <c r="A45" s="15" t="s">
        <v>343</v>
      </c>
      <c r="B45" s="99">
        <v>2018</v>
      </c>
      <c r="C45" s="48" t="s">
        <v>342</v>
      </c>
      <c r="D45" s="119">
        <v>400</v>
      </c>
      <c r="E45" s="119">
        <v>0</v>
      </c>
      <c r="F45" s="119">
        <v>0</v>
      </c>
      <c r="G45" s="117">
        <v>150</v>
      </c>
      <c r="H45" s="113"/>
    </row>
    <row r="46" spans="1:8" x14ac:dyDescent="0.25">
      <c r="A46" s="16" t="s">
        <v>340</v>
      </c>
      <c r="B46" s="99">
        <v>2018</v>
      </c>
      <c r="C46" s="17" t="s">
        <v>341</v>
      </c>
      <c r="D46" s="119">
        <v>0</v>
      </c>
      <c r="E46" s="119">
        <v>0</v>
      </c>
      <c r="F46" s="119">
        <v>0</v>
      </c>
      <c r="G46" s="117">
        <v>30</v>
      </c>
      <c r="H46" s="113"/>
    </row>
    <row r="47" spans="1:8" x14ac:dyDescent="0.25">
      <c r="A47" s="16" t="s">
        <v>340</v>
      </c>
      <c r="B47" s="99">
        <v>2018</v>
      </c>
      <c r="C47" s="17" t="s">
        <v>339</v>
      </c>
      <c r="D47" s="119">
        <v>0</v>
      </c>
      <c r="E47" s="119">
        <v>0</v>
      </c>
      <c r="F47" s="119">
        <v>0</v>
      </c>
      <c r="G47" s="117">
        <v>60</v>
      </c>
      <c r="H47" s="113"/>
    </row>
    <row r="48" spans="1:8" x14ac:dyDescent="0.25">
      <c r="A48" s="16" t="s">
        <v>338</v>
      </c>
      <c r="B48" s="99">
        <v>2018</v>
      </c>
      <c r="C48" s="16" t="s">
        <v>337</v>
      </c>
      <c r="D48" s="119">
        <v>0</v>
      </c>
      <c r="E48" s="119">
        <v>0</v>
      </c>
      <c r="F48" s="119">
        <v>0</v>
      </c>
      <c r="G48" s="117">
        <v>27</v>
      </c>
      <c r="H48" s="113"/>
    </row>
    <row r="49" spans="1:8" x14ac:dyDescent="0.25">
      <c r="A49" s="16" t="s">
        <v>332</v>
      </c>
      <c r="B49" s="99">
        <v>2018</v>
      </c>
      <c r="C49" s="48" t="s">
        <v>336</v>
      </c>
      <c r="D49" s="119"/>
      <c r="E49" s="119"/>
      <c r="F49" s="119"/>
      <c r="G49" s="117">
        <v>50</v>
      </c>
      <c r="H49" s="113"/>
    </row>
    <row r="50" spans="1:8" x14ac:dyDescent="0.25">
      <c r="A50" s="16" t="s">
        <v>332</v>
      </c>
      <c r="B50" s="99">
        <v>2018</v>
      </c>
      <c r="C50" s="48" t="s">
        <v>335</v>
      </c>
      <c r="D50" s="119"/>
      <c r="E50" s="119"/>
      <c r="F50" s="119"/>
      <c r="G50" s="117">
        <v>50</v>
      </c>
      <c r="H50" s="113"/>
    </row>
    <row r="51" spans="1:8" ht="30" x14ac:dyDescent="0.25">
      <c r="A51" s="16" t="s">
        <v>332</v>
      </c>
      <c r="B51" s="99">
        <v>2018</v>
      </c>
      <c r="C51" s="48" t="s">
        <v>334</v>
      </c>
      <c r="D51" s="119"/>
      <c r="E51" s="119"/>
      <c r="F51" s="119"/>
      <c r="G51" s="117"/>
      <c r="H51" s="113"/>
    </row>
    <row r="52" spans="1:8" x14ac:dyDescent="0.25">
      <c r="A52" s="16" t="s">
        <v>332</v>
      </c>
      <c r="B52" s="99">
        <v>2018</v>
      </c>
      <c r="C52" s="122" t="s">
        <v>333</v>
      </c>
      <c r="D52" s="119"/>
      <c r="E52" s="119"/>
      <c r="F52" s="119"/>
      <c r="G52" s="117">
        <v>75</v>
      </c>
      <c r="H52" s="113"/>
    </row>
    <row r="53" spans="1:8" x14ac:dyDescent="0.25">
      <c r="A53" s="16" t="s">
        <v>332</v>
      </c>
      <c r="B53" s="99">
        <v>2018</v>
      </c>
      <c r="C53" s="121" t="s">
        <v>331</v>
      </c>
      <c r="D53" s="119"/>
      <c r="E53" s="119"/>
      <c r="F53" s="119"/>
      <c r="G53" s="117">
        <v>50</v>
      </c>
      <c r="H53" s="113"/>
    </row>
    <row r="54" spans="1:8" x14ac:dyDescent="0.25">
      <c r="A54" s="16" t="s">
        <v>35</v>
      </c>
      <c r="B54" s="99">
        <v>2018</v>
      </c>
      <c r="C54" s="17" t="s">
        <v>249</v>
      </c>
      <c r="D54" s="119">
        <v>1267</v>
      </c>
      <c r="E54" s="119">
        <v>0</v>
      </c>
      <c r="F54" s="119">
        <v>0</v>
      </c>
      <c r="G54" s="117">
        <v>11</v>
      </c>
      <c r="H54" s="113"/>
    </row>
    <row r="55" spans="1:8" x14ac:dyDescent="0.25">
      <c r="A55" s="16" t="s">
        <v>35</v>
      </c>
      <c r="B55" s="99">
        <v>2018</v>
      </c>
      <c r="C55" s="40" t="s">
        <v>330</v>
      </c>
      <c r="D55" s="119">
        <v>477.56</v>
      </c>
      <c r="E55" s="119">
        <v>0</v>
      </c>
      <c r="F55" s="119">
        <v>0</v>
      </c>
      <c r="G55" s="117">
        <v>315</v>
      </c>
      <c r="H55" s="113"/>
    </row>
    <row r="56" spans="1:8" x14ac:dyDescent="0.25">
      <c r="A56" s="16" t="s">
        <v>327</v>
      </c>
      <c r="B56" s="99">
        <v>2018</v>
      </c>
      <c r="C56" s="16" t="s">
        <v>329</v>
      </c>
      <c r="D56" s="119">
        <v>210</v>
      </c>
      <c r="E56" s="119">
        <v>0</v>
      </c>
      <c r="F56" s="119">
        <v>0</v>
      </c>
      <c r="G56" s="117">
        <v>62</v>
      </c>
      <c r="H56" s="113"/>
    </row>
    <row r="57" spans="1:8" x14ac:dyDescent="0.25">
      <c r="A57" s="16" t="s">
        <v>327</v>
      </c>
      <c r="B57" s="99">
        <v>2018</v>
      </c>
      <c r="C57" s="16" t="s">
        <v>328</v>
      </c>
      <c r="D57" s="119">
        <v>45</v>
      </c>
      <c r="E57" s="119">
        <v>0</v>
      </c>
      <c r="F57" s="119">
        <v>0</v>
      </c>
      <c r="G57" s="117">
        <v>58</v>
      </c>
      <c r="H57" s="113"/>
    </row>
    <row r="58" spans="1:8" x14ac:dyDescent="0.25">
      <c r="A58" s="16" t="s">
        <v>327</v>
      </c>
      <c r="B58" s="99">
        <v>2018</v>
      </c>
      <c r="C58" s="16" t="s">
        <v>326</v>
      </c>
      <c r="D58" s="119">
        <v>90</v>
      </c>
      <c r="E58" s="119">
        <v>0</v>
      </c>
      <c r="F58" s="119">
        <v>0</v>
      </c>
      <c r="G58" s="117">
        <v>16</v>
      </c>
      <c r="H58" s="113"/>
    </row>
    <row r="59" spans="1:8" x14ac:dyDescent="0.25">
      <c r="A59" s="16" t="s">
        <v>325</v>
      </c>
      <c r="B59" s="99">
        <v>2018</v>
      </c>
      <c r="C59" s="99" t="s">
        <v>324</v>
      </c>
      <c r="D59" s="119">
        <v>200</v>
      </c>
      <c r="E59" s="119">
        <v>0</v>
      </c>
      <c r="F59" s="119">
        <v>0</v>
      </c>
      <c r="G59" s="117">
        <v>100</v>
      </c>
      <c r="H59" s="113"/>
    </row>
    <row r="60" spans="1:8" x14ac:dyDescent="0.25">
      <c r="A60" s="16" t="s">
        <v>322</v>
      </c>
      <c r="B60" s="99">
        <v>2018</v>
      </c>
      <c r="C60" s="16" t="s">
        <v>323</v>
      </c>
      <c r="D60" s="119">
        <v>250</v>
      </c>
      <c r="E60" s="119">
        <v>0</v>
      </c>
      <c r="F60" s="119">
        <v>0</v>
      </c>
      <c r="G60" s="117">
        <v>100</v>
      </c>
      <c r="H60" s="113"/>
    </row>
    <row r="61" spans="1:8" x14ac:dyDescent="0.25">
      <c r="A61" s="16" t="s">
        <v>322</v>
      </c>
      <c r="B61" s="99">
        <v>2018</v>
      </c>
      <c r="C61" s="120" t="s">
        <v>321</v>
      </c>
      <c r="D61" s="119">
        <v>250</v>
      </c>
      <c r="E61" s="119">
        <v>0</v>
      </c>
      <c r="F61" s="119">
        <v>0</v>
      </c>
      <c r="G61" s="117">
        <v>100</v>
      </c>
      <c r="H61" s="113"/>
    </row>
    <row r="62" spans="1:8" x14ac:dyDescent="0.25">
      <c r="A62" s="16" t="s">
        <v>319</v>
      </c>
      <c r="B62" s="99">
        <v>2018</v>
      </c>
      <c r="C62" s="17" t="s">
        <v>320</v>
      </c>
      <c r="D62" s="119">
        <v>0</v>
      </c>
      <c r="E62" s="119">
        <v>0</v>
      </c>
      <c r="F62" s="119">
        <v>0</v>
      </c>
      <c r="G62" s="117">
        <v>120</v>
      </c>
      <c r="H62" s="113"/>
    </row>
    <row r="63" spans="1:8" x14ac:dyDescent="0.25">
      <c r="A63" s="16" t="s">
        <v>319</v>
      </c>
      <c r="B63" s="99">
        <v>2018</v>
      </c>
      <c r="C63" s="17" t="s">
        <v>318</v>
      </c>
      <c r="D63" s="119">
        <v>0</v>
      </c>
      <c r="E63" s="119">
        <v>0</v>
      </c>
      <c r="F63" s="119">
        <v>0</v>
      </c>
      <c r="G63" s="117">
        <v>200</v>
      </c>
      <c r="H63" s="113"/>
    </row>
    <row r="64" spans="1:8" x14ac:dyDescent="0.25">
      <c r="A64" s="15" t="s">
        <v>305</v>
      </c>
      <c r="B64" s="99">
        <v>2018</v>
      </c>
      <c r="C64" s="17" t="s">
        <v>317</v>
      </c>
      <c r="D64" s="119">
        <v>0</v>
      </c>
      <c r="E64" s="119">
        <v>0</v>
      </c>
      <c r="F64" s="119">
        <v>0</v>
      </c>
      <c r="G64" s="117">
        <v>40</v>
      </c>
      <c r="H64" s="113"/>
    </row>
    <row r="65" spans="1:8" x14ac:dyDescent="0.25">
      <c r="A65" s="15" t="s">
        <v>305</v>
      </c>
      <c r="B65" s="99">
        <v>2018</v>
      </c>
      <c r="C65" s="17" t="s">
        <v>316</v>
      </c>
      <c r="D65" s="119">
        <v>0</v>
      </c>
      <c r="E65" s="119">
        <v>0</v>
      </c>
      <c r="F65" s="119">
        <v>0</v>
      </c>
      <c r="G65" s="117">
        <v>20</v>
      </c>
      <c r="H65" s="113"/>
    </row>
    <row r="66" spans="1:8" x14ac:dyDescent="0.25">
      <c r="A66" s="15" t="s">
        <v>305</v>
      </c>
      <c r="B66" s="99">
        <v>2018</v>
      </c>
      <c r="C66" s="17" t="s">
        <v>315</v>
      </c>
      <c r="D66" s="119">
        <v>0</v>
      </c>
      <c r="E66" s="119">
        <v>0</v>
      </c>
      <c r="F66" s="119">
        <v>1164.9100000000001</v>
      </c>
      <c r="G66" s="117"/>
      <c r="H66" s="113"/>
    </row>
    <row r="67" spans="1:8" x14ac:dyDescent="0.25">
      <c r="A67" s="15" t="s">
        <v>305</v>
      </c>
      <c r="B67" s="99">
        <v>2018</v>
      </c>
      <c r="C67" s="17" t="s">
        <v>314</v>
      </c>
      <c r="D67" s="119">
        <v>0</v>
      </c>
      <c r="E67" s="119">
        <v>0</v>
      </c>
      <c r="F67" s="119">
        <v>0</v>
      </c>
      <c r="G67" s="117">
        <v>20</v>
      </c>
      <c r="H67" s="113"/>
    </row>
    <row r="68" spans="1:8" x14ac:dyDescent="0.25">
      <c r="A68" s="15" t="s">
        <v>305</v>
      </c>
      <c r="B68" s="99">
        <v>2018</v>
      </c>
      <c r="C68" s="17" t="s">
        <v>313</v>
      </c>
      <c r="D68" s="119">
        <v>0</v>
      </c>
      <c r="E68" s="119">
        <v>0</v>
      </c>
      <c r="F68" s="119">
        <v>0</v>
      </c>
      <c r="G68" s="117">
        <v>20</v>
      </c>
      <c r="H68" s="113"/>
    </row>
    <row r="69" spans="1:8" x14ac:dyDescent="0.25">
      <c r="A69" s="15" t="s">
        <v>305</v>
      </c>
      <c r="B69" s="99">
        <v>2018</v>
      </c>
      <c r="C69" s="17" t="s">
        <v>312</v>
      </c>
      <c r="D69" s="119">
        <v>0</v>
      </c>
      <c r="E69" s="119">
        <v>0</v>
      </c>
      <c r="F69" s="119">
        <v>0</v>
      </c>
      <c r="G69" s="117">
        <v>5</v>
      </c>
      <c r="H69" s="113"/>
    </row>
    <row r="70" spans="1:8" x14ac:dyDescent="0.25">
      <c r="A70" s="15" t="s">
        <v>305</v>
      </c>
      <c r="B70" s="99">
        <v>2018</v>
      </c>
      <c r="C70" s="17" t="s">
        <v>311</v>
      </c>
      <c r="D70" s="119">
        <v>0</v>
      </c>
      <c r="E70" s="119">
        <v>0</v>
      </c>
      <c r="F70" s="119">
        <v>0</v>
      </c>
      <c r="G70" s="117">
        <v>20</v>
      </c>
      <c r="H70" s="113"/>
    </row>
    <row r="71" spans="1:8" x14ac:dyDescent="0.25">
      <c r="A71" s="15" t="s">
        <v>305</v>
      </c>
      <c r="B71" s="99">
        <v>2018</v>
      </c>
      <c r="C71" s="17" t="s">
        <v>310</v>
      </c>
      <c r="D71" s="119">
        <v>0</v>
      </c>
      <c r="E71" s="119">
        <v>0</v>
      </c>
      <c r="F71" s="119">
        <v>0</v>
      </c>
      <c r="G71" s="117">
        <v>10</v>
      </c>
      <c r="H71" s="113"/>
    </row>
    <row r="72" spans="1:8" x14ac:dyDescent="0.25">
      <c r="A72" s="15" t="s">
        <v>305</v>
      </c>
      <c r="B72" s="99">
        <v>2018</v>
      </c>
      <c r="C72" s="17" t="s">
        <v>309</v>
      </c>
      <c r="D72" s="119">
        <v>0</v>
      </c>
      <c r="E72" s="119">
        <v>0</v>
      </c>
      <c r="F72" s="119">
        <v>0</v>
      </c>
      <c r="G72" s="117">
        <v>100</v>
      </c>
      <c r="H72" s="113"/>
    </row>
    <row r="73" spans="1:8" x14ac:dyDescent="0.25">
      <c r="A73" s="15" t="s">
        <v>305</v>
      </c>
      <c r="B73" s="99">
        <v>2018</v>
      </c>
      <c r="C73" s="17" t="s">
        <v>308</v>
      </c>
      <c r="D73" s="119">
        <v>0</v>
      </c>
      <c r="E73" s="119">
        <v>0</v>
      </c>
      <c r="F73" s="119">
        <v>0</v>
      </c>
      <c r="G73" s="117">
        <v>30</v>
      </c>
      <c r="H73" s="113"/>
    </row>
    <row r="74" spans="1:8" x14ac:dyDescent="0.25">
      <c r="A74" s="15" t="s">
        <v>305</v>
      </c>
      <c r="B74" s="99">
        <v>2018</v>
      </c>
      <c r="C74" s="17" t="s">
        <v>307</v>
      </c>
      <c r="D74" s="119">
        <v>0</v>
      </c>
      <c r="E74" s="119">
        <v>0</v>
      </c>
      <c r="F74" s="119">
        <v>0</v>
      </c>
      <c r="G74" s="117">
        <v>15</v>
      </c>
      <c r="H74" s="113"/>
    </row>
    <row r="75" spans="1:8" x14ac:dyDescent="0.25">
      <c r="A75" s="15" t="s">
        <v>305</v>
      </c>
      <c r="B75" s="99">
        <v>2018</v>
      </c>
      <c r="C75" s="17" t="s">
        <v>306</v>
      </c>
      <c r="D75" s="119">
        <v>0</v>
      </c>
      <c r="E75" s="119">
        <v>0</v>
      </c>
      <c r="F75" s="119">
        <v>0</v>
      </c>
      <c r="G75" s="117"/>
      <c r="H75" s="113"/>
    </row>
    <row r="76" spans="1:8" x14ac:dyDescent="0.25">
      <c r="A76" s="15" t="s">
        <v>305</v>
      </c>
      <c r="B76" s="99">
        <v>2018</v>
      </c>
      <c r="C76" s="17" t="s">
        <v>304</v>
      </c>
      <c r="D76" s="119">
        <v>0</v>
      </c>
      <c r="E76" s="119">
        <v>0</v>
      </c>
      <c r="F76" s="119">
        <v>0</v>
      </c>
      <c r="G76" s="117">
        <v>12</v>
      </c>
      <c r="H76" s="113"/>
    </row>
    <row r="77" spans="1:8" x14ac:dyDescent="0.25">
      <c r="A77" s="15" t="s">
        <v>302</v>
      </c>
      <c r="B77" s="99">
        <v>2018</v>
      </c>
      <c r="C77" s="17" t="s">
        <v>241</v>
      </c>
      <c r="D77" s="119">
        <v>80</v>
      </c>
      <c r="E77" s="119">
        <v>0</v>
      </c>
      <c r="F77" s="119">
        <v>0</v>
      </c>
      <c r="G77" s="117">
        <v>20</v>
      </c>
      <c r="H77" s="113"/>
    </row>
    <row r="78" spans="1:8" x14ac:dyDescent="0.25">
      <c r="A78" s="15" t="s">
        <v>302</v>
      </c>
      <c r="B78" s="99">
        <v>2018</v>
      </c>
      <c r="C78" s="17" t="s">
        <v>303</v>
      </c>
      <c r="D78" s="119">
        <v>25</v>
      </c>
      <c r="E78" s="119">
        <v>0</v>
      </c>
      <c r="F78" s="119">
        <v>0</v>
      </c>
      <c r="G78" s="117">
        <v>80</v>
      </c>
      <c r="H78" s="113"/>
    </row>
    <row r="79" spans="1:8" ht="15" customHeight="1" x14ac:dyDescent="0.25">
      <c r="A79" s="15" t="s">
        <v>302</v>
      </c>
      <c r="B79" s="117">
        <v>2018</v>
      </c>
      <c r="C79" s="48" t="s">
        <v>301</v>
      </c>
      <c r="D79" s="118">
        <v>0</v>
      </c>
      <c r="E79" s="119">
        <v>0</v>
      </c>
      <c r="F79" s="118">
        <v>0</v>
      </c>
      <c r="G79" s="117">
        <v>50</v>
      </c>
      <c r="H79" s="113"/>
    </row>
    <row r="80" spans="1:8" x14ac:dyDescent="0.25">
      <c r="A80" s="109"/>
      <c r="C80" s="107" t="s">
        <v>297</v>
      </c>
      <c r="D80" s="115">
        <f>SUM(D9:D79)</f>
        <v>16591.82</v>
      </c>
      <c r="E80" s="116">
        <f>SUM(E9:E79)</f>
        <v>829.26</v>
      </c>
      <c r="F80" s="115">
        <f>SUM(F9:F79)</f>
        <v>1164.9100000000001</v>
      </c>
      <c r="G80" s="114">
        <f>SUM(G9:G79)</f>
        <v>36862</v>
      </c>
      <c r="H80" s="113"/>
    </row>
    <row r="81" spans="1:7" x14ac:dyDescent="0.25">
      <c r="A81" s="112"/>
      <c r="D81" s="111"/>
      <c r="E81" s="110"/>
      <c r="F81" s="111"/>
    </row>
    <row r="82" spans="1:7" x14ac:dyDescent="0.25">
      <c r="A82" s="109"/>
      <c r="D82" s="110"/>
      <c r="E82" s="110"/>
      <c r="F82" s="110"/>
    </row>
    <row r="83" spans="1:7" x14ac:dyDescent="0.25">
      <c r="A83" s="109"/>
      <c r="D83" s="110"/>
      <c r="E83" s="110"/>
      <c r="F83" s="110"/>
      <c r="G83" s="28"/>
    </row>
    <row r="84" spans="1:7" x14ac:dyDescent="0.25">
      <c r="A84" s="109"/>
      <c r="D84" s="110"/>
      <c r="E84" s="110"/>
      <c r="F84" s="110"/>
    </row>
    <row r="85" spans="1:7" x14ac:dyDescent="0.25">
      <c r="A85" s="109"/>
      <c r="D85" s="110"/>
      <c r="E85" s="110"/>
    </row>
    <row r="86" spans="1:7" x14ac:dyDescent="0.25">
      <c r="A86" s="109"/>
    </row>
    <row r="87" spans="1:7" x14ac:dyDescent="0.25">
      <c r="A87" s="109"/>
    </row>
    <row r="88" spans="1:7" x14ac:dyDescent="0.25">
      <c r="A88" s="109"/>
    </row>
    <row r="89" spans="1:7" x14ac:dyDescent="0.25">
      <c r="A89" s="109"/>
    </row>
    <row r="90" spans="1:7" x14ac:dyDescent="0.25">
      <c r="A90" s="109"/>
    </row>
    <row r="91" spans="1:7" x14ac:dyDescent="0.25">
      <c r="A91" s="109"/>
    </row>
    <row r="92" spans="1:7" x14ac:dyDescent="0.25">
      <c r="A92" s="109"/>
    </row>
  </sheetData>
  <autoFilter ref="A8:G80" xr:uid="{00000000-0009-0000-0000-000001000000}"/>
  <mergeCells count="4">
    <mergeCell ref="D1:E1"/>
    <mergeCell ref="F1:G1"/>
    <mergeCell ref="F2:G2"/>
    <mergeCell ref="A3:B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2"/>
  <sheetViews>
    <sheetView zoomScale="90" zoomScaleNormal="90" workbookViewId="0">
      <pane ySplit="5" topLeftCell="A6" activePane="bottomLeft" state="frozen"/>
      <selection pane="bottomLeft" activeCell="K65" sqref="K65"/>
    </sheetView>
  </sheetViews>
  <sheetFormatPr baseColWidth="10" defaultRowHeight="15" x14ac:dyDescent="0.25"/>
  <cols>
    <col min="1" max="1" width="44.28515625" customWidth="1"/>
    <col min="2" max="2" width="7.42578125" customWidth="1"/>
    <col min="3" max="3" width="69.42578125" customWidth="1"/>
    <col min="4" max="4" width="16.140625" style="93" customWidth="1"/>
    <col min="5" max="5" width="12.42578125" customWidth="1"/>
    <col min="7" max="7" width="22.85546875" style="68" customWidth="1"/>
  </cols>
  <sheetData>
    <row r="1" spans="1:8" ht="48" customHeight="1" thickBot="1" x14ac:dyDescent="0.3">
      <c r="A1" s="1"/>
      <c r="B1" s="2"/>
      <c r="C1" s="3"/>
      <c r="D1" s="260"/>
      <c r="E1" s="260"/>
      <c r="F1" s="261" t="s">
        <v>85</v>
      </c>
      <c r="G1" s="261"/>
    </row>
    <row r="2" spans="1:8" ht="23.25" customHeight="1" x14ac:dyDescent="0.25">
      <c r="A2" s="95" t="s">
        <v>219</v>
      </c>
      <c r="B2" s="6"/>
      <c r="D2" s="69"/>
      <c r="E2" s="8"/>
      <c r="F2" s="258"/>
      <c r="G2" s="258"/>
    </row>
    <row r="3" spans="1:8" ht="23.25" customHeight="1" x14ac:dyDescent="0.25">
      <c r="A3" s="94" t="s">
        <v>290</v>
      </c>
      <c r="B3" s="6"/>
      <c r="D3" s="69"/>
      <c r="E3" s="8"/>
      <c r="F3" s="9"/>
    </row>
    <row r="4" spans="1:8" ht="23.25" customHeight="1" x14ac:dyDescent="0.25">
      <c r="A4" s="94" t="s">
        <v>288</v>
      </c>
      <c r="B4" s="6"/>
      <c r="D4" s="69"/>
      <c r="E4" s="8"/>
      <c r="F4" s="9"/>
    </row>
    <row r="5" spans="1:8" ht="45" customHeight="1" x14ac:dyDescent="0.25">
      <c r="A5" s="30" t="s">
        <v>4</v>
      </c>
      <c r="B5" s="30" t="s">
        <v>5</v>
      </c>
      <c r="C5" s="31" t="s">
        <v>6</v>
      </c>
      <c r="D5" s="32" t="s">
        <v>7</v>
      </c>
      <c r="E5" s="32" t="s">
        <v>8</v>
      </c>
      <c r="F5" s="32" t="s">
        <v>9</v>
      </c>
      <c r="G5" s="33" t="s">
        <v>289</v>
      </c>
    </row>
    <row r="6" spans="1:8" x14ac:dyDescent="0.25">
      <c r="A6" s="15" t="s">
        <v>220</v>
      </c>
      <c r="B6" s="70">
        <v>2017</v>
      </c>
      <c r="C6" s="16" t="s">
        <v>221</v>
      </c>
      <c r="D6" s="71"/>
      <c r="E6" s="71"/>
      <c r="F6" s="72"/>
      <c r="G6" s="73"/>
    </row>
    <row r="7" spans="1:8" x14ac:dyDescent="0.25">
      <c r="A7" s="15" t="s">
        <v>220</v>
      </c>
      <c r="B7" s="70">
        <v>2017</v>
      </c>
      <c r="C7" s="16" t="s">
        <v>222</v>
      </c>
      <c r="D7" s="71"/>
      <c r="E7" s="71"/>
      <c r="F7" s="72"/>
      <c r="G7" s="73"/>
    </row>
    <row r="8" spans="1:8" x14ac:dyDescent="0.25">
      <c r="A8" s="15" t="s">
        <v>220</v>
      </c>
      <c r="B8" s="70">
        <v>2017</v>
      </c>
      <c r="C8" s="16" t="s">
        <v>298</v>
      </c>
      <c r="D8" s="71">
        <v>2000</v>
      </c>
      <c r="E8" s="71">
        <v>23000</v>
      </c>
      <c r="F8" s="72">
        <v>15000</v>
      </c>
      <c r="G8" s="73">
        <v>40</v>
      </c>
    </row>
    <row r="9" spans="1:8" x14ac:dyDescent="0.25">
      <c r="A9" s="15" t="s">
        <v>220</v>
      </c>
      <c r="B9" s="70">
        <v>2017</v>
      </c>
      <c r="C9" s="74" t="s">
        <v>220</v>
      </c>
      <c r="D9" s="71">
        <v>517</v>
      </c>
      <c r="E9" s="71"/>
      <c r="F9" s="72"/>
      <c r="G9" s="73"/>
    </row>
    <row r="10" spans="1:8" x14ac:dyDescent="0.25">
      <c r="A10" s="17" t="s">
        <v>223</v>
      </c>
      <c r="B10" s="70">
        <v>2017</v>
      </c>
      <c r="C10" s="16" t="s">
        <v>224</v>
      </c>
      <c r="D10" s="71"/>
      <c r="E10" s="71"/>
      <c r="F10" s="72"/>
      <c r="G10" s="73">
        <v>25</v>
      </c>
    </row>
    <row r="11" spans="1:8" x14ac:dyDescent="0.25">
      <c r="A11" s="17" t="s">
        <v>223</v>
      </c>
      <c r="B11" s="70">
        <v>2017</v>
      </c>
      <c r="C11" s="16" t="s">
        <v>225</v>
      </c>
      <c r="D11" s="71"/>
      <c r="E11" s="71"/>
      <c r="F11" s="72"/>
      <c r="G11" s="73">
        <v>100</v>
      </c>
      <c r="H11" s="40"/>
    </row>
    <row r="12" spans="1:8" x14ac:dyDescent="0.25">
      <c r="A12" s="15" t="s">
        <v>226</v>
      </c>
      <c r="B12" s="17">
        <v>2017</v>
      </c>
      <c r="C12" s="96" t="s">
        <v>227</v>
      </c>
      <c r="D12" s="75"/>
      <c r="E12" s="75">
        <v>1169</v>
      </c>
      <c r="F12" s="18"/>
      <c r="G12" s="76">
        <v>100</v>
      </c>
    </row>
    <row r="13" spans="1:8" x14ac:dyDescent="0.25">
      <c r="A13" s="15" t="s">
        <v>226</v>
      </c>
      <c r="B13" s="17">
        <v>2017</v>
      </c>
      <c r="C13" s="96" t="s">
        <v>228</v>
      </c>
      <c r="D13" s="75"/>
      <c r="E13" s="75">
        <v>1169</v>
      </c>
      <c r="F13" s="18"/>
      <c r="G13" s="76">
        <v>100</v>
      </c>
    </row>
    <row r="14" spans="1:8" x14ac:dyDescent="0.25">
      <c r="A14" s="15" t="s">
        <v>226</v>
      </c>
      <c r="B14" s="17">
        <v>2017</v>
      </c>
      <c r="C14" s="96" t="s">
        <v>229</v>
      </c>
      <c r="D14" s="75"/>
      <c r="E14" s="75">
        <v>1169</v>
      </c>
      <c r="F14" s="18"/>
      <c r="G14" s="76">
        <v>100</v>
      </c>
    </row>
    <row r="15" spans="1:8" x14ac:dyDescent="0.25">
      <c r="A15" s="15" t="s">
        <v>230</v>
      </c>
      <c r="B15" s="17">
        <v>2017</v>
      </c>
      <c r="C15" s="48" t="s">
        <v>299</v>
      </c>
      <c r="D15" s="75"/>
      <c r="E15" s="75"/>
      <c r="F15" s="18">
        <v>50</v>
      </c>
      <c r="G15" s="76">
        <v>30</v>
      </c>
    </row>
    <row r="16" spans="1:8" x14ac:dyDescent="0.25">
      <c r="A16" s="77" t="s">
        <v>230</v>
      </c>
      <c r="B16" s="17">
        <v>2017</v>
      </c>
      <c r="C16" s="97" t="s">
        <v>231</v>
      </c>
      <c r="D16" s="75"/>
      <c r="E16" s="75"/>
      <c r="F16" s="18">
        <v>150</v>
      </c>
      <c r="G16" s="76">
        <v>200</v>
      </c>
    </row>
    <row r="17" spans="1:7" x14ac:dyDescent="0.25">
      <c r="A17" s="17" t="s">
        <v>230</v>
      </c>
      <c r="B17" s="17">
        <v>2017</v>
      </c>
      <c r="C17" s="97" t="s">
        <v>232</v>
      </c>
      <c r="D17" s="75"/>
      <c r="E17" s="75">
        <v>100</v>
      </c>
      <c r="F17" s="18"/>
      <c r="G17" s="76">
        <v>50</v>
      </c>
    </row>
    <row r="18" spans="1:7" x14ac:dyDescent="0.25">
      <c r="A18" s="17" t="s">
        <v>230</v>
      </c>
      <c r="B18" s="17">
        <v>2017</v>
      </c>
      <c r="C18" s="97" t="s">
        <v>233</v>
      </c>
      <c r="D18" s="75"/>
      <c r="E18" s="75"/>
      <c r="F18" s="18"/>
      <c r="G18" s="76">
        <v>50</v>
      </c>
    </row>
    <row r="19" spans="1:7" x14ac:dyDescent="0.25">
      <c r="A19" s="17" t="s">
        <v>230</v>
      </c>
      <c r="B19" s="17">
        <v>2017</v>
      </c>
      <c r="C19" s="97" t="s">
        <v>234</v>
      </c>
      <c r="D19" s="75"/>
      <c r="E19" s="75"/>
      <c r="F19" s="18"/>
      <c r="G19" s="76">
        <v>30</v>
      </c>
    </row>
    <row r="20" spans="1:7" x14ac:dyDescent="0.25">
      <c r="A20" s="17" t="s">
        <v>230</v>
      </c>
      <c r="B20" s="17">
        <v>2017</v>
      </c>
      <c r="C20" s="97" t="s">
        <v>235</v>
      </c>
      <c r="D20" s="75"/>
      <c r="E20" s="75"/>
      <c r="F20" s="18">
        <v>200</v>
      </c>
      <c r="G20" s="76">
        <v>30</v>
      </c>
    </row>
    <row r="21" spans="1:7" x14ac:dyDescent="0.25">
      <c r="A21" s="17" t="s">
        <v>230</v>
      </c>
      <c r="B21" s="17">
        <v>2017</v>
      </c>
      <c r="C21" s="97" t="s">
        <v>236</v>
      </c>
      <c r="D21" s="75"/>
      <c r="E21" s="75"/>
      <c r="F21" s="18">
        <v>200</v>
      </c>
      <c r="G21" s="76">
        <v>200</v>
      </c>
    </row>
    <row r="22" spans="1:7" ht="45" x14ac:dyDescent="0.25">
      <c r="A22" s="48" t="s">
        <v>237</v>
      </c>
      <c r="B22" s="17">
        <v>2017</v>
      </c>
      <c r="C22" s="48" t="s">
        <v>238</v>
      </c>
      <c r="D22" s="75"/>
      <c r="E22" s="75"/>
      <c r="F22" s="18"/>
      <c r="G22" s="76">
        <v>200</v>
      </c>
    </row>
    <row r="23" spans="1:7" ht="45" x14ac:dyDescent="0.25">
      <c r="A23" s="48" t="s">
        <v>237</v>
      </c>
      <c r="B23" s="17">
        <v>2017</v>
      </c>
      <c r="C23" s="97" t="s">
        <v>239</v>
      </c>
      <c r="D23" s="75"/>
      <c r="E23" s="75"/>
      <c r="F23" s="18">
        <v>300</v>
      </c>
      <c r="G23" s="76">
        <v>300</v>
      </c>
    </row>
    <row r="24" spans="1:7" x14ac:dyDescent="0.25">
      <c r="A24" s="15" t="s">
        <v>240</v>
      </c>
      <c r="B24" s="17">
        <v>2017</v>
      </c>
      <c r="C24" s="96" t="s">
        <v>241</v>
      </c>
      <c r="D24" s="75">
        <v>80</v>
      </c>
      <c r="E24" s="75"/>
      <c r="F24" s="18"/>
      <c r="G24" s="76">
        <v>20</v>
      </c>
    </row>
    <row r="25" spans="1:7" x14ac:dyDescent="0.25">
      <c r="A25" s="17" t="s">
        <v>240</v>
      </c>
      <c r="B25" s="17">
        <v>2017</v>
      </c>
      <c r="C25" s="16" t="s">
        <v>242</v>
      </c>
      <c r="D25" s="75">
        <v>300</v>
      </c>
      <c r="E25" s="75"/>
      <c r="F25" s="18"/>
      <c r="G25" s="76">
        <v>300</v>
      </c>
    </row>
    <row r="26" spans="1:7" x14ac:dyDescent="0.25">
      <c r="A26" s="17" t="s">
        <v>240</v>
      </c>
      <c r="B26" s="17">
        <v>2017</v>
      </c>
      <c r="C26" s="16" t="s">
        <v>243</v>
      </c>
      <c r="D26" s="75"/>
      <c r="E26" s="75"/>
      <c r="F26" s="18"/>
      <c r="G26" s="76">
        <v>5614</v>
      </c>
    </row>
    <row r="27" spans="1:7" x14ac:dyDescent="0.25">
      <c r="A27" s="15" t="s">
        <v>244</v>
      </c>
      <c r="B27" s="17">
        <v>2017</v>
      </c>
      <c r="C27" s="96" t="s">
        <v>245</v>
      </c>
      <c r="D27" s="75">
        <v>18122</v>
      </c>
      <c r="E27" s="75"/>
      <c r="F27" s="19"/>
      <c r="G27" s="76">
        <v>7000</v>
      </c>
    </row>
    <row r="28" spans="1:7" x14ac:dyDescent="0.25">
      <c r="A28" s="15" t="s">
        <v>244</v>
      </c>
      <c r="B28" s="17">
        <v>2017</v>
      </c>
      <c r="C28" s="96" t="s">
        <v>246</v>
      </c>
      <c r="D28" s="75">
        <v>1315</v>
      </c>
      <c r="E28" s="75">
        <v>47040</v>
      </c>
      <c r="F28" s="19"/>
      <c r="G28" s="76">
        <v>120</v>
      </c>
    </row>
    <row r="29" spans="1:7" x14ac:dyDescent="0.25">
      <c r="A29" s="15" t="s">
        <v>244</v>
      </c>
      <c r="B29" s="17">
        <v>2017</v>
      </c>
      <c r="C29" s="96" t="s">
        <v>247</v>
      </c>
      <c r="D29" s="75">
        <v>926.9</v>
      </c>
      <c r="E29" s="75"/>
      <c r="F29" s="19"/>
      <c r="G29" s="76">
        <v>65</v>
      </c>
    </row>
    <row r="30" spans="1:7" x14ac:dyDescent="0.25">
      <c r="A30" s="15" t="s">
        <v>244</v>
      </c>
      <c r="B30" s="17">
        <v>2017</v>
      </c>
      <c r="C30" s="96" t="s">
        <v>248</v>
      </c>
      <c r="D30" s="75">
        <v>13560</v>
      </c>
      <c r="E30" s="75">
        <v>15150</v>
      </c>
      <c r="F30" s="19"/>
      <c r="G30" s="76">
        <v>150</v>
      </c>
    </row>
    <row r="31" spans="1:7" x14ac:dyDescent="0.25">
      <c r="A31" s="15" t="s">
        <v>35</v>
      </c>
      <c r="B31" s="17">
        <v>2017</v>
      </c>
      <c r="C31" s="96" t="s">
        <v>249</v>
      </c>
      <c r="D31" s="75">
        <v>1260</v>
      </c>
      <c r="E31" s="75"/>
      <c r="F31" s="18"/>
      <c r="G31" s="76">
        <v>20</v>
      </c>
    </row>
    <row r="32" spans="1:7" x14ac:dyDescent="0.25">
      <c r="A32" s="15" t="s">
        <v>35</v>
      </c>
      <c r="B32" s="17">
        <v>2017</v>
      </c>
      <c r="C32" s="96" t="s">
        <v>250</v>
      </c>
      <c r="D32" s="75">
        <v>1620</v>
      </c>
      <c r="E32" s="75"/>
      <c r="F32" s="18">
        <v>100</v>
      </c>
      <c r="G32" s="76">
        <v>15</v>
      </c>
    </row>
    <row r="33" spans="1:8" x14ac:dyDescent="0.25">
      <c r="A33" s="15" t="s">
        <v>35</v>
      </c>
      <c r="B33" s="17">
        <v>2017</v>
      </c>
      <c r="C33" s="96" t="s">
        <v>251</v>
      </c>
      <c r="D33" s="75">
        <v>900</v>
      </c>
      <c r="E33" s="75"/>
      <c r="F33" s="18"/>
      <c r="G33" s="76">
        <v>20</v>
      </c>
    </row>
    <row r="34" spans="1:8" x14ac:dyDescent="0.25">
      <c r="A34" s="15" t="s">
        <v>35</v>
      </c>
      <c r="B34" s="78">
        <v>2017</v>
      </c>
      <c r="C34" s="96" t="s">
        <v>252</v>
      </c>
      <c r="D34" s="75">
        <v>1471.2</v>
      </c>
      <c r="E34" s="75"/>
      <c r="F34" s="18"/>
      <c r="G34" s="76">
        <v>13</v>
      </c>
    </row>
    <row r="35" spans="1:8" x14ac:dyDescent="0.25">
      <c r="A35" s="15" t="s">
        <v>35</v>
      </c>
      <c r="B35" s="78">
        <v>2017</v>
      </c>
      <c r="C35" s="96" t="s">
        <v>253</v>
      </c>
      <c r="D35" s="75">
        <v>995</v>
      </c>
      <c r="E35" s="75"/>
      <c r="F35" s="18"/>
      <c r="G35" s="76">
        <v>11</v>
      </c>
    </row>
    <row r="36" spans="1:8" x14ac:dyDescent="0.25">
      <c r="A36" s="15" t="s">
        <v>35</v>
      </c>
      <c r="B36" s="78">
        <v>2017</v>
      </c>
      <c r="C36" s="96" t="s">
        <v>254</v>
      </c>
      <c r="D36" s="75">
        <v>4247.5</v>
      </c>
      <c r="E36" s="75">
        <v>1000</v>
      </c>
      <c r="F36" s="18"/>
      <c r="G36" s="76">
        <v>42</v>
      </c>
    </row>
    <row r="37" spans="1:8" x14ac:dyDescent="0.25">
      <c r="A37" s="15" t="s">
        <v>35</v>
      </c>
      <c r="B37" s="78">
        <v>2017</v>
      </c>
      <c r="C37" s="96" t="s">
        <v>255</v>
      </c>
      <c r="D37" s="75">
        <v>15000</v>
      </c>
      <c r="E37" s="75"/>
      <c r="F37" s="18"/>
      <c r="G37" s="76">
        <v>41</v>
      </c>
    </row>
    <row r="38" spans="1:8" x14ac:dyDescent="0.25">
      <c r="A38" s="15" t="s">
        <v>35</v>
      </c>
      <c r="B38" s="78">
        <v>2017</v>
      </c>
      <c r="C38" s="17" t="s">
        <v>300</v>
      </c>
      <c r="D38" s="75">
        <v>5082.8100000000004</v>
      </c>
      <c r="E38" s="75"/>
      <c r="F38" s="18"/>
      <c r="G38" s="76">
        <v>19</v>
      </c>
    </row>
    <row r="39" spans="1:8" x14ac:dyDescent="0.25">
      <c r="A39" s="15" t="s">
        <v>35</v>
      </c>
      <c r="B39" s="78">
        <v>2017</v>
      </c>
      <c r="C39" s="96" t="s">
        <v>256</v>
      </c>
      <c r="D39" s="75">
        <v>550</v>
      </c>
      <c r="E39" s="75">
        <v>250</v>
      </c>
      <c r="F39" s="18">
        <v>250</v>
      </c>
      <c r="G39" s="76">
        <v>400</v>
      </c>
    </row>
    <row r="40" spans="1:8" x14ac:dyDescent="0.25">
      <c r="A40" s="15" t="s">
        <v>35</v>
      </c>
      <c r="B40" s="17">
        <v>2017</v>
      </c>
      <c r="C40" s="96" t="s">
        <v>257</v>
      </c>
      <c r="D40" s="75">
        <v>1200</v>
      </c>
      <c r="E40" s="75"/>
      <c r="F40" s="18"/>
      <c r="G40" s="76">
        <v>310</v>
      </c>
    </row>
    <row r="41" spans="1:8" x14ac:dyDescent="0.25">
      <c r="A41" s="21" t="s">
        <v>51</v>
      </c>
      <c r="B41" s="17">
        <v>2017</v>
      </c>
      <c r="C41" s="99" t="s">
        <v>52</v>
      </c>
      <c r="D41" s="79">
        <v>8248.2199999999993</v>
      </c>
      <c r="E41" s="75"/>
      <c r="F41" s="18"/>
      <c r="G41" s="76">
        <v>120</v>
      </c>
    </row>
    <row r="42" spans="1:8" x14ac:dyDescent="0.25">
      <c r="A42" s="21" t="s">
        <v>51</v>
      </c>
      <c r="B42" s="17">
        <v>2017</v>
      </c>
      <c r="C42" s="99" t="s">
        <v>54</v>
      </c>
      <c r="D42" s="79">
        <v>17472</v>
      </c>
      <c r="E42" s="75"/>
      <c r="F42" s="18"/>
      <c r="G42" s="76">
        <v>215</v>
      </c>
    </row>
    <row r="43" spans="1:8" x14ac:dyDescent="0.25">
      <c r="A43" s="15" t="s">
        <v>258</v>
      </c>
      <c r="B43" s="17">
        <v>2017</v>
      </c>
      <c r="C43" s="96" t="s">
        <v>259</v>
      </c>
      <c r="D43" s="80">
        <v>750</v>
      </c>
      <c r="E43" s="80"/>
      <c r="F43" s="81"/>
      <c r="G43" s="76"/>
      <c r="H43" s="100"/>
    </row>
    <row r="44" spans="1:8" x14ac:dyDescent="0.25">
      <c r="A44" s="15" t="s">
        <v>258</v>
      </c>
      <c r="B44" s="17">
        <v>2017</v>
      </c>
      <c r="C44" s="96" t="s">
        <v>260</v>
      </c>
      <c r="D44" s="80">
        <v>165</v>
      </c>
      <c r="E44" s="80"/>
      <c r="F44" s="81"/>
      <c r="G44" s="76"/>
      <c r="H44" s="100"/>
    </row>
    <row r="45" spans="1:8" x14ac:dyDescent="0.25">
      <c r="A45" s="15" t="s">
        <v>258</v>
      </c>
      <c r="B45" s="17">
        <v>2017</v>
      </c>
      <c r="C45" s="25" t="s">
        <v>261</v>
      </c>
      <c r="D45" s="80">
        <v>400</v>
      </c>
      <c r="E45" s="80"/>
      <c r="F45" s="81"/>
      <c r="G45" s="76"/>
      <c r="H45" s="100"/>
    </row>
    <row r="46" spans="1:8" x14ac:dyDescent="0.25">
      <c r="A46" s="15" t="s">
        <v>258</v>
      </c>
      <c r="B46" s="17">
        <v>2017</v>
      </c>
      <c r="C46" s="82" t="s">
        <v>73</v>
      </c>
      <c r="D46" s="80">
        <v>233</v>
      </c>
      <c r="E46" s="80"/>
      <c r="F46" s="81"/>
      <c r="G46" s="76"/>
      <c r="H46" s="100"/>
    </row>
    <row r="47" spans="1:8" x14ac:dyDescent="0.25">
      <c r="A47" s="15" t="s">
        <v>258</v>
      </c>
      <c r="B47" s="17">
        <v>2017</v>
      </c>
      <c r="C47" s="83" t="s">
        <v>74</v>
      </c>
      <c r="D47" s="80">
        <v>1450</v>
      </c>
      <c r="E47" s="80"/>
      <c r="F47" s="81"/>
      <c r="G47" s="76"/>
      <c r="H47" s="100"/>
    </row>
    <row r="48" spans="1:8" x14ac:dyDescent="0.25">
      <c r="A48" s="15" t="s">
        <v>258</v>
      </c>
      <c r="B48" s="17">
        <v>2017</v>
      </c>
      <c r="C48" s="84" t="s">
        <v>262</v>
      </c>
      <c r="D48" s="80">
        <v>500</v>
      </c>
      <c r="E48" s="80"/>
      <c r="F48" s="81"/>
      <c r="G48" s="101">
        <v>100</v>
      </c>
    </row>
    <row r="49" spans="1:8" x14ac:dyDescent="0.25">
      <c r="A49" s="15" t="s">
        <v>258</v>
      </c>
      <c r="B49" s="17">
        <v>2017</v>
      </c>
      <c r="C49" s="84" t="s">
        <v>263</v>
      </c>
      <c r="D49" s="80">
        <v>50</v>
      </c>
      <c r="E49" s="80"/>
      <c r="F49" s="81"/>
      <c r="G49" s="101"/>
      <c r="H49" s="100"/>
    </row>
    <row r="50" spans="1:8" x14ac:dyDescent="0.25">
      <c r="A50" s="15" t="s">
        <v>258</v>
      </c>
      <c r="B50" s="17">
        <v>2017</v>
      </c>
      <c r="C50" s="85" t="s">
        <v>264</v>
      </c>
      <c r="D50" s="75">
        <v>30</v>
      </c>
      <c r="E50" s="75"/>
      <c r="F50" s="18"/>
      <c r="G50" s="86">
        <v>40</v>
      </c>
    </row>
    <row r="51" spans="1:8" x14ac:dyDescent="0.25">
      <c r="A51" s="15" t="s">
        <v>265</v>
      </c>
      <c r="B51" s="70">
        <v>2017</v>
      </c>
      <c r="C51" s="96" t="s">
        <v>266</v>
      </c>
      <c r="D51" s="75">
        <v>17.420000000000002</v>
      </c>
      <c r="E51" s="75"/>
      <c r="F51" s="18"/>
      <c r="G51" s="76">
        <v>50</v>
      </c>
    </row>
    <row r="52" spans="1:8" x14ac:dyDescent="0.25">
      <c r="A52" s="17" t="s">
        <v>265</v>
      </c>
      <c r="B52" s="70">
        <v>2017</v>
      </c>
      <c r="C52" s="98" t="s">
        <v>267</v>
      </c>
      <c r="D52" s="87">
        <v>317.42</v>
      </c>
      <c r="E52" s="75"/>
      <c r="F52" s="18"/>
      <c r="G52" s="76">
        <v>50</v>
      </c>
    </row>
    <row r="53" spans="1:8" x14ac:dyDescent="0.25">
      <c r="A53" s="17" t="s">
        <v>265</v>
      </c>
      <c r="B53" s="70">
        <v>2017</v>
      </c>
      <c r="C53" s="97" t="s">
        <v>268</v>
      </c>
      <c r="D53" s="75">
        <v>18</v>
      </c>
      <c r="E53" s="75"/>
      <c r="F53" s="18"/>
      <c r="G53" s="76">
        <v>50</v>
      </c>
    </row>
    <row r="54" spans="1:8" ht="30" x14ac:dyDescent="0.25">
      <c r="A54" s="17" t="s">
        <v>265</v>
      </c>
      <c r="B54" s="70">
        <v>2017</v>
      </c>
      <c r="C54" s="97" t="s">
        <v>269</v>
      </c>
      <c r="D54" s="75">
        <v>17.420000000000002</v>
      </c>
      <c r="E54" s="75"/>
      <c r="F54" s="88"/>
      <c r="G54" s="76">
        <v>50</v>
      </c>
      <c r="H54" s="89"/>
    </row>
    <row r="55" spans="1:8" x14ac:dyDescent="0.25">
      <c r="A55" s="17" t="s">
        <v>265</v>
      </c>
      <c r="B55" s="70">
        <v>2017</v>
      </c>
      <c r="C55" s="96" t="s">
        <v>270</v>
      </c>
      <c r="D55" s="75">
        <v>17.420000000000002</v>
      </c>
      <c r="E55" s="75"/>
      <c r="F55" s="18"/>
      <c r="G55" s="76">
        <v>50</v>
      </c>
    </row>
    <row r="56" spans="1:8" x14ac:dyDescent="0.25">
      <c r="A56" s="17" t="s">
        <v>265</v>
      </c>
      <c r="B56" s="70">
        <v>2017</v>
      </c>
      <c r="C56" s="96" t="s">
        <v>271</v>
      </c>
      <c r="D56" s="75">
        <v>17.420000000000002</v>
      </c>
      <c r="E56" s="75"/>
      <c r="F56" s="18"/>
      <c r="G56" s="76">
        <v>50</v>
      </c>
    </row>
    <row r="57" spans="1:8" ht="30" x14ac:dyDescent="0.25">
      <c r="A57" s="17" t="s">
        <v>265</v>
      </c>
      <c r="B57" s="70">
        <v>2017</v>
      </c>
      <c r="C57" s="97" t="s">
        <v>272</v>
      </c>
      <c r="D57" s="75">
        <v>17.420000000000002</v>
      </c>
      <c r="E57" s="75"/>
      <c r="F57" s="18"/>
      <c r="G57" s="76">
        <v>50</v>
      </c>
    </row>
    <row r="58" spans="1:8" x14ac:dyDescent="0.25">
      <c r="A58" s="15" t="s">
        <v>273</v>
      </c>
      <c r="B58" s="17">
        <v>2017</v>
      </c>
      <c r="C58" s="96" t="s">
        <v>274</v>
      </c>
      <c r="D58" s="75">
        <v>250</v>
      </c>
      <c r="E58" s="75"/>
      <c r="F58" s="18"/>
      <c r="G58" s="90">
        <v>100</v>
      </c>
    </row>
    <row r="59" spans="1:8" x14ac:dyDescent="0.25">
      <c r="A59" s="15" t="s">
        <v>273</v>
      </c>
      <c r="B59" s="17">
        <v>2017</v>
      </c>
      <c r="C59" s="96" t="s">
        <v>275</v>
      </c>
      <c r="D59" s="75">
        <v>360</v>
      </c>
      <c r="E59" s="75"/>
      <c r="F59" s="18"/>
      <c r="G59" s="76">
        <v>40</v>
      </c>
    </row>
    <row r="60" spans="1:8" x14ac:dyDescent="0.25">
      <c r="A60" s="15" t="s">
        <v>276</v>
      </c>
      <c r="B60" s="17">
        <v>2017</v>
      </c>
      <c r="C60" s="96" t="s">
        <v>84</v>
      </c>
      <c r="D60" s="75">
        <v>250</v>
      </c>
      <c r="E60" s="75"/>
      <c r="F60" s="18"/>
      <c r="G60" s="76">
        <v>30</v>
      </c>
    </row>
    <row r="61" spans="1:8" x14ac:dyDescent="0.25">
      <c r="A61" s="15" t="s">
        <v>276</v>
      </c>
      <c r="B61" s="17">
        <v>2017</v>
      </c>
      <c r="C61" s="96" t="s">
        <v>84</v>
      </c>
      <c r="D61" s="75">
        <v>250</v>
      </c>
      <c r="E61" s="75"/>
      <c r="F61" s="18"/>
      <c r="G61" s="76">
        <v>30</v>
      </c>
    </row>
    <row r="62" spans="1:8" s="28" customFormat="1" x14ac:dyDescent="0.25">
      <c r="A62" s="15" t="s">
        <v>276</v>
      </c>
      <c r="B62" s="17">
        <v>2017</v>
      </c>
      <c r="C62" s="96" t="s">
        <v>84</v>
      </c>
      <c r="D62" s="75">
        <v>250</v>
      </c>
      <c r="E62" s="75"/>
      <c r="F62" s="18"/>
      <c r="G62" s="76">
        <v>30</v>
      </c>
    </row>
    <row r="63" spans="1:8" s="28" customFormat="1" x14ac:dyDescent="0.25">
      <c r="A63" s="15" t="s">
        <v>276</v>
      </c>
      <c r="B63" s="17">
        <v>2017</v>
      </c>
      <c r="C63" s="96" t="s">
        <v>84</v>
      </c>
      <c r="D63" s="75">
        <v>250</v>
      </c>
      <c r="E63" s="75"/>
      <c r="F63" s="18"/>
      <c r="G63" s="76">
        <v>30</v>
      </c>
    </row>
    <row r="64" spans="1:8" x14ac:dyDescent="0.25">
      <c r="A64" s="15" t="s">
        <v>276</v>
      </c>
      <c r="B64" s="17">
        <v>2017</v>
      </c>
      <c r="C64" s="96" t="s">
        <v>84</v>
      </c>
      <c r="D64" s="75">
        <v>133.83000000000001</v>
      </c>
      <c r="E64" s="75"/>
      <c r="F64" s="18"/>
      <c r="G64" s="76">
        <v>30</v>
      </c>
    </row>
    <row r="65" spans="1:7" x14ac:dyDescent="0.25">
      <c r="A65" s="15" t="s">
        <v>276</v>
      </c>
      <c r="B65" s="17">
        <v>2017</v>
      </c>
      <c r="C65" s="96" t="s">
        <v>84</v>
      </c>
      <c r="D65" s="75">
        <v>133.83000000000001</v>
      </c>
      <c r="E65" s="75"/>
      <c r="F65" s="18"/>
      <c r="G65" s="76">
        <v>30</v>
      </c>
    </row>
    <row r="66" spans="1:7" x14ac:dyDescent="0.25">
      <c r="A66" s="15" t="s">
        <v>276</v>
      </c>
      <c r="B66" s="17">
        <v>2017</v>
      </c>
      <c r="C66" s="96" t="s">
        <v>84</v>
      </c>
      <c r="D66" s="75">
        <v>133.83000000000001</v>
      </c>
      <c r="E66" s="75"/>
      <c r="F66" s="18"/>
      <c r="G66" s="76">
        <v>30</v>
      </c>
    </row>
    <row r="67" spans="1:7" x14ac:dyDescent="0.25">
      <c r="A67" s="91" t="s">
        <v>129</v>
      </c>
      <c r="B67" s="17">
        <v>2017</v>
      </c>
      <c r="C67" s="96" t="s">
        <v>277</v>
      </c>
      <c r="D67" s="75"/>
      <c r="E67" s="75"/>
      <c r="F67" s="18"/>
      <c r="G67" s="76"/>
    </row>
    <row r="68" spans="1:7" x14ac:dyDescent="0.25">
      <c r="A68" s="17" t="s">
        <v>129</v>
      </c>
      <c r="B68" s="17">
        <v>2017</v>
      </c>
      <c r="C68" s="96" t="s">
        <v>278</v>
      </c>
      <c r="D68" s="75"/>
      <c r="E68" s="75"/>
      <c r="F68" s="18"/>
      <c r="G68" s="76"/>
    </row>
    <row r="69" spans="1:7" x14ac:dyDescent="0.25">
      <c r="A69" s="17" t="s">
        <v>129</v>
      </c>
      <c r="B69" s="17">
        <v>2017</v>
      </c>
      <c r="C69" s="96" t="s">
        <v>279</v>
      </c>
      <c r="D69" s="75"/>
      <c r="E69" s="75"/>
      <c r="F69" s="18"/>
      <c r="G69" s="76"/>
    </row>
    <row r="70" spans="1:7" x14ac:dyDescent="0.25">
      <c r="A70" s="17" t="s">
        <v>129</v>
      </c>
      <c r="B70" s="17">
        <v>2017</v>
      </c>
      <c r="C70" s="96" t="s">
        <v>280</v>
      </c>
      <c r="D70" s="75"/>
      <c r="E70" s="75"/>
      <c r="F70" s="18"/>
      <c r="G70" s="76"/>
    </row>
    <row r="71" spans="1:7" x14ac:dyDescent="0.25">
      <c r="A71" s="17" t="s">
        <v>129</v>
      </c>
      <c r="B71" s="17">
        <v>2017</v>
      </c>
      <c r="C71" s="96" t="s">
        <v>291</v>
      </c>
      <c r="D71" s="92"/>
      <c r="E71" s="92"/>
      <c r="F71" s="19"/>
      <c r="G71" s="76"/>
    </row>
    <row r="72" spans="1:7" x14ac:dyDescent="0.25">
      <c r="A72" s="17" t="s">
        <v>129</v>
      </c>
      <c r="B72" s="17">
        <v>2017</v>
      </c>
      <c r="C72" s="96" t="s">
        <v>281</v>
      </c>
      <c r="D72" s="92"/>
      <c r="E72" s="92"/>
      <c r="F72" s="19"/>
      <c r="G72" s="76"/>
    </row>
    <row r="73" spans="1:7" x14ac:dyDescent="0.25">
      <c r="A73" s="17" t="s">
        <v>129</v>
      </c>
      <c r="B73" s="17">
        <v>2017</v>
      </c>
      <c r="C73" s="96" t="s">
        <v>282</v>
      </c>
      <c r="D73" s="92"/>
      <c r="E73" s="92"/>
      <c r="F73" s="19"/>
      <c r="G73" s="76"/>
    </row>
    <row r="74" spans="1:7" x14ac:dyDescent="0.25">
      <c r="A74" s="17" t="s">
        <v>129</v>
      </c>
      <c r="B74" s="17">
        <v>2017</v>
      </c>
      <c r="C74" s="96" t="s">
        <v>283</v>
      </c>
      <c r="D74" s="92"/>
      <c r="E74" s="92"/>
      <c r="F74" s="19"/>
      <c r="G74" s="76"/>
    </row>
    <row r="75" spans="1:7" x14ac:dyDescent="0.25">
      <c r="A75" s="15" t="s">
        <v>284</v>
      </c>
      <c r="B75" s="17">
        <v>2017</v>
      </c>
      <c r="C75" s="96" t="s">
        <v>285</v>
      </c>
      <c r="D75" s="75">
        <v>400</v>
      </c>
      <c r="E75" s="75">
        <v>6000</v>
      </c>
      <c r="F75" s="18"/>
      <c r="G75" s="76">
        <v>250</v>
      </c>
    </row>
    <row r="76" spans="1:7" x14ac:dyDescent="0.25">
      <c r="A76" s="17" t="s">
        <v>284</v>
      </c>
      <c r="B76" s="17">
        <v>2017</v>
      </c>
      <c r="C76" s="96" t="s">
        <v>286</v>
      </c>
      <c r="D76" s="75">
        <v>200</v>
      </c>
      <c r="E76" s="75">
        <v>1500</v>
      </c>
      <c r="F76" s="18"/>
      <c r="G76" s="76">
        <v>38</v>
      </c>
    </row>
    <row r="77" spans="1:7" x14ac:dyDescent="0.25">
      <c r="A77" s="17" t="s">
        <v>284</v>
      </c>
      <c r="B77" s="17">
        <v>2017</v>
      </c>
      <c r="C77" s="96" t="s">
        <v>287</v>
      </c>
      <c r="D77" s="75">
        <v>200</v>
      </c>
      <c r="E77" s="75">
        <v>1500</v>
      </c>
      <c r="F77" s="18"/>
      <c r="G77" s="76">
        <v>550</v>
      </c>
    </row>
    <row r="78" spans="1:7" ht="30" x14ac:dyDescent="0.25">
      <c r="A78" s="15" t="s">
        <v>292</v>
      </c>
      <c r="B78" s="17">
        <v>2017</v>
      </c>
      <c r="C78" s="48" t="s">
        <v>293</v>
      </c>
      <c r="D78" s="18">
        <v>3000</v>
      </c>
      <c r="E78" s="18">
        <v>0</v>
      </c>
      <c r="F78" s="18">
        <v>0</v>
      </c>
      <c r="G78" s="76">
        <v>150</v>
      </c>
    </row>
    <row r="79" spans="1:7" x14ac:dyDescent="0.25">
      <c r="A79" s="15" t="s">
        <v>292</v>
      </c>
      <c r="B79" s="17">
        <v>2017</v>
      </c>
      <c r="C79" s="48" t="s">
        <v>294</v>
      </c>
      <c r="D79" s="18">
        <v>100</v>
      </c>
      <c r="E79" s="18">
        <v>0</v>
      </c>
      <c r="F79" s="18">
        <v>0</v>
      </c>
      <c r="G79" s="76">
        <v>150</v>
      </c>
    </row>
    <row r="80" spans="1:7" x14ac:dyDescent="0.25">
      <c r="A80" s="15" t="s">
        <v>292</v>
      </c>
      <c r="B80" s="17">
        <v>2017</v>
      </c>
      <c r="C80" s="17" t="s">
        <v>295</v>
      </c>
      <c r="D80" s="18">
        <v>1400</v>
      </c>
      <c r="E80" s="18">
        <v>0</v>
      </c>
      <c r="F80" s="18">
        <v>0</v>
      </c>
      <c r="G80" s="76"/>
    </row>
    <row r="81" spans="1:7" ht="25.5" x14ac:dyDescent="0.25">
      <c r="A81" s="15" t="s">
        <v>292</v>
      </c>
      <c r="B81" s="17">
        <v>2017</v>
      </c>
      <c r="C81" s="102" t="s">
        <v>296</v>
      </c>
      <c r="D81" s="103">
        <v>0</v>
      </c>
      <c r="E81" s="103">
        <v>0</v>
      </c>
      <c r="F81" s="103">
        <v>0</v>
      </c>
      <c r="G81" s="104"/>
    </row>
    <row r="82" spans="1:7" x14ac:dyDescent="0.25">
      <c r="C82" s="105" t="s">
        <v>297</v>
      </c>
      <c r="D82" s="106">
        <f>SUM(D6:D81)</f>
        <v>106179.64</v>
      </c>
      <c r="E82" s="106">
        <f t="shared" ref="E82:F82" si="0">SUM(E6:E81)</f>
        <v>99047</v>
      </c>
      <c r="F82" s="106">
        <f t="shared" si="0"/>
        <v>16250</v>
      </c>
      <c r="G82" s="107">
        <f>SUM(G6:G81)</f>
        <v>18028</v>
      </c>
    </row>
  </sheetData>
  <mergeCells count="3">
    <mergeCell ref="D1:E1"/>
    <mergeCell ref="F2:G2"/>
    <mergeCell ref="F1:G1"/>
  </mergeCells>
  <dataValidations count="1">
    <dataValidation allowBlank="1" showInputMessage="1" showErrorMessage="1" promptTitle="Indicadores comunicación FEDER " prompt="Introduza unha breve descrición da actuación de comunicacion" sqref="C81" xr:uid="{00000000-0002-0000-0200-000000000000}">
      <formula1>0</formula1>
      <formula2>0</formula2>
    </dataValidation>
  </dataValidation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1"/>
  <sheetViews>
    <sheetView zoomScale="90" zoomScaleNormal="90" workbookViewId="0">
      <pane ySplit="5" topLeftCell="A51" activePane="bottomLeft" state="frozen"/>
      <selection pane="bottomLeft" activeCell="C3" sqref="C3"/>
    </sheetView>
  </sheetViews>
  <sheetFormatPr baseColWidth="10" defaultRowHeight="15" x14ac:dyDescent="0.25"/>
  <cols>
    <col min="1" max="1" width="44.28515625" customWidth="1"/>
    <col min="2" max="2" width="7.42578125" customWidth="1"/>
    <col min="3" max="3" width="69.42578125" customWidth="1"/>
    <col min="4" max="4" width="16.140625" customWidth="1"/>
    <col min="5" max="5" width="12.42578125" customWidth="1"/>
    <col min="7" max="7" width="22.85546875" customWidth="1"/>
  </cols>
  <sheetData>
    <row r="1" spans="1:7" ht="48" customHeight="1" thickBot="1" x14ac:dyDescent="0.3">
      <c r="A1" s="1"/>
      <c r="B1" s="2"/>
      <c r="C1" s="3"/>
      <c r="D1" s="262" t="s">
        <v>85</v>
      </c>
      <c r="E1" s="262"/>
      <c r="F1" s="262"/>
    </row>
    <row r="2" spans="1:7" ht="23.25" customHeight="1" x14ac:dyDescent="0.25">
      <c r="A2" s="5" t="s">
        <v>1</v>
      </c>
      <c r="B2" s="6"/>
      <c r="D2" s="7"/>
      <c r="E2" s="8"/>
      <c r="F2" s="9"/>
    </row>
    <row r="3" spans="1:7" ht="23.25" customHeight="1" x14ac:dyDescent="0.25">
      <c r="A3" s="10" t="s">
        <v>2</v>
      </c>
      <c r="B3" s="6"/>
      <c r="D3" s="7"/>
      <c r="E3" s="8"/>
      <c r="F3" s="9"/>
    </row>
    <row r="4" spans="1:7" ht="23.25" customHeight="1" x14ac:dyDescent="0.25">
      <c r="A4" s="10" t="s">
        <v>3</v>
      </c>
      <c r="B4" s="6"/>
      <c r="D4" s="7"/>
      <c r="E4" s="8"/>
      <c r="F4" s="9"/>
    </row>
    <row r="5" spans="1:7" ht="45" customHeight="1" x14ac:dyDescent="0.25">
      <c r="A5" s="30" t="s">
        <v>4</v>
      </c>
      <c r="B5" s="30" t="s">
        <v>5</v>
      </c>
      <c r="C5" s="31" t="s">
        <v>6</v>
      </c>
      <c r="D5" s="32" t="s">
        <v>7</v>
      </c>
      <c r="E5" s="32" t="s">
        <v>8</v>
      </c>
      <c r="F5" s="32" t="s">
        <v>9</v>
      </c>
      <c r="G5" s="33" t="s">
        <v>86</v>
      </c>
    </row>
    <row r="6" spans="1:7" x14ac:dyDescent="0.25">
      <c r="A6" s="15" t="s">
        <v>10</v>
      </c>
      <c r="B6" s="16">
        <v>2016</v>
      </c>
      <c r="C6" s="17" t="s">
        <v>11</v>
      </c>
      <c r="D6" s="18">
        <v>25</v>
      </c>
      <c r="E6" s="19">
        <v>400</v>
      </c>
      <c r="F6" s="17">
        <v>650</v>
      </c>
      <c r="G6" s="51">
        <v>23</v>
      </c>
    </row>
    <row r="7" spans="1:7" x14ac:dyDescent="0.25">
      <c r="A7" s="15" t="s">
        <v>12</v>
      </c>
      <c r="B7" s="17">
        <v>2016</v>
      </c>
      <c r="C7" s="17" t="s">
        <v>13</v>
      </c>
      <c r="D7" s="18"/>
      <c r="E7" s="19"/>
      <c r="F7" s="17"/>
      <c r="G7" s="51">
        <v>20</v>
      </c>
    </row>
    <row r="8" spans="1:7" x14ac:dyDescent="0.25">
      <c r="A8" s="17" t="s">
        <v>14</v>
      </c>
      <c r="B8" s="17">
        <v>2016</v>
      </c>
      <c r="C8" s="17" t="s">
        <v>15</v>
      </c>
      <c r="D8" s="18"/>
      <c r="E8" s="19"/>
      <c r="F8" s="17"/>
      <c r="G8" s="51">
        <v>60</v>
      </c>
    </row>
    <row r="9" spans="1:7" x14ac:dyDescent="0.25">
      <c r="A9" s="17" t="s">
        <v>16</v>
      </c>
      <c r="B9" s="17">
        <v>2016</v>
      </c>
      <c r="C9" s="17" t="s">
        <v>17</v>
      </c>
      <c r="D9" s="18"/>
      <c r="E9" s="19"/>
      <c r="F9" s="17"/>
      <c r="G9" s="51">
        <v>40</v>
      </c>
    </row>
    <row r="10" spans="1:7" x14ac:dyDescent="0.25">
      <c r="A10" s="15" t="s">
        <v>18</v>
      </c>
      <c r="B10" s="17">
        <v>2016</v>
      </c>
      <c r="C10" s="17" t="s">
        <v>19</v>
      </c>
      <c r="D10" s="18">
        <v>457.77</v>
      </c>
      <c r="E10" s="19">
        <v>100</v>
      </c>
      <c r="F10" s="17">
        <v>100</v>
      </c>
      <c r="G10" s="57">
        <v>49</v>
      </c>
    </row>
    <row r="11" spans="1:7" x14ac:dyDescent="0.25">
      <c r="A11" s="15" t="s">
        <v>18</v>
      </c>
      <c r="B11" s="17">
        <v>2016</v>
      </c>
      <c r="C11" s="17" t="s">
        <v>20</v>
      </c>
      <c r="D11" s="18">
        <f>3.6*2</f>
        <v>7.2</v>
      </c>
      <c r="E11" s="19">
        <v>0</v>
      </c>
      <c r="F11" s="17">
        <v>0</v>
      </c>
      <c r="G11" s="55"/>
    </row>
    <row r="12" spans="1:7" x14ac:dyDescent="0.25">
      <c r="A12" s="15" t="s">
        <v>18</v>
      </c>
      <c r="B12" s="17">
        <v>2016</v>
      </c>
      <c r="C12" s="17" t="s">
        <v>21</v>
      </c>
      <c r="D12" s="18">
        <v>0</v>
      </c>
      <c r="E12" s="19">
        <v>0</v>
      </c>
      <c r="F12" s="17">
        <v>100</v>
      </c>
      <c r="G12" s="57">
        <v>79</v>
      </c>
    </row>
    <row r="13" spans="1:7" x14ac:dyDescent="0.25">
      <c r="A13" s="15" t="s">
        <v>22</v>
      </c>
      <c r="B13" s="17">
        <v>2016</v>
      </c>
      <c r="C13" s="17" t="s">
        <v>23</v>
      </c>
      <c r="D13" s="18"/>
      <c r="E13" s="19">
        <v>3201</v>
      </c>
      <c r="F13" s="17"/>
      <c r="G13" s="57">
        <v>600</v>
      </c>
    </row>
    <row r="14" spans="1:7" x14ac:dyDescent="0.25">
      <c r="A14" s="17" t="s">
        <v>22</v>
      </c>
      <c r="B14" s="17">
        <v>2016</v>
      </c>
      <c r="C14" s="17" t="s">
        <v>24</v>
      </c>
      <c r="D14" s="18"/>
      <c r="E14" s="19">
        <v>977</v>
      </c>
      <c r="F14" s="17"/>
      <c r="G14" s="57">
        <v>2000</v>
      </c>
    </row>
    <row r="15" spans="1:7" x14ac:dyDescent="0.25">
      <c r="A15" s="17" t="s">
        <v>22</v>
      </c>
      <c r="B15" s="17">
        <v>2016</v>
      </c>
      <c r="C15" s="17" t="s">
        <v>25</v>
      </c>
      <c r="D15" s="18"/>
      <c r="E15" s="19">
        <v>977</v>
      </c>
      <c r="F15" s="17"/>
      <c r="G15" s="57">
        <v>2000</v>
      </c>
    </row>
    <row r="16" spans="1:7" x14ac:dyDescent="0.25">
      <c r="A16" s="17" t="s">
        <v>22</v>
      </c>
      <c r="B16" s="17">
        <v>2016</v>
      </c>
      <c r="C16" s="17" t="s">
        <v>26</v>
      </c>
      <c r="D16" s="18"/>
      <c r="E16" s="19"/>
      <c r="F16" s="17"/>
      <c r="G16" s="57"/>
    </row>
    <row r="17" spans="1:7" x14ac:dyDescent="0.25">
      <c r="A17" s="17" t="s">
        <v>27</v>
      </c>
      <c r="B17" s="17">
        <v>2016</v>
      </c>
      <c r="C17" s="17" t="s">
        <v>28</v>
      </c>
      <c r="D17" s="18"/>
      <c r="E17" s="19"/>
      <c r="F17" s="17"/>
      <c r="G17" s="57">
        <v>85</v>
      </c>
    </row>
    <row r="18" spans="1:7" x14ac:dyDescent="0.25">
      <c r="A18" s="17" t="s">
        <v>27</v>
      </c>
      <c r="B18" s="17">
        <v>2016</v>
      </c>
      <c r="C18" s="17" t="s">
        <v>29</v>
      </c>
      <c r="D18" s="18"/>
      <c r="E18" s="19"/>
      <c r="F18" s="17"/>
      <c r="G18" s="57">
        <v>330</v>
      </c>
    </row>
    <row r="19" spans="1:7" x14ac:dyDescent="0.25">
      <c r="A19" s="17" t="s">
        <v>22</v>
      </c>
      <c r="B19" s="17">
        <v>2016</v>
      </c>
      <c r="C19" s="17" t="s">
        <v>30</v>
      </c>
      <c r="D19" s="18"/>
      <c r="E19" s="19"/>
      <c r="F19" s="17"/>
      <c r="G19" s="57">
        <v>50</v>
      </c>
    </row>
    <row r="20" spans="1:7" x14ac:dyDescent="0.25">
      <c r="A20" s="15" t="s">
        <v>31</v>
      </c>
      <c r="B20" s="17">
        <v>2016</v>
      </c>
      <c r="C20" s="17" t="s">
        <v>32</v>
      </c>
      <c r="D20" s="18"/>
      <c r="E20" s="19">
        <v>300</v>
      </c>
      <c r="F20" s="17">
        <v>0</v>
      </c>
      <c r="G20" s="51">
        <v>10</v>
      </c>
    </row>
    <row r="21" spans="1:7" x14ac:dyDescent="0.25">
      <c r="A21" s="15" t="s">
        <v>33</v>
      </c>
      <c r="B21" s="17">
        <v>2016</v>
      </c>
      <c r="C21" s="17" t="s">
        <v>34</v>
      </c>
      <c r="D21" s="18">
        <v>150</v>
      </c>
      <c r="E21" s="19">
        <v>1400</v>
      </c>
      <c r="F21" s="17"/>
      <c r="G21" s="51">
        <v>24</v>
      </c>
    </row>
    <row r="22" spans="1:7" x14ac:dyDescent="0.25">
      <c r="A22" s="21" t="s">
        <v>35</v>
      </c>
      <c r="B22" s="16">
        <v>2016</v>
      </c>
      <c r="C22" s="16" t="s">
        <v>36</v>
      </c>
      <c r="D22" s="19">
        <v>1260</v>
      </c>
      <c r="E22" s="19"/>
      <c r="F22" s="16"/>
      <c r="G22" s="51">
        <v>13</v>
      </c>
    </row>
    <row r="23" spans="1:7" x14ac:dyDescent="0.25">
      <c r="A23" s="21" t="s">
        <v>35</v>
      </c>
      <c r="B23" s="16">
        <v>2016</v>
      </c>
      <c r="C23" s="16" t="s">
        <v>37</v>
      </c>
      <c r="D23" s="19">
        <v>950</v>
      </c>
      <c r="E23" s="19"/>
      <c r="F23" s="16"/>
      <c r="G23" s="51">
        <v>15</v>
      </c>
    </row>
    <row r="24" spans="1:7" x14ac:dyDescent="0.25">
      <c r="A24" s="21" t="s">
        <v>35</v>
      </c>
      <c r="B24" s="16">
        <v>2016</v>
      </c>
      <c r="C24" s="16" t="s">
        <v>38</v>
      </c>
      <c r="D24" s="19">
        <v>1500</v>
      </c>
      <c r="E24" s="19"/>
      <c r="F24" s="16"/>
      <c r="G24" s="51">
        <v>11</v>
      </c>
    </row>
    <row r="25" spans="1:7" x14ac:dyDescent="0.25">
      <c r="A25" s="21" t="s">
        <v>35</v>
      </c>
      <c r="B25" s="16">
        <v>2016</v>
      </c>
      <c r="C25" s="16" t="s">
        <v>39</v>
      </c>
      <c r="D25" s="19">
        <v>1000</v>
      </c>
      <c r="E25" s="19"/>
      <c r="F25" s="16"/>
      <c r="G25" s="51">
        <v>12</v>
      </c>
    </row>
    <row r="26" spans="1:7" x14ac:dyDescent="0.25">
      <c r="A26" s="21" t="s">
        <v>35</v>
      </c>
      <c r="B26" s="16">
        <v>2016</v>
      </c>
      <c r="C26" s="16" t="s">
        <v>40</v>
      </c>
      <c r="D26" s="19">
        <v>1210</v>
      </c>
      <c r="E26" s="19"/>
      <c r="F26" s="16"/>
      <c r="G26" s="51">
        <v>17</v>
      </c>
    </row>
    <row r="27" spans="1:7" x14ac:dyDescent="0.25">
      <c r="A27" s="21" t="s">
        <v>35</v>
      </c>
      <c r="B27" s="16">
        <v>2016</v>
      </c>
      <c r="C27" s="16" t="s">
        <v>41</v>
      </c>
      <c r="D27" s="19">
        <v>1000</v>
      </c>
      <c r="E27" s="19"/>
      <c r="F27" s="16"/>
      <c r="G27" s="51">
        <v>13</v>
      </c>
    </row>
    <row r="28" spans="1:7" x14ac:dyDescent="0.25">
      <c r="A28" s="21" t="s">
        <v>35</v>
      </c>
      <c r="B28" s="16">
        <v>2016</v>
      </c>
      <c r="C28" s="16" t="s">
        <v>36</v>
      </c>
      <c r="D28" s="19">
        <v>1260</v>
      </c>
      <c r="E28" s="19"/>
      <c r="F28" s="16"/>
      <c r="G28" s="51">
        <v>13</v>
      </c>
    </row>
    <row r="29" spans="1:7" x14ac:dyDescent="0.25">
      <c r="A29" s="21" t="s">
        <v>35</v>
      </c>
      <c r="B29" s="16">
        <v>2016</v>
      </c>
      <c r="C29" s="16" t="s">
        <v>37</v>
      </c>
      <c r="D29" s="19">
        <v>950</v>
      </c>
      <c r="E29" s="19"/>
      <c r="F29" s="16"/>
      <c r="G29" s="51">
        <v>15</v>
      </c>
    </row>
    <row r="30" spans="1:7" x14ac:dyDescent="0.25">
      <c r="A30" s="21" t="s">
        <v>35</v>
      </c>
      <c r="B30" s="16">
        <v>2016</v>
      </c>
      <c r="C30" s="16" t="s">
        <v>38</v>
      </c>
      <c r="D30" s="19">
        <v>1500</v>
      </c>
      <c r="E30" s="19"/>
      <c r="F30" s="16"/>
      <c r="G30" s="51">
        <v>11</v>
      </c>
    </row>
    <row r="31" spans="1:7" x14ac:dyDescent="0.25">
      <c r="A31" s="21" t="s">
        <v>35</v>
      </c>
      <c r="B31" s="16">
        <v>2016</v>
      </c>
      <c r="C31" s="16" t="s">
        <v>39</v>
      </c>
      <c r="D31" s="19">
        <v>1000</v>
      </c>
      <c r="E31" s="19"/>
      <c r="F31" s="16"/>
      <c r="G31" s="51">
        <v>12</v>
      </c>
    </row>
    <row r="32" spans="1:7" x14ac:dyDescent="0.25">
      <c r="A32" s="21" t="s">
        <v>35</v>
      </c>
      <c r="B32" s="16">
        <v>2016</v>
      </c>
      <c r="C32" s="16" t="s">
        <v>40</v>
      </c>
      <c r="D32" s="19">
        <v>1210</v>
      </c>
      <c r="E32" s="19"/>
      <c r="F32" s="16"/>
      <c r="G32" s="51">
        <v>17</v>
      </c>
    </row>
    <row r="33" spans="1:7" x14ac:dyDescent="0.25">
      <c r="A33" s="21" t="s">
        <v>35</v>
      </c>
      <c r="B33" s="16">
        <v>2016</v>
      </c>
      <c r="C33" s="16" t="s">
        <v>41</v>
      </c>
      <c r="D33" s="19">
        <v>1000</v>
      </c>
      <c r="E33" s="19"/>
      <c r="F33" s="16"/>
      <c r="G33" s="51">
        <v>13</v>
      </c>
    </row>
    <row r="34" spans="1:7" x14ac:dyDescent="0.25">
      <c r="A34" s="21" t="s">
        <v>42</v>
      </c>
      <c r="B34" s="16">
        <v>2016</v>
      </c>
      <c r="C34" s="16" t="s">
        <v>43</v>
      </c>
      <c r="D34" s="19">
        <v>4873</v>
      </c>
      <c r="E34" s="19"/>
      <c r="F34" s="16"/>
      <c r="G34" s="51">
        <v>27</v>
      </c>
    </row>
    <row r="35" spans="1:7" x14ac:dyDescent="0.25">
      <c r="A35" s="21" t="s">
        <v>42</v>
      </c>
      <c r="B35" s="16">
        <v>2016</v>
      </c>
      <c r="C35" s="16" t="s">
        <v>44</v>
      </c>
      <c r="D35" s="19">
        <v>5247.5</v>
      </c>
      <c r="E35" s="19"/>
      <c r="F35" s="16"/>
      <c r="G35" s="51">
        <v>30</v>
      </c>
    </row>
    <row r="36" spans="1:7" x14ac:dyDescent="0.25">
      <c r="A36" s="21" t="s">
        <v>42</v>
      </c>
      <c r="B36" s="16">
        <v>2016</v>
      </c>
      <c r="C36" s="16" t="s">
        <v>45</v>
      </c>
      <c r="D36" s="19">
        <v>15000</v>
      </c>
      <c r="E36" s="19"/>
      <c r="F36" s="16"/>
      <c r="G36" s="51">
        <v>31</v>
      </c>
    </row>
    <row r="37" spans="1:7" x14ac:dyDescent="0.25">
      <c r="A37" s="21" t="s">
        <v>42</v>
      </c>
      <c r="B37" s="16">
        <v>2016</v>
      </c>
      <c r="C37" s="16" t="s">
        <v>46</v>
      </c>
      <c r="D37" s="19">
        <v>6483</v>
      </c>
      <c r="E37" s="19"/>
      <c r="F37" s="16"/>
      <c r="G37" s="51">
        <v>23</v>
      </c>
    </row>
    <row r="38" spans="1:7" x14ac:dyDescent="0.25">
      <c r="A38" s="21" t="s">
        <v>42</v>
      </c>
      <c r="B38" s="16">
        <v>2016</v>
      </c>
      <c r="C38" s="16" t="s">
        <v>47</v>
      </c>
      <c r="D38" s="19">
        <v>4918</v>
      </c>
      <c r="E38" s="19"/>
      <c r="F38" s="16"/>
      <c r="G38" s="51">
        <v>26</v>
      </c>
    </row>
    <row r="39" spans="1:7" x14ac:dyDescent="0.25">
      <c r="A39" s="21" t="s">
        <v>42</v>
      </c>
      <c r="B39" s="16">
        <v>2016</v>
      </c>
      <c r="C39" s="16" t="s">
        <v>48</v>
      </c>
      <c r="D39" s="19">
        <v>5682</v>
      </c>
      <c r="E39" s="19"/>
      <c r="F39" s="16"/>
      <c r="G39" s="51">
        <v>27</v>
      </c>
    </row>
    <row r="40" spans="1:7" x14ac:dyDescent="0.25">
      <c r="A40" s="21" t="s">
        <v>42</v>
      </c>
      <c r="B40" s="16">
        <v>2016</v>
      </c>
      <c r="C40" s="16" t="s">
        <v>49</v>
      </c>
      <c r="D40" s="19">
        <v>4913</v>
      </c>
      <c r="E40" s="19"/>
      <c r="F40" s="16"/>
      <c r="G40" s="51">
        <v>50</v>
      </c>
    </row>
    <row r="41" spans="1:7" x14ac:dyDescent="0.25">
      <c r="A41" s="21" t="s">
        <v>35</v>
      </c>
      <c r="B41" s="16">
        <v>2016</v>
      </c>
      <c r="C41" s="16" t="s">
        <v>50</v>
      </c>
      <c r="D41" s="19">
        <v>720.6</v>
      </c>
      <c r="E41" s="19"/>
      <c r="F41" s="16"/>
      <c r="G41" s="51">
        <v>319</v>
      </c>
    </row>
    <row r="42" spans="1:7" x14ac:dyDescent="0.25">
      <c r="A42" s="16" t="s">
        <v>51</v>
      </c>
      <c r="B42" s="16">
        <v>2016</v>
      </c>
      <c r="C42" s="16" t="s">
        <v>52</v>
      </c>
      <c r="D42" s="19">
        <v>12500</v>
      </c>
      <c r="E42" s="19"/>
      <c r="F42" s="16"/>
      <c r="G42" s="51">
        <v>211</v>
      </c>
    </row>
    <row r="43" spans="1:7" x14ac:dyDescent="0.25">
      <c r="A43" s="16" t="s">
        <v>53</v>
      </c>
      <c r="B43" s="16">
        <v>2016</v>
      </c>
      <c r="C43" s="16" t="s">
        <v>54</v>
      </c>
      <c r="D43" s="19">
        <v>12902.5</v>
      </c>
      <c r="E43" s="19">
        <v>2000</v>
      </c>
      <c r="F43" s="16"/>
      <c r="G43" s="51">
        <v>135</v>
      </c>
    </row>
    <row r="44" spans="1:7" x14ac:dyDescent="0.25">
      <c r="A44" s="16" t="s">
        <v>55</v>
      </c>
      <c r="B44" s="16">
        <v>2016</v>
      </c>
      <c r="C44" s="16" t="s">
        <v>56</v>
      </c>
      <c r="D44" s="19">
        <v>1863</v>
      </c>
      <c r="E44" s="19"/>
      <c r="F44" s="16"/>
      <c r="G44" s="55"/>
    </row>
    <row r="45" spans="1:7" x14ac:dyDescent="0.25">
      <c r="A45" s="16" t="s">
        <v>57</v>
      </c>
      <c r="B45" s="16">
        <v>2016</v>
      </c>
      <c r="C45" s="16" t="s">
        <v>58</v>
      </c>
      <c r="D45" s="22">
        <v>40267</v>
      </c>
      <c r="E45" s="19"/>
      <c r="F45" s="16"/>
      <c r="G45" s="51">
        <v>6000</v>
      </c>
    </row>
    <row r="46" spans="1:7" x14ac:dyDescent="0.25">
      <c r="A46" s="16" t="s">
        <v>57</v>
      </c>
      <c r="B46" s="16">
        <v>2016</v>
      </c>
      <c r="C46" s="16" t="s">
        <v>59</v>
      </c>
      <c r="D46" s="22">
        <v>1449.4255000000001</v>
      </c>
      <c r="E46" s="19">
        <v>47040</v>
      </c>
      <c r="F46" s="16"/>
      <c r="G46" s="51">
        <v>120</v>
      </c>
    </row>
    <row r="47" spans="1:7" x14ac:dyDescent="0.25">
      <c r="A47" s="16" t="s">
        <v>57</v>
      </c>
      <c r="B47" s="16">
        <v>2016</v>
      </c>
      <c r="C47" s="16" t="s">
        <v>60</v>
      </c>
      <c r="D47" s="22">
        <v>5373.58</v>
      </c>
      <c r="E47" s="19"/>
      <c r="F47" s="16"/>
      <c r="G47" s="51">
        <v>80</v>
      </c>
    </row>
    <row r="48" spans="1:7" x14ac:dyDescent="0.25">
      <c r="A48" s="16" t="s">
        <v>57</v>
      </c>
      <c r="B48" s="16">
        <v>2016</v>
      </c>
      <c r="C48" s="16" t="s">
        <v>61</v>
      </c>
      <c r="D48" s="22">
        <v>3478.96</v>
      </c>
      <c r="E48" s="19"/>
      <c r="F48" s="16"/>
      <c r="G48" s="51">
        <v>160</v>
      </c>
    </row>
    <row r="49" spans="1:7" ht="30" x14ac:dyDescent="0.25">
      <c r="A49" s="16" t="s">
        <v>62</v>
      </c>
      <c r="B49" s="16">
        <v>2016</v>
      </c>
      <c r="C49" s="34" t="s">
        <v>63</v>
      </c>
      <c r="D49" s="19">
        <v>4500</v>
      </c>
      <c r="E49" s="19"/>
      <c r="F49" s="16"/>
      <c r="G49" s="51"/>
    </row>
    <row r="50" spans="1:7" ht="45" x14ac:dyDescent="0.25">
      <c r="A50" s="16" t="s">
        <v>64</v>
      </c>
      <c r="B50" s="16">
        <v>2016</v>
      </c>
      <c r="C50" s="34" t="s">
        <v>65</v>
      </c>
      <c r="D50" s="19">
        <v>300</v>
      </c>
      <c r="E50" s="19"/>
      <c r="F50" s="16"/>
      <c r="G50" s="51">
        <v>420</v>
      </c>
    </row>
    <row r="51" spans="1:7" ht="30" x14ac:dyDescent="0.25">
      <c r="A51" s="16" t="s">
        <v>64</v>
      </c>
      <c r="B51" s="16">
        <v>2016</v>
      </c>
      <c r="C51" s="34" t="s">
        <v>66</v>
      </c>
      <c r="D51" s="19">
        <v>150</v>
      </c>
      <c r="E51" s="19"/>
      <c r="F51" s="16"/>
      <c r="G51" s="51">
        <v>190</v>
      </c>
    </row>
    <row r="52" spans="1:7" x14ac:dyDescent="0.25">
      <c r="A52" s="16" t="s">
        <v>64</v>
      </c>
      <c r="B52" s="16">
        <v>2016</v>
      </c>
      <c r="C52" s="34" t="s">
        <v>67</v>
      </c>
      <c r="D52" s="19"/>
      <c r="E52" s="19"/>
      <c r="F52" s="16"/>
      <c r="G52" s="51">
        <v>60</v>
      </c>
    </row>
    <row r="53" spans="1:7" x14ac:dyDescent="0.25">
      <c r="A53" s="16" t="s">
        <v>64</v>
      </c>
      <c r="B53" s="16">
        <v>2016</v>
      </c>
      <c r="C53" s="34" t="s">
        <v>68</v>
      </c>
      <c r="D53" s="19"/>
      <c r="E53" s="19"/>
      <c r="F53" s="16"/>
      <c r="G53" s="51">
        <v>100</v>
      </c>
    </row>
    <row r="54" spans="1:7" x14ac:dyDescent="0.25">
      <c r="A54" s="23" t="s">
        <v>69</v>
      </c>
      <c r="B54" s="16">
        <v>2016</v>
      </c>
      <c r="C54" s="25" t="s">
        <v>70</v>
      </c>
      <c r="D54" s="26">
        <v>850</v>
      </c>
      <c r="E54" s="19">
        <v>0</v>
      </c>
      <c r="F54" s="27">
        <v>0</v>
      </c>
      <c r="G54" s="55"/>
    </row>
    <row r="55" spans="1:7" x14ac:dyDescent="0.25">
      <c r="A55" s="16" t="s">
        <v>69</v>
      </c>
      <c r="B55" s="16">
        <v>2016</v>
      </c>
      <c r="C55" s="34" t="s">
        <v>71</v>
      </c>
      <c r="D55" s="19">
        <v>11500</v>
      </c>
      <c r="E55" s="19">
        <v>0</v>
      </c>
      <c r="F55" s="16">
        <v>400</v>
      </c>
      <c r="G55" s="51">
        <v>924</v>
      </c>
    </row>
    <row r="56" spans="1:7" x14ac:dyDescent="0.25">
      <c r="A56" s="16" t="s">
        <v>69</v>
      </c>
      <c r="B56" s="16">
        <v>2016</v>
      </c>
      <c r="C56" s="34" t="s">
        <v>72</v>
      </c>
      <c r="D56" s="19">
        <v>500</v>
      </c>
      <c r="E56" s="19">
        <v>0</v>
      </c>
      <c r="F56" s="16">
        <v>0</v>
      </c>
      <c r="G56" s="51">
        <v>97</v>
      </c>
    </row>
    <row r="57" spans="1:7" x14ac:dyDescent="0.25">
      <c r="A57" s="16" t="s">
        <v>69</v>
      </c>
      <c r="B57" s="16">
        <v>2016</v>
      </c>
      <c r="C57" s="34" t="s">
        <v>73</v>
      </c>
      <c r="D57" s="19">
        <v>300</v>
      </c>
      <c r="E57" s="19">
        <v>0</v>
      </c>
      <c r="F57" s="16">
        <v>0</v>
      </c>
      <c r="G57" s="55"/>
    </row>
    <row r="58" spans="1:7" x14ac:dyDescent="0.25">
      <c r="A58" s="16" t="s">
        <v>69</v>
      </c>
      <c r="B58" s="16">
        <v>2016</v>
      </c>
      <c r="C58" s="34" t="s">
        <v>74</v>
      </c>
      <c r="D58" s="19">
        <v>1400</v>
      </c>
      <c r="E58" s="19">
        <v>0</v>
      </c>
      <c r="F58" s="16">
        <v>0</v>
      </c>
      <c r="G58" s="55"/>
    </row>
    <row r="59" spans="1:7" x14ac:dyDescent="0.25">
      <c r="A59" s="16" t="s">
        <v>69</v>
      </c>
      <c r="B59" s="16">
        <v>2016</v>
      </c>
      <c r="C59" s="34" t="s">
        <v>75</v>
      </c>
      <c r="D59" s="19">
        <v>500</v>
      </c>
      <c r="E59" s="19">
        <v>0</v>
      </c>
      <c r="F59" s="16">
        <v>500</v>
      </c>
      <c r="G59" s="51">
        <v>121</v>
      </c>
    </row>
    <row r="60" spans="1:7" ht="30" x14ac:dyDescent="0.25">
      <c r="A60" s="16" t="s">
        <v>76</v>
      </c>
      <c r="B60" s="16">
        <v>2016</v>
      </c>
      <c r="C60" s="34" t="s">
        <v>77</v>
      </c>
      <c r="D60" s="19"/>
      <c r="E60" s="19"/>
      <c r="F60" s="16"/>
      <c r="G60" s="51"/>
    </row>
    <row r="61" spans="1:7" ht="30" x14ac:dyDescent="0.25">
      <c r="A61" s="16" t="s">
        <v>76</v>
      </c>
      <c r="B61" s="16">
        <v>2016</v>
      </c>
      <c r="C61" s="34" t="s">
        <v>78</v>
      </c>
      <c r="D61" s="19"/>
      <c r="E61" s="19"/>
      <c r="F61" s="16"/>
      <c r="G61" s="51"/>
    </row>
    <row r="62" spans="1:7" s="28" customFormat="1" ht="45" x14ac:dyDescent="0.25">
      <c r="A62" s="16" t="s">
        <v>76</v>
      </c>
      <c r="B62" s="16">
        <v>2016</v>
      </c>
      <c r="C62" s="34" t="s">
        <v>79</v>
      </c>
      <c r="D62" s="19"/>
      <c r="E62" s="19"/>
      <c r="F62" s="16"/>
      <c r="G62" s="51"/>
    </row>
    <row r="63" spans="1:7" s="28" customFormat="1" ht="30" x14ac:dyDescent="0.25">
      <c r="A63" s="16" t="s">
        <v>76</v>
      </c>
      <c r="B63" s="16">
        <v>2016</v>
      </c>
      <c r="C63" s="34" t="s">
        <v>80</v>
      </c>
      <c r="D63" s="19"/>
      <c r="E63" s="19"/>
      <c r="F63" s="16"/>
      <c r="G63" s="51"/>
    </row>
    <row r="64" spans="1:7" ht="30" x14ac:dyDescent="0.25">
      <c r="A64" s="16" t="s">
        <v>76</v>
      </c>
      <c r="B64" s="16">
        <v>2016</v>
      </c>
      <c r="C64" s="34" t="s">
        <v>81</v>
      </c>
      <c r="D64" s="19"/>
      <c r="E64" s="19"/>
      <c r="F64" s="16"/>
      <c r="G64" s="51"/>
    </row>
    <row r="65" spans="1:7" ht="30" x14ac:dyDescent="0.25">
      <c r="A65" s="16" t="s">
        <v>76</v>
      </c>
      <c r="B65" s="16">
        <v>2016</v>
      </c>
      <c r="C65" s="34" t="s">
        <v>82</v>
      </c>
      <c r="D65" s="19"/>
      <c r="E65" s="19"/>
      <c r="F65" s="16"/>
      <c r="G65" s="51"/>
    </row>
    <row r="66" spans="1:7" x14ac:dyDescent="0.25">
      <c r="A66" s="16" t="s">
        <v>83</v>
      </c>
      <c r="B66" s="16">
        <v>2015</v>
      </c>
      <c r="C66" s="34" t="s">
        <v>84</v>
      </c>
      <c r="D66" s="19">
        <v>250</v>
      </c>
      <c r="E66" s="19"/>
      <c r="F66" s="16"/>
      <c r="G66" s="51">
        <v>40</v>
      </c>
    </row>
    <row r="67" spans="1:7" x14ac:dyDescent="0.25">
      <c r="A67" s="16" t="s">
        <v>83</v>
      </c>
      <c r="B67" s="16">
        <v>2016</v>
      </c>
      <c r="C67" s="34" t="s">
        <v>84</v>
      </c>
      <c r="D67" s="19">
        <v>250</v>
      </c>
      <c r="E67" s="19"/>
      <c r="F67" s="16"/>
      <c r="G67" s="51">
        <v>40</v>
      </c>
    </row>
    <row r="68" spans="1:7" x14ac:dyDescent="0.25">
      <c r="A68" s="16" t="s">
        <v>83</v>
      </c>
      <c r="B68" s="16">
        <v>2016</v>
      </c>
      <c r="C68" s="34" t="s">
        <v>84</v>
      </c>
      <c r="D68" s="19">
        <v>250</v>
      </c>
      <c r="E68" s="19"/>
      <c r="F68" s="16"/>
      <c r="G68" s="51">
        <v>40</v>
      </c>
    </row>
    <row r="69" spans="1:7" x14ac:dyDescent="0.25">
      <c r="A69" s="16" t="s">
        <v>83</v>
      </c>
      <c r="B69" s="16">
        <v>2016</v>
      </c>
      <c r="C69" s="34" t="s">
        <v>84</v>
      </c>
      <c r="D69" s="19">
        <v>250</v>
      </c>
      <c r="E69" s="19"/>
      <c r="F69" s="16"/>
      <c r="G69" s="51">
        <v>40</v>
      </c>
    </row>
    <row r="70" spans="1:7" x14ac:dyDescent="0.25">
      <c r="A70" s="16" t="s">
        <v>83</v>
      </c>
      <c r="B70" s="16">
        <v>2016</v>
      </c>
      <c r="C70" s="34" t="s">
        <v>84</v>
      </c>
      <c r="D70" s="19">
        <v>250</v>
      </c>
      <c r="E70" s="19"/>
      <c r="F70" s="16"/>
      <c r="G70" s="51">
        <v>40</v>
      </c>
    </row>
    <row r="71" spans="1:7" x14ac:dyDescent="0.25">
      <c r="D71" s="29">
        <f>SUM(D6:D70)</f>
        <v>161401.5355</v>
      </c>
      <c r="E71" s="29">
        <f t="shared" ref="E71:F71" si="0">SUM(E6:E70)</f>
        <v>56395</v>
      </c>
      <c r="F71" s="29">
        <f t="shared" si="0"/>
        <v>1750</v>
      </c>
      <c r="G71" s="55">
        <f>SUM(G6:G70)</f>
        <v>14883</v>
      </c>
    </row>
  </sheetData>
  <mergeCells count="1">
    <mergeCell ref="D1:F1"/>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2024</vt:lpstr>
      <vt:lpstr>2023</vt:lpstr>
      <vt:lpstr>2022</vt:lpstr>
      <vt:lpstr>2021</vt:lpstr>
      <vt:lpstr>2020</vt:lpstr>
      <vt:lpstr>2019</vt:lpstr>
      <vt:lpstr>2018</vt:lpstr>
      <vt:lpstr>2017</vt:lpstr>
      <vt:lpstr>2016</vt:lpstr>
      <vt:lpstr>2015</vt:lpstr>
      <vt:lpstr>2014</vt:lpstr>
      <vt:lpstr>2013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Coordinadora Estudos e Programas</dc:creator>
  <cp:lastModifiedBy>Mónica Zas Varela</cp:lastModifiedBy>
  <dcterms:created xsi:type="dcterms:W3CDTF">2017-05-19T12:02:17Z</dcterms:created>
  <dcterms:modified xsi:type="dcterms:W3CDTF">2025-07-10T11:09:22Z</dcterms:modified>
</cp:coreProperties>
</file>