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mobilidade\Mobilidade PDI\"/>
    </mc:Choice>
  </mc:AlternateContent>
  <xr:revisionPtr revIDLastSave="0" documentId="13_ncr:1_{C10E6F2D-9843-46E4-920D-5914CF1C9D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-2024" sheetId="11" r:id="rId1"/>
    <sheet name="2022-2023" sheetId="10" r:id="rId2"/>
    <sheet name="2021-2022" sheetId="9" r:id="rId3"/>
    <sheet name="2020-2021" sheetId="8" r:id="rId4"/>
    <sheet name="2019-2020" sheetId="7" r:id="rId5"/>
    <sheet name="2018-2019" sheetId="6" r:id="rId6"/>
    <sheet name="2017-2018" sheetId="5" r:id="rId7"/>
    <sheet name="2016-2017" sheetId="4" r:id="rId8"/>
    <sheet name="2015-2016" sheetId="2" r:id="rId9"/>
    <sheet name="2014-2015" sheetId="3" r:id="rId10"/>
    <sheet name="2013-2014" sheetId="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1" l="1"/>
  <c r="C39" i="11"/>
  <c r="E39" i="11" s="1"/>
  <c r="E28" i="11"/>
  <c r="E29" i="11"/>
  <c r="E30" i="11"/>
  <c r="E31" i="11"/>
  <c r="E32" i="11"/>
  <c r="E33" i="11"/>
  <c r="E34" i="11"/>
  <c r="E35" i="11"/>
  <c r="E36" i="11"/>
  <c r="E37" i="11"/>
  <c r="E38" i="11"/>
  <c r="S12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R12" i="11"/>
  <c r="Q12" i="11"/>
  <c r="P12" i="11"/>
  <c r="O12" i="11"/>
  <c r="N12" i="11"/>
  <c r="M12" i="11"/>
  <c r="L12" i="11"/>
  <c r="K12" i="11"/>
  <c r="J12" i="11"/>
  <c r="I12" i="11"/>
  <c r="E12" i="11"/>
  <c r="E11" i="11"/>
  <c r="E10" i="11"/>
  <c r="D28" i="10"/>
  <c r="C28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10" i="10"/>
  <c r="R12" i="10"/>
  <c r="Q12" i="10"/>
  <c r="P12" i="10"/>
  <c r="O12" i="10"/>
  <c r="N12" i="10"/>
  <c r="M12" i="10"/>
  <c r="L12" i="10"/>
  <c r="K12" i="10"/>
  <c r="J12" i="10"/>
  <c r="I12" i="10"/>
  <c r="D40" i="9"/>
  <c r="C40" i="9"/>
  <c r="E13" i="9"/>
  <c r="E14" i="9"/>
  <c r="E15" i="9"/>
  <c r="E16" i="9"/>
  <c r="E17" i="9"/>
  <c r="E18" i="9"/>
  <c r="E19" i="9"/>
  <c r="E20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21" i="9"/>
  <c r="E12" i="9"/>
  <c r="J13" i="9"/>
  <c r="K13" i="9"/>
  <c r="L13" i="9"/>
  <c r="M13" i="9"/>
  <c r="N13" i="9"/>
  <c r="O13" i="9"/>
  <c r="P13" i="9"/>
  <c r="I13" i="9"/>
  <c r="Q13" i="9"/>
  <c r="E13" i="8"/>
  <c r="E14" i="8"/>
  <c r="E15" i="8"/>
  <c r="E16" i="8"/>
  <c r="E17" i="8"/>
  <c r="E18" i="8"/>
  <c r="E19" i="8"/>
  <c r="E20" i="8"/>
  <c r="E12" i="8"/>
  <c r="D21" i="8"/>
  <c r="C21" i="8"/>
  <c r="E21" i="8" s="1"/>
  <c r="D29" i="7"/>
  <c r="E29" i="7"/>
  <c r="C29" i="7"/>
  <c r="E28" i="10" l="1"/>
  <c r="E40" i="9"/>
  <c r="E42" i="2"/>
  <c r="D42" i="2"/>
  <c r="F42" i="2"/>
</calcChain>
</file>

<file path=xl/sharedStrings.xml><?xml version="1.0" encoding="utf-8"?>
<sst xmlns="http://schemas.openxmlformats.org/spreadsheetml/2006/main" count="674" uniqueCount="162">
  <si>
    <t>República Checa</t>
  </si>
  <si>
    <t>Italia</t>
  </si>
  <si>
    <t>Eslovaquia</t>
  </si>
  <si>
    <t>Sen asignar</t>
  </si>
  <si>
    <t>Polonia</t>
  </si>
  <si>
    <t>Tribunal de Garantias</t>
  </si>
  <si>
    <t>Turquía</t>
  </si>
  <si>
    <t>Portugal</t>
  </si>
  <si>
    <t>Facultade de Química</t>
  </si>
  <si>
    <t>Facultade de Filoloxía e Tradución</t>
  </si>
  <si>
    <t>Facultade de Derecho</t>
  </si>
  <si>
    <t>Facultade de Ciencias Xurídicas e do Traballo</t>
  </si>
  <si>
    <t>Lituania</t>
  </si>
  <si>
    <t>Facultade de Ciencias Sociais e da Comunicación</t>
  </si>
  <si>
    <t>Francia</t>
  </si>
  <si>
    <t>Facultade de Ciencias do Mar</t>
  </si>
  <si>
    <t>Facultade de Ciencias da Educación</t>
  </si>
  <si>
    <t>Canadá</t>
  </si>
  <si>
    <t>Facultade de Ciencias</t>
  </si>
  <si>
    <t>Rumanía</t>
  </si>
  <si>
    <t>Facultade de Bioloxía</t>
  </si>
  <si>
    <t>Escola Superior de Enxeñaría Informática</t>
  </si>
  <si>
    <t>Alemania</t>
  </si>
  <si>
    <t>Escola de Enxeñaría Industrial</t>
  </si>
  <si>
    <t>Home</t>
  </si>
  <si>
    <t>Muller</t>
  </si>
  <si>
    <t>País de orixe</t>
  </si>
  <si>
    <t>Grecia</t>
  </si>
  <si>
    <t>China</t>
  </si>
  <si>
    <t>Facultade de Historia</t>
  </si>
  <si>
    <t>Facultade de Fisioterapia</t>
  </si>
  <si>
    <t>Serbia</t>
  </si>
  <si>
    <t>Facultade de Ciencias Económicas e Empresariais</t>
  </si>
  <si>
    <t>Escola de Negocios Afundación (Centro adscrito)</t>
  </si>
  <si>
    <t>Túnez</t>
  </si>
  <si>
    <t>Escola de Enxeñería Industrial</t>
  </si>
  <si>
    <t>Argelia</t>
  </si>
  <si>
    <t>Escola de Enxeñaría Industrial/ Edificio Fundición</t>
  </si>
  <si>
    <t>Escola de Enxeñaría Forestal</t>
  </si>
  <si>
    <t>Bosnia-Herzegovina</t>
  </si>
  <si>
    <t>Albania</t>
  </si>
  <si>
    <t>Escola de Enxeñaría de Telecomunicación</t>
  </si>
  <si>
    <t>Campus do Mar</t>
  </si>
  <si>
    <t>Croacia</t>
  </si>
  <si>
    <t>México</t>
  </si>
  <si>
    <t>Facultade de Belas Artes</t>
  </si>
  <si>
    <t>Kazajistán</t>
  </si>
  <si>
    <t>Facultade de Ciencias Empresariais e Turismo</t>
  </si>
  <si>
    <t>Facultade de Dereito</t>
  </si>
  <si>
    <t>Grupo Bioprocesos. Edificio Isaac Newton</t>
  </si>
  <si>
    <t>Servizo de Xestión Económica e Contratación</t>
  </si>
  <si>
    <t>Unidade de Análises e Programas</t>
  </si>
  <si>
    <t>Fonte: ORI</t>
  </si>
  <si>
    <t>Non inclue estadías de investigación</t>
  </si>
  <si>
    <t>Servizo de Deportes</t>
  </si>
  <si>
    <t>Data: maio 2017</t>
  </si>
  <si>
    <t>Centro de destino</t>
  </si>
  <si>
    <t>Mobilidade: PDI entrantes curso 2015/2016</t>
  </si>
  <si>
    <t>Mobilidade: PDI entrantes curso 2014/2015</t>
  </si>
  <si>
    <t>Mobilidade: PDI entrantes curso 2013/2014</t>
  </si>
  <si>
    <t>Total</t>
  </si>
  <si>
    <t xml:space="preserve">Total </t>
  </si>
  <si>
    <t>Escola Técnica Superior de Enxeñaría de Minas</t>
  </si>
  <si>
    <t>Escola Universitaria de Enfermería Meixoeiro (Centro adscrito)</t>
  </si>
  <si>
    <t>Argentina</t>
  </si>
  <si>
    <t>Facultade de Ciencias da Educación e do Deporte</t>
  </si>
  <si>
    <t>Bulgaria</t>
  </si>
  <si>
    <t>Data: novembro 2017</t>
  </si>
  <si>
    <t>Non inclúe estadías de investigación</t>
  </si>
  <si>
    <t>Mobilidade: PDI entrante curso 2016/2017</t>
  </si>
  <si>
    <t>Data: xaneiro 2019</t>
  </si>
  <si>
    <t>Mobilidade: PDI entrante curso 2017/2018</t>
  </si>
  <si>
    <t>Homes</t>
  </si>
  <si>
    <t>Mulleres</t>
  </si>
  <si>
    <t>CINBIO</t>
  </si>
  <si>
    <t>Escola de Enxeñaría de Minas e Enerxía</t>
  </si>
  <si>
    <t>Suecia</t>
  </si>
  <si>
    <t>Finlandia</t>
  </si>
  <si>
    <t>Bosnia e Hercegovina</t>
  </si>
  <si>
    <t>Montenegro</t>
  </si>
  <si>
    <t>Escola Universitaria de Estudos Empresariais</t>
  </si>
  <si>
    <t>Irlanda</t>
  </si>
  <si>
    <t>Xordania</t>
  </si>
  <si>
    <t>Facultade de CC. Económicas e Empresariais</t>
  </si>
  <si>
    <t>Facultade de CC. Sociais e da Comunicación</t>
  </si>
  <si>
    <t>Cabo Verde</t>
  </si>
  <si>
    <t>Camboxa</t>
  </si>
  <si>
    <t>Reino Unido</t>
  </si>
  <si>
    <t>Bélxica</t>
  </si>
  <si>
    <t>Oficina de Relacións Internacionais</t>
  </si>
  <si>
    <t>Data: outubro 2019</t>
  </si>
  <si>
    <t>Etiquetas de columna</t>
  </si>
  <si>
    <t>CINBIO (Centro de Investigacións Biomédicas)</t>
  </si>
  <si>
    <t>Exipto</t>
  </si>
  <si>
    <t>Facultad de Ciencias da Educación e do Deporte</t>
  </si>
  <si>
    <t>Romanía</t>
  </si>
  <si>
    <t>Austria</t>
  </si>
  <si>
    <t>Mobilidade: PDI entrante 2018/2019</t>
  </si>
  <si>
    <t>2013/2014</t>
  </si>
  <si>
    <t>2014/2015</t>
  </si>
  <si>
    <t>Mobilidade PDI alleo</t>
  </si>
  <si>
    <t>2015/2016</t>
  </si>
  <si>
    <t>2016/2017</t>
  </si>
  <si>
    <t>2017/2018</t>
  </si>
  <si>
    <t>2018/2019</t>
  </si>
  <si>
    <t>Escola de Enxeñaría Aeronáutica e do Espazo</t>
  </si>
  <si>
    <t>Alemaña</t>
  </si>
  <si>
    <t>República checa</t>
  </si>
  <si>
    <t>Tuquía</t>
  </si>
  <si>
    <t>Mobilidade: PDI entrante 2019/2020</t>
  </si>
  <si>
    <t>Centro</t>
  </si>
  <si>
    <t>Data: xaneiro 2021</t>
  </si>
  <si>
    <t>2019/2020</t>
  </si>
  <si>
    <t>Sen centro asignado (Programa IACOBUS)</t>
  </si>
  <si>
    <t>Data: decembro 2021</t>
  </si>
  <si>
    <t>2020/2021</t>
  </si>
  <si>
    <t>Mobilidade: PDI entrante 2020/2021</t>
  </si>
  <si>
    <t>Dinamarca</t>
  </si>
  <si>
    <t>Escola Universitaria de Enfermaría Meixoeiro</t>
  </si>
  <si>
    <t>2021/2022</t>
  </si>
  <si>
    <t>Mobilidade: PDI entrante 2021/2022</t>
  </si>
  <si>
    <t>Data: decembro 2022</t>
  </si>
  <si>
    <t>Escola de Enxeñaría Informática</t>
  </si>
  <si>
    <t>Facultade de Comercio</t>
  </si>
  <si>
    <t>Facultade de Educación e Traballo Social</t>
  </si>
  <si>
    <t xml:space="preserve">Facultade de Educación e Traballo Social </t>
  </si>
  <si>
    <t>Chile</t>
  </si>
  <si>
    <t>Estonia</t>
  </si>
  <si>
    <t>Arxentina</t>
  </si>
  <si>
    <t>O Salvador</t>
  </si>
  <si>
    <t>Xeorxia</t>
  </si>
  <si>
    <t>Ecuador</t>
  </si>
  <si>
    <t>Estados Unidos</t>
  </si>
  <si>
    <t>Kazhakhstán</t>
  </si>
  <si>
    <t>Bosnia e Herzegovina</t>
  </si>
  <si>
    <t>TOTAL</t>
  </si>
  <si>
    <t>Sen centro asignado (programa IACOBUS)</t>
  </si>
  <si>
    <t>Data: novembro 2023</t>
  </si>
  <si>
    <t>2022/2023</t>
  </si>
  <si>
    <t>101 Facultade de Ciencias</t>
  </si>
  <si>
    <t>102 Facultade de Historia</t>
  </si>
  <si>
    <t xml:space="preserve">104 Facultade de Ciencias Empresariais e Turismo </t>
  </si>
  <si>
    <t xml:space="preserve">202 Facultade  de Ciencias da Educacion e do Deporte </t>
  </si>
  <si>
    <t>207 Facultade de Dirección e Xestión Pública</t>
  </si>
  <si>
    <t>301 Facultade de Filoloxía e Tradución</t>
  </si>
  <si>
    <t>Casaquistán</t>
  </si>
  <si>
    <t>302 Facultade de Bioloxía</t>
  </si>
  <si>
    <t>303 Facultade de Ciencias Económicas e Empresariais</t>
  </si>
  <si>
    <t>305 Escola de Enxeñaría de Telecomunicación</t>
  </si>
  <si>
    <t>308 Facultade de Ciencias Xurídicas e do Traballo</t>
  </si>
  <si>
    <t>310 Facultade de Ciencias do Mar</t>
  </si>
  <si>
    <t>311 Facultade de Química</t>
  </si>
  <si>
    <t>312 Escola de Enxeñaría Industrial</t>
  </si>
  <si>
    <t>Mobilidade PDI entrante curso 2022/2023</t>
  </si>
  <si>
    <t>Data: decembro 2024</t>
  </si>
  <si>
    <t>2023/2024</t>
  </si>
  <si>
    <t>204 Facultade de Comunicación</t>
  </si>
  <si>
    <t>205 Facultade de Fisioterapia</t>
  </si>
  <si>
    <t>Brasil</t>
  </si>
  <si>
    <t>Palestina</t>
  </si>
  <si>
    <t>República de Kosovo</t>
  </si>
  <si>
    <t>Mobilidade PDI entrante curso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</si>
</sst>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11"/>
      <color theme="1"/>
      <name val="Calibri"/>
      <family val="2"/>
      <scheme val="minor"/>
    </font>
    <font>
      <sz val="11"/>
      <color theme="4" tint="-0.249977111117893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ABF8F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/>
      </patternFill>
    </fill>
  </fills>
  <borders count="46">
    <border>
      <left/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6" fillId="10" borderId="0" applyNumberFormat="0" applyBorder="0" applyAlignment="0" applyProtection="0"/>
  </cellStyleXfs>
  <cellXfs count="10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2" xfId="0" applyFont="1" applyFill="1" applyBorder="1"/>
    <xf numFmtId="0" fontId="1" fillId="3" borderId="1" xfId="0" applyFont="1" applyFill="1" applyBorder="1"/>
    <xf numFmtId="0" fontId="3" fillId="0" borderId="19" xfId="1" applyFont="1" applyBorder="1" applyAlignment="1">
      <alignment vertical="center" wrapText="1"/>
    </xf>
    <xf numFmtId="0" fontId="2" fillId="0" borderId="19" xfId="1" applyBorder="1"/>
    <xf numFmtId="0" fontId="0" fillId="0" borderId="19" xfId="0" applyBorder="1"/>
    <xf numFmtId="0" fontId="2" fillId="0" borderId="19" xfId="1" applyBorder="1" applyAlignment="1">
      <alignment wrapText="1"/>
    </xf>
    <xf numFmtId="0" fontId="4" fillId="0" borderId="19" xfId="1" applyFont="1" applyBorder="1" applyAlignment="1">
      <alignment horizontal="left" wrapText="1"/>
    </xf>
    <xf numFmtId="0" fontId="5" fillId="0" borderId="0" xfId="0" applyFont="1"/>
    <xf numFmtId="0" fontId="0" fillId="0" borderId="20" xfId="0" applyBorder="1"/>
    <xf numFmtId="0" fontId="1" fillId="3" borderId="21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0" fillId="0" borderId="25" xfId="0" applyBorder="1"/>
    <xf numFmtId="0" fontId="0" fillId="0" borderId="9" xfId="0" applyBorder="1"/>
    <xf numFmtId="0" fontId="0" fillId="0" borderId="26" xfId="0" applyBorder="1"/>
    <xf numFmtId="0" fontId="0" fillId="0" borderId="17" xfId="0" applyBorder="1"/>
    <xf numFmtId="0" fontId="0" fillId="0" borderId="27" xfId="0" applyBorder="1"/>
    <xf numFmtId="0" fontId="1" fillId="3" borderId="28" xfId="0" applyFont="1" applyFill="1" applyBorder="1"/>
    <xf numFmtId="0" fontId="1" fillId="3" borderId="29" xfId="0" applyFont="1" applyFill="1" applyBorder="1"/>
    <xf numFmtId="0" fontId="0" fillId="0" borderId="30" xfId="0" applyBorder="1"/>
    <xf numFmtId="0" fontId="0" fillId="0" borderId="22" xfId="0" applyBorder="1"/>
    <xf numFmtId="0" fontId="7" fillId="5" borderId="18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7" fillId="5" borderId="24" xfId="0" applyFont="1" applyFill="1" applyBorder="1" applyAlignment="1">
      <alignment horizontal="center"/>
    </xf>
    <xf numFmtId="0" fontId="8" fillId="0" borderId="9" xfId="0" applyFont="1" applyBorder="1"/>
    <xf numFmtId="0" fontId="8" fillId="0" borderId="8" xfId="0" applyFont="1" applyBorder="1"/>
    <xf numFmtId="0" fontId="8" fillId="0" borderId="7" xfId="0" applyFont="1" applyBorder="1"/>
    <xf numFmtId="0" fontId="8" fillId="0" borderId="25" xfId="0" applyFont="1" applyBorder="1"/>
    <xf numFmtId="0" fontId="0" fillId="0" borderId="34" xfId="0" applyBorder="1"/>
    <xf numFmtId="0" fontId="9" fillId="4" borderId="35" xfId="0" applyFont="1" applyFill="1" applyBorder="1"/>
    <xf numFmtId="0" fontId="9" fillId="4" borderId="5" xfId="0" applyFont="1" applyFill="1" applyBorder="1"/>
    <xf numFmtId="0" fontId="9" fillId="4" borderId="4" xfId="0" applyFont="1" applyFill="1" applyBorder="1"/>
    <xf numFmtId="0" fontId="1" fillId="6" borderId="8" xfId="0" applyFont="1" applyFill="1" applyBorder="1"/>
    <xf numFmtId="0" fontId="10" fillId="3" borderId="8" xfId="1" applyFont="1" applyFill="1" applyBorder="1" applyAlignment="1">
      <alignment horizontal="center"/>
    </xf>
    <xf numFmtId="0" fontId="10" fillId="3" borderId="8" xfId="1" applyFont="1" applyFill="1" applyBorder="1" applyAlignment="1">
      <alignment horizontal="center" vertical="center" wrapText="1"/>
    </xf>
    <xf numFmtId="0" fontId="11" fillId="0" borderId="8" xfId="1" applyFont="1" applyBorder="1" applyAlignment="1">
      <alignment horizontal="left"/>
    </xf>
    <xf numFmtId="0" fontId="11" fillId="0" borderId="8" xfId="1" applyFont="1" applyBorder="1"/>
    <xf numFmtId="0" fontId="12" fillId="0" borderId="8" xfId="0" applyFont="1" applyBorder="1"/>
    <xf numFmtId="0" fontId="7" fillId="5" borderId="8" xfId="0" applyFont="1" applyFill="1" applyBorder="1" applyAlignment="1">
      <alignment horizontal="center"/>
    </xf>
    <xf numFmtId="0" fontId="1" fillId="7" borderId="8" xfId="0" applyFont="1" applyFill="1" applyBorder="1"/>
    <xf numFmtId="0" fontId="0" fillId="0" borderId="39" xfId="0" applyBorder="1"/>
    <xf numFmtId="0" fontId="11" fillId="0" borderId="0" xfId="1" applyFont="1" applyAlignment="1">
      <alignment horizontal="left"/>
    </xf>
    <xf numFmtId="0" fontId="11" fillId="0" borderId="0" xfId="1" applyFont="1"/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12" fillId="0" borderId="0" xfId="0" applyFont="1"/>
    <xf numFmtId="0" fontId="14" fillId="0" borderId="33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2" fillId="0" borderId="25" xfId="0" applyFont="1" applyBorder="1"/>
    <xf numFmtId="0" fontId="12" fillId="0" borderId="40" xfId="0" applyFont="1" applyBorder="1"/>
    <xf numFmtId="0" fontId="12" fillId="0" borderId="31" xfId="0" applyFont="1" applyBorder="1"/>
    <xf numFmtId="0" fontId="12" fillId="0" borderId="43" xfId="0" applyFont="1" applyBorder="1"/>
    <xf numFmtId="0" fontId="12" fillId="0" borderId="44" xfId="0" applyFont="1" applyBorder="1"/>
    <xf numFmtId="0" fontId="15" fillId="0" borderId="8" xfId="0" applyFont="1" applyBorder="1"/>
    <xf numFmtId="0" fontId="1" fillId="0" borderId="45" xfId="0" applyFont="1" applyBorder="1"/>
    <xf numFmtId="0" fontId="17" fillId="10" borderId="0" xfId="2" applyFont="1"/>
    <xf numFmtId="0" fontId="13" fillId="0" borderId="19" xfId="1" applyFont="1" applyBorder="1" applyAlignment="1">
      <alignment horizontal="center" vertical="center" wrapText="1"/>
    </xf>
    <xf numFmtId="0" fontId="14" fillId="9" borderId="36" xfId="0" applyFont="1" applyFill="1" applyBorder="1" applyAlignment="1">
      <alignment horizontal="center"/>
    </xf>
    <xf numFmtId="0" fontId="14" fillId="9" borderId="37" xfId="0" applyFont="1" applyFill="1" applyBorder="1" applyAlignment="1">
      <alignment horizontal="center"/>
    </xf>
    <xf numFmtId="0" fontId="14" fillId="9" borderId="38" xfId="0" applyFont="1" applyFill="1" applyBorder="1" applyAlignment="1">
      <alignment horizontal="center"/>
    </xf>
    <xf numFmtId="0" fontId="7" fillId="8" borderId="36" xfId="0" applyFont="1" applyFill="1" applyBorder="1" applyAlignment="1">
      <alignment horizontal="center"/>
    </xf>
    <xf numFmtId="0" fontId="7" fillId="8" borderId="37" xfId="0" applyFont="1" applyFill="1" applyBorder="1" applyAlignment="1">
      <alignment horizontal="center"/>
    </xf>
    <xf numFmtId="0" fontId="7" fillId="8" borderId="38" xfId="0" applyFont="1" applyFill="1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7" fillId="4" borderId="15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8" fillId="0" borderId="31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6" fillId="0" borderId="19" xfId="1" applyFont="1" applyBorder="1" applyAlignment="1">
      <alignment horizontal="center" wrapText="1"/>
    </xf>
    <xf numFmtId="0" fontId="1" fillId="3" borderId="15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Fill="1"/>
    <xf numFmtId="0" fontId="10" fillId="0" borderId="0" xfId="1" applyFont="1" applyFill="1" applyAlignment="1">
      <alignment horizontal="center" vertical="center" wrapText="1"/>
    </xf>
  </cellXfs>
  <cellStyles count="3">
    <cellStyle name="Énfasis1" xfId="2" builtinId="29"/>
    <cellStyle name="Normal" xfId="0" builtinId="0"/>
    <cellStyle name="Normal 2 3" xfId="1" xr:uid="{00000000-0005-0000-0000-000001000000}"/>
  </cellStyles>
  <dxfs count="53">
    <dxf>
      <fill>
        <patternFill patternType="none">
          <fgColor rgb="FF000000"/>
          <bgColor rgb="FFFFFFFF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</font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Evolución</a:t>
            </a:r>
            <a:r>
              <a:rPr lang="es-ES" baseline="0"/>
              <a:t> mobilidade PDI entrante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'2023-2024'!$H$10</c:f>
              <c:strCache>
                <c:ptCount val="1"/>
                <c:pt idx="0">
                  <c:v>Homes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'2023-2024'!$I$9:$S$9</c:f>
              <c:strCache>
                <c:ptCount val="11"/>
                <c:pt idx="0">
                  <c:v>2013/2014</c:v>
                </c:pt>
                <c:pt idx="1">
                  <c:v>2014/2015</c:v>
                </c:pt>
                <c:pt idx="2">
                  <c:v>2015/2016</c:v>
                </c:pt>
                <c:pt idx="3">
                  <c:v>2016/2017</c:v>
                </c:pt>
                <c:pt idx="4">
                  <c:v>2017/2018</c:v>
                </c:pt>
                <c:pt idx="5">
                  <c:v>2018/2019</c:v>
                </c:pt>
                <c:pt idx="6">
                  <c:v>2019/2020</c:v>
                </c:pt>
                <c:pt idx="7">
                  <c:v>2020/2021</c:v>
                </c:pt>
                <c:pt idx="8">
                  <c:v>2021/2022</c:v>
                </c:pt>
                <c:pt idx="9">
                  <c:v>2022/2023</c:v>
                </c:pt>
                <c:pt idx="10">
                  <c:v>2023/2024</c:v>
                </c:pt>
              </c:strCache>
            </c:strRef>
          </c:cat>
          <c:val>
            <c:numRef>
              <c:f>'2023-2024'!$I$10:$S$10</c:f>
              <c:numCache>
                <c:formatCode>General</c:formatCode>
                <c:ptCount val="11"/>
                <c:pt idx="0">
                  <c:v>14</c:v>
                </c:pt>
                <c:pt idx="1">
                  <c:v>49</c:v>
                </c:pt>
                <c:pt idx="2">
                  <c:v>26</c:v>
                </c:pt>
                <c:pt idx="3">
                  <c:v>20</c:v>
                </c:pt>
                <c:pt idx="4">
                  <c:v>56</c:v>
                </c:pt>
                <c:pt idx="5">
                  <c:v>33</c:v>
                </c:pt>
                <c:pt idx="6">
                  <c:v>22</c:v>
                </c:pt>
                <c:pt idx="7">
                  <c:v>14</c:v>
                </c:pt>
                <c:pt idx="8">
                  <c:v>25</c:v>
                </c:pt>
                <c:pt idx="9">
                  <c:v>21</c:v>
                </c:pt>
                <c:pt idx="1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0D-4920-9D17-4DA89C071CD7}"/>
            </c:ext>
          </c:extLst>
        </c:ser>
        <c:ser>
          <c:idx val="1"/>
          <c:order val="1"/>
          <c:tx>
            <c:strRef>
              <c:f>'2023-2024'!$H$11</c:f>
              <c:strCache>
                <c:ptCount val="1"/>
                <c:pt idx="0">
                  <c:v>Mulleres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'2023-2024'!$I$9:$S$9</c:f>
              <c:strCache>
                <c:ptCount val="11"/>
                <c:pt idx="0">
                  <c:v>2013/2014</c:v>
                </c:pt>
                <c:pt idx="1">
                  <c:v>2014/2015</c:v>
                </c:pt>
                <c:pt idx="2">
                  <c:v>2015/2016</c:v>
                </c:pt>
                <c:pt idx="3">
                  <c:v>2016/2017</c:v>
                </c:pt>
                <c:pt idx="4">
                  <c:v>2017/2018</c:v>
                </c:pt>
                <c:pt idx="5">
                  <c:v>2018/2019</c:v>
                </c:pt>
                <c:pt idx="6">
                  <c:v>2019/2020</c:v>
                </c:pt>
                <c:pt idx="7">
                  <c:v>2020/2021</c:v>
                </c:pt>
                <c:pt idx="8">
                  <c:v>2021/2022</c:v>
                </c:pt>
                <c:pt idx="9">
                  <c:v>2022/2023</c:v>
                </c:pt>
                <c:pt idx="10">
                  <c:v>2023/2024</c:v>
                </c:pt>
              </c:strCache>
            </c:strRef>
          </c:cat>
          <c:val>
            <c:numRef>
              <c:f>'2023-2024'!$I$11:$S$11</c:f>
              <c:numCache>
                <c:formatCode>General</c:formatCode>
                <c:ptCount val="11"/>
                <c:pt idx="0">
                  <c:v>19</c:v>
                </c:pt>
                <c:pt idx="1">
                  <c:v>42</c:v>
                </c:pt>
                <c:pt idx="2">
                  <c:v>26</c:v>
                </c:pt>
                <c:pt idx="3">
                  <c:v>20</c:v>
                </c:pt>
                <c:pt idx="4">
                  <c:v>71</c:v>
                </c:pt>
                <c:pt idx="5">
                  <c:v>46</c:v>
                </c:pt>
                <c:pt idx="6">
                  <c:v>26</c:v>
                </c:pt>
                <c:pt idx="7">
                  <c:v>16</c:v>
                </c:pt>
                <c:pt idx="8">
                  <c:v>53</c:v>
                </c:pt>
                <c:pt idx="9">
                  <c:v>27</c:v>
                </c:pt>
                <c:pt idx="1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0D-4920-9D17-4DA89C071CD7}"/>
            </c:ext>
          </c:extLst>
        </c:ser>
        <c:ser>
          <c:idx val="2"/>
          <c:order val="2"/>
          <c:tx>
            <c:strRef>
              <c:f>'2023-2024'!$H$12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'2023-2024'!$I$9:$S$9</c:f>
              <c:strCache>
                <c:ptCount val="11"/>
                <c:pt idx="0">
                  <c:v>2013/2014</c:v>
                </c:pt>
                <c:pt idx="1">
                  <c:v>2014/2015</c:v>
                </c:pt>
                <c:pt idx="2">
                  <c:v>2015/2016</c:v>
                </c:pt>
                <c:pt idx="3">
                  <c:v>2016/2017</c:v>
                </c:pt>
                <c:pt idx="4">
                  <c:v>2017/2018</c:v>
                </c:pt>
                <c:pt idx="5">
                  <c:v>2018/2019</c:v>
                </c:pt>
                <c:pt idx="6">
                  <c:v>2019/2020</c:v>
                </c:pt>
                <c:pt idx="7">
                  <c:v>2020/2021</c:v>
                </c:pt>
                <c:pt idx="8">
                  <c:v>2021/2022</c:v>
                </c:pt>
                <c:pt idx="9">
                  <c:v>2022/2023</c:v>
                </c:pt>
                <c:pt idx="10">
                  <c:v>2023/2024</c:v>
                </c:pt>
              </c:strCache>
            </c:strRef>
          </c:cat>
          <c:val>
            <c:numRef>
              <c:f>'2023-2024'!$I$12:$S$12</c:f>
              <c:numCache>
                <c:formatCode>General</c:formatCode>
                <c:ptCount val="11"/>
                <c:pt idx="0">
                  <c:v>33</c:v>
                </c:pt>
                <c:pt idx="1">
                  <c:v>91</c:v>
                </c:pt>
                <c:pt idx="2">
                  <c:v>52</c:v>
                </c:pt>
                <c:pt idx="3">
                  <c:v>40</c:v>
                </c:pt>
                <c:pt idx="4">
                  <c:v>127</c:v>
                </c:pt>
                <c:pt idx="5">
                  <c:v>79</c:v>
                </c:pt>
                <c:pt idx="6">
                  <c:v>48</c:v>
                </c:pt>
                <c:pt idx="7">
                  <c:v>30</c:v>
                </c:pt>
                <c:pt idx="8">
                  <c:v>78</c:v>
                </c:pt>
                <c:pt idx="9">
                  <c:v>48</c:v>
                </c:pt>
                <c:pt idx="10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0D-4920-9D17-4DA89C071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5916608"/>
        <c:axId val="538691408"/>
      </c:lineChart>
      <c:catAx>
        <c:axId val="193591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8691408"/>
        <c:crosses val="autoZero"/>
        <c:auto val="1"/>
        <c:lblAlgn val="ctr"/>
        <c:lblOffset val="100"/>
        <c:noMultiLvlLbl val="0"/>
      </c:catAx>
      <c:valAx>
        <c:axId val="53869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3591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Evolución</a:t>
            </a:r>
            <a:r>
              <a:rPr lang="es-ES" baseline="0"/>
              <a:t> mobilidade PDI entrante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'2022-2023'!$H$10</c:f>
              <c:strCache>
                <c:ptCount val="1"/>
                <c:pt idx="0">
                  <c:v>Homes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'2022-2023'!$I$9:$R$9</c:f>
              <c:strCache>
                <c:ptCount val="10"/>
                <c:pt idx="0">
                  <c:v>2013/2014</c:v>
                </c:pt>
                <c:pt idx="1">
                  <c:v>2014/2015</c:v>
                </c:pt>
                <c:pt idx="2">
                  <c:v>2015/2016</c:v>
                </c:pt>
                <c:pt idx="3">
                  <c:v>2016/2017</c:v>
                </c:pt>
                <c:pt idx="4">
                  <c:v>2017/2018</c:v>
                </c:pt>
                <c:pt idx="5">
                  <c:v>2018/2019</c:v>
                </c:pt>
                <c:pt idx="6">
                  <c:v>2019/2020</c:v>
                </c:pt>
                <c:pt idx="7">
                  <c:v>2020/2021</c:v>
                </c:pt>
                <c:pt idx="8">
                  <c:v>2021/2022</c:v>
                </c:pt>
                <c:pt idx="9">
                  <c:v>2022/2023</c:v>
                </c:pt>
              </c:strCache>
            </c:strRef>
          </c:cat>
          <c:val>
            <c:numRef>
              <c:f>'2022-2023'!$I$10:$R$10</c:f>
              <c:numCache>
                <c:formatCode>General</c:formatCode>
                <c:ptCount val="10"/>
                <c:pt idx="0">
                  <c:v>14</c:v>
                </c:pt>
                <c:pt idx="1">
                  <c:v>49</c:v>
                </c:pt>
                <c:pt idx="2">
                  <c:v>26</c:v>
                </c:pt>
                <c:pt idx="3">
                  <c:v>20</c:v>
                </c:pt>
                <c:pt idx="4">
                  <c:v>56</c:v>
                </c:pt>
                <c:pt idx="5">
                  <c:v>33</c:v>
                </c:pt>
                <c:pt idx="6">
                  <c:v>22</c:v>
                </c:pt>
                <c:pt idx="7">
                  <c:v>14</c:v>
                </c:pt>
                <c:pt idx="8">
                  <c:v>25</c:v>
                </c:pt>
                <c:pt idx="9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44-47C6-B45E-D4F302059DAF}"/>
            </c:ext>
          </c:extLst>
        </c:ser>
        <c:ser>
          <c:idx val="1"/>
          <c:order val="1"/>
          <c:tx>
            <c:strRef>
              <c:f>'2022-2023'!$H$11</c:f>
              <c:strCache>
                <c:ptCount val="1"/>
                <c:pt idx="0">
                  <c:v>Mulleres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'2022-2023'!$I$9:$R$9</c:f>
              <c:strCache>
                <c:ptCount val="10"/>
                <c:pt idx="0">
                  <c:v>2013/2014</c:v>
                </c:pt>
                <c:pt idx="1">
                  <c:v>2014/2015</c:v>
                </c:pt>
                <c:pt idx="2">
                  <c:v>2015/2016</c:v>
                </c:pt>
                <c:pt idx="3">
                  <c:v>2016/2017</c:v>
                </c:pt>
                <c:pt idx="4">
                  <c:v>2017/2018</c:v>
                </c:pt>
                <c:pt idx="5">
                  <c:v>2018/2019</c:v>
                </c:pt>
                <c:pt idx="6">
                  <c:v>2019/2020</c:v>
                </c:pt>
                <c:pt idx="7">
                  <c:v>2020/2021</c:v>
                </c:pt>
                <c:pt idx="8">
                  <c:v>2021/2022</c:v>
                </c:pt>
                <c:pt idx="9">
                  <c:v>2022/2023</c:v>
                </c:pt>
              </c:strCache>
            </c:strRef>
          </c:cat>
          <c:val>
            <c:numRef>
              <c:f>'2022-2023'!$I$11:$R$11</c:f>
              <c:numCache>
                <c:formatCode>General</c:formatCode>
                <c:ptCount val="10"/>
                <c:pt idx="0">
                  <c:v>19</c:v>
                </c:pt>
                <c:pt idx="1">
                  <c:v>42</c:v>
                </c:pt>
                <c:pt idx="2">
                  <c:v>26</c:v>
                </c:pt>
                <c:pt idx="3">
                  <c:v>20</c:v>
                </c:pt>
                <c:pt idx="4">
                  <c:v>71</c:v>
                </c:pt>
                <c:pt idx="5">
                  <c:v>46</c:v>
                </c:pt>
                <c:pt idx="6">
                  <c:v>26</c:v>
                </c:pt>
                <c:pt idx="7">
                  <c:v>16</c:v>
                </c:pt>
                <c:pt idx="8">
                  <c:v>53</c:v>
                </c:pt>
                <c:pt idx="9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44-47C6-B45E-D4F302059DAF}"/>
            </c:ext>
          </c:extLst>
        </c:ser>
        <c:ser>
          <c:idx val="2"/>
          <c:order val="2"/>
          <c:tx>
            <c:strRef>
              <c:f>'2022-2023'!$H$12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'2022-2023'!$I$9:$R$9</c:f>
              <c:strCache>
                <c:ptCount val="10"/>
                <c:pt idx="0">
                  <c:v>2013/2014</c:v>
                </c:pt>
                <c:pt idx="1">
                  <c:v>2014/2015</c:v>
                </c:pt>
                <c:pt idx="2">
                  <c:v>2015/2016</c:v>
                </c:pt>
                <c:pt idx="3">
                  <c:v>2016/2017</c:v>
                </c:pt>
                <c:pt idx="4">
                  <c:v>2017/2018</c:v>
                </c:pt>
                <c:pt idx="5">
                  <c:v>2018/2019</c:v>
                </c:pt>
                <c:pt idx="6">
                  <c:v>2019/2020</c:v>
                </c:pt>
                <c:pt idx="7">
                  <c:v>2020/2021</c:v>
                </c:pt>
                <c:pt idx="8">
                  <c:v>2021/2022</c:v>
                </c:pt>
                <c:pt idx="9">
                  <c:v>2022/2023</c:v>
                </c:pt>
              </c:strCache>
            </c:strRef>
          </c:cat>
          <c:val>
            <c:numRef>
              <c:f>'2022-2023'!$I$12:$R$12</c:f>
              <c:numCache>
                <c:formatCode>General</c:formatCode>
                <c:ptCount val="10"/>
                <c:pt idx="0">
                  <c:v>33</c:v>
                </c:pt>
                <c:pt idx="1">
                  <c:v>91</c:v>
                </c:pt>
                <c:pt idx="2">
                  <c:v>52</c:v>
                </c:pt>
                <c:pt idx="3">
                  <c:v>40</c:v>
                </c:pt>
                <c:pt idx="4">
                  <c:v>127</c:v>
                </c:pt>
                <c:pt idx="5">
                  <c:v>79</c:v>
                </c:pt>
                <c:pt idx="6">
                  <c:v>48</c:v>
                </c:pt>
                <c:pt idx="7">
                  <c:v>30</c:v>
                </c:pt>
                <c:pt idx="8">
                  <c:v>78</c:v>
                </c:pt>
                <c:pt idx="9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44-47C6-B45E-D4F302059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5916608"/>
        <c:axId val="538691408"/>
      </c:lineChart>
      <c:catAx>
        <c:axId val="193591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8691408"/>
        <c:crosses val="autoZero"/>
        <c:auto val="1"/>
        <c:lblAlgn val="ctr"/>
        <c:lblOffset val="100"/>
        <c:noMultiLvlLbl val="0"/>
      </c:catAx>
      <c:valAx>
        <c:axId val="53869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3591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Evolución mobilidade PDI entrante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'2021-2022'!$H$11</c:f>
              <c:strCache>
                <c:ptCount val="1"/>
                <c:pt idx="0">
                  <c:v>Homes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'2021-2022'!$I$10:$Q$10</c:f>
              <c:strCache>
                <c:ptCount val="9"/>
                <c:pt idx="0">
                  <c:v>2013/2014</c:v>
                </c:pt>
                <c:pt idx="1">
                  <c:v>2014/2015</c:v>
                </c:pt>
                <c:pt idx="2">
                  <c:v>2015/2016</c:v>
                </c:pt>
                <c:pt idx="3">
                  <c:v>2016/2017</c:v>
                </c:pt>
                <c:pt idx="4">
                  <c:v>2017/2018</c:v>
                </c:pt>
                <c:pt idx="5">
                  <c:v>2018/2019</c:v>
                </c:pt>
                <c:pt idx="6">
                  <c:v>2019/2020</c:v>
                </c:pt>
                <c:pt idx="7">
                  <c:v>2020/2021</c:v>
                </c:pt>
                <c:pt idx="8">
                  <c:v>2021/2022</c:v>
                </c:pt>
              </c:strCache>
            </c:strRef>
          </c:cat>
          <c:val>
            <c:numRef>
              <c:f>'2021-2022'!$I$11:$Q$11</c:f>
              <c:numCache>
                <c:formatCode>General</c:formatCode>
                <c:ptCount val="9"/>
                <c:pt idx="0">
                  <c:v>14</c:v>
                </c:pt>
                <c:pt idx="1">
                  <c:v>49</c:v>
                </c:pt>
                <c:pt idx="2">
                  <c:v>26</c:v>
                </c:pt>
                <c:pt idx="3">
                  <c:v>20</c:v>
                </c:pt>
                <c:pt idx="4">
                  <c:v>56</c:v>
                </c:pt>
                <c:pt idx="5">
                  <c:v>33</c:v>
                </c:pt>
                <c:pt idx="6">
                  <c:v>22</c:v>
                </c:pt>
                <c:pt idx="7">
                  <c:v>14</c:v>
                </c:pt>
                <c:pt idx="8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59-48F0-80D1-A1FA685308EB}"/>
            </c:ext>
          </c:extLst>
        </c:ser>
        <c:ser>
          <c:idx val="1"/>
          <c:order val="1"/>
          <c:tx>
            <c:strRef>
              <c:f>'2021-2022'!$H$12</c:f>
              <c:strCache>
                <c:ptCount val="1"/>
                <c:pt idx="0">
                  <c:v>Mulleres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'2021-2022'!$I$10:$Q$10</c:f>
              <c:strCache>
                <c:ptCount val="9"/>
                <c:pt idx="0">
                  <c:v>2013/2014</c:v>
                </c:pt>
                <c:pt idx="1">
                  <c:v>2014/2015</c:v>
                </c:pt>
                <c:pt idx="2">
                  <c:v>2015/2016</c:v>
                </c:pt>
                <c:pt idx="3">
                  <c:v>2016/2017</c:v>
                </c:pt>
                <c:pt idx="4">
                  <c:v>2017/2018</c:v>
                </c:pt>
                <c:pt idx="5">
                  <c:v>2018/2019</c:v>
                </c:pt>
                <c:pt idx="6">
                  <c:v>2019/2020</c:v>
                </c:pt>
                <c:pt idx="7">
                  <c:v>2020/2021</c:v>
                </c:pt>
                <c:pt idx="8">
                  <c:v>2021/2022</c:v>
                </c:pt>
              </c:strCache>
            </c:strRef>
          </c:cat>
          <c:val>
            <c:numRef>
              <c:f>'2021-2022'!$I$12:$Q$12</c:f>
              <c:numCache>
                <c:formatCode>General</c:formatCode>
                <c:ptCount val="9"/>
                <c:pt idx="0">
                  <c:v>19</c:v>
                </c:pt>
                <c:pt idx="1">
                  <c:v>42</c:v>
                </c:pt>
                <c:pt idx="2">
                  <c:v>26</c:v>
                </c:pt>
                <c:pt idx="3">
                  <c:v>20</c:v>
                </c:pt>
                <c:pt idx="4">
                  <c:v>71</c:v>
                </c:pt>
                <c:pt idx="5">
                  <c:v>46</c:v>
                </c:pt>
                <c:pt idx="6">
                  <c:v>26</c:v>
                </c:pt>
                <c:pt idx="7">
                  <c:v>16</c:v>
                </c:pt>
                <c:pt idx="8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59-48F0-80D1-A1FA685308EB}"/>
            </c:ext>
          </c:extLst>
        </c:ser>
        <c:ser>
          <c:idx val="2"/>
          <c:order val="2"/>
          <c:tx>
            <c:strRef>
              <c:f>'2021-2022'!$H$13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'2021-2022'!$I$10:$Q$10</c:f>
              <c:strCache>
                <c:ptCount val="9"/>
                <c:pt idx="0">
                  <c:v>2013/2014</c:v>
                </c:pt>
                <c:pt idx="1">
                  <c:v>2014/2015</c:v>
                </c:pt>
                <c:pt idx="2">
                  <c:v>2015/2016</c:v>
                </c:pt>
                <c:pt idx="3">
                  <c:v>2016/2017</c:v>
                </c:pt>
                <c:pt idx="4">
                  <c:v>2017/2018</c:v>
                </c:pt>
                <c:pt idx="5">
                  <c:v>2018/2019</c:v>
                </c:pt>
                <c:pt idx="6">
                  <c:v>2019/2020</c:v>
                </c:pt>
                <c:pt idx="7">
                  <c:v>2020/2021</c:v>
                </c:pt>
                <c:pt idx="8">
                  <c:v>2021/2022</c:v>
                </c:pt>
              </c:strCache>
            </c:strRef>
          </c:cat>
          <c:val>
            <c:numRef>
              <c:f>'2021-2022'!$I$13:$Q$13</c:f>
              <c:numCache>
                <c:formatCode>General</c:formatCode>
                <c:ptCount val="9"/>
                <c:pt idx="0">
                  <c:v>33</c:v>
                </c:pt>
                <c:pt idx="1">
                  <c:v>91</c:v>
                </c:pt>
                <c:pt idx="2">
                  <c:v>52</c:v>
                </c:pt>
                <c:pt idx="3">
                  <c:v>40</c:v>
                </c:pt>
                <c:pt idx="4">
                  <c:v>127</c:v>
                </c:pt>
                <c:pt idx="5">
                  <c:v>79</c:v>
                </c:pt>
                <c:pt idx="6">
                  <c:v>48</c:v>
                </c:pt>
                <c:pt idx="7">
                  <c:v>30</c:v>
                </c:pt>
                <c:pt idx="8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59-48F0-80D1-A1FA68530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9938800"/>
        <c:axId val="589939216"/>
      </c:lineChart>
      <c:catAx>
        <c:axId val="58993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9939216"/>
        <c:crosses val="autoZero"/>
        <c:auto val="1"/>
        <c:lblAlgn val="ctr"/>
        <c:lblOffset val="100"/>
        <c:noMultiLvlLbl val="0"/>
      </c:catAx>
      <c:valAx>
        <c:axId val="589939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993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Evolución mobilidade PDI entrante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'2020-2021'!$H$11</c:f>
              <c:strCache>
                <c:ptCount val="1"/>
                <c:pt idx="0">
                  <c:v>Homes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'2020-2021'!$I$10:$P$10</c:f>
              <c:strCache>
                <c:ptCount val="8"/>
                <c:pt idx="0">
                  <c:v>2013/2014</c:v>
                </c:pt>
                <c:pt idx="1">
                  <c:v>2014/2015</c:v>
                </c:pt>
                <c:pt idx="2">
                  <c:v>2015/2016</c:v>
                </c:pt>
                <c:pt idx="3">
                  <c:v>2016/2017</c:v>
                </c:pt>
                <c:pt idx="4">
                  <c:v>2017/2018</c:v>
                </c:pt>
                <c:pt idx="5">
                  <c:v>2018/2019</c:v>
                </c:pt>
                <c:pt idx="6">
                  <c:v>2019/2020</c:v>
                </c:pt>
                <c:pt idx="7">
                  <c:v>2020/2021</c:v>
                </c:pt>
              </c:strCache>
            </c:strRef>
          </c:cat>
          <c:val>
            <c:numRef>
              <c:f>'2020-2021'!$I$11:$P$11</c:f>
              <c:numCache>
                <c:formatCode>General</c:formatCode>
                <c:ptCount val="8"/>
                <c:pt idx="0">
                  <c:v>14</c:v>
                </c:pt>
                <c:pt idx="1">
                  <c:v>49</c:v>
                </c:pt>
                <c:pt idx="2">
                  <c:v>26</c:v>
                </c:pt>
                <c:pt idx="3">
                  <c:v>20</c:v>
                </c:pt>
                <c:pt idx="4">
                  <c:v>56</c:v>
                </c:pt>
                <c:pt idx="5">
                  <c:v>33</c:v>
                </c:pt>
                <c:pt idx="6">
                  <c:v>22</c:v>
                </c:pt>
                <c:pt idx="7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F2-4508-9549-4CC98BC27C5E}"/>
            </c:ext>
          </c:extLst>
        </c:ser>
        <c:ser>
          <c:idx val="1"/>
          <c:order val="1"/>
          <c:tx>
            <c:strRef>
              <c:f>'2020-2021'!$H$12</c:f>
              <c:strCache>
                <c:ptCount val="1"/>
                <c:pt idx="0">
                  <c:v>Mulleres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'2020-2021'!$I$10:$P$10</c:f>
              <c:strCache>
                <c:ptCount val="8"/>
                <c:pt idx="0">
                  <c:v>2013/2014</c:v>
                </c:pt>
                <c:pt idx="1">
                  <c:v>2014/2015</c:v>
                </c:pt>
                <c:pt idx="2">
                  <c:v>2015/2016</c:v>
                </c:pt>
                <c:pt idx="3">
                  <c:v>2016/2017</c:v>
                </c:pt>
                <c:pt idx="4">
                  <c:v>2017/2018</c:v>
                </c:pt>
                <c:pt idx="5">
                  <c:v>2018/2019</c:v>
                </c:pt>
                <c:pt idx="6">
                  <c:v>2019/2020</c:v>
                </c:pt>
                <c:pt idx="7">
                  <c:v>2020/2021</c:v>
                </c:pt>
              </c:strCache>
            </c:strRef>
          </c:cat>
          <c:val>
            <c:numRef>
              <c:f>'2020-2021'!$I$12:$P$12</c:f>
              <c:numCache>
                <c:formatCode>General</c:formatCode>
                <c:ptCount val="8"/>
                <c:pt idx="0">
                  <c:v>19</c:v>
                </c:pt>
                <c:pt idx="1">
                  <c:v>42</c:v>
                </c:pt>
                <c:pt idx="2">
                  <c:v>26</c:v>
                </c:pt>
                <c:pt idx="3">
                  <c:v>20</c:v>
                </c:pt>
                <c:pt idx="4">
                  <c:v>71</c:v>
                </c:pt>
                <c:pt idx="5">
                  <c:v>46</c:v>
                </c:pt>
                <c:pt idx="6">
                  <c:v>26</c:v>
                </c:pt>
                <c:pt idx="7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F2-4508-9549-4CC98BC27C5E}"/>
            </c:ext>
          </c:extLst>
        </c:ser>
        <c:ser>
          <c:idx val="2"/>
          <c:order val="2"/>
          <c:tx>
            <c:strRef>
              <c:f>'2020-2021'!$H$13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'2020-2021'!$I$10:$P$10</c:f>
              <c:strCache>
                <c:ptCount val="8"/>
                <c:pt idx="0">
                  <c:v>2013/2014</c:v>
                </c:pt>
                <c:pt idx="1">
                  <c:v>2014/2015</c:v>
                </c:pt>
                <c:pt idx="2">
                  <c:v>2015/2016</c:v>
                </c:pt>
                <c:pt idx="3">
                  <c:v>2016/2017</c:v>
                </c:pt>
                <c:pt idx="4">
                  <c:v>2017/2018</c:v>
                </c:pt>
                <c:pt idx="5">
                  <c:v>2018/2019</c:v>
                </c:pt>
                <c:pt idx="6">
                  <c:v>2019/2020</c:v>
                </c:pt>
                <c:pt idx="7">
                  <c:v>2020/2021</c:v>
                </c:pt>
              </c:strCache>
            </c:strRef>
          </c:cat>
          <c:val>
            <c:numRef>
              <c:f>'2020-2021'!$I$13:$P$13</c:f>
              <c:numCache>
                <c:formatCode>General</c:formatCode>
                <c:ptCount val="8"/>
                <c:pt idx="0">
                  <c:v>33</c:v>
                </c:pt>
                <c:pt idx="1">
                  <c:v>91</c:v>
                </c:pt>
                <c:pt idx="2">
                  <c:v>52</c:v>
                </c:pt>
                <c:pt idx="3">
                  <c:v>40</c:v>
                </c:pt>
                <c:pt idx="4">
                  <c:v>127</c:v>
                </c:pt>
                <c:pt idx="5">
                  <c:v>79</c:v>
                </c:pt>
                <c:pt idx="6">
                  <c:v>48</c:v>
                </c:pt>
                <c:pt idx="7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F2-4508-9549-4CC98BC27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9938800"/>
        <c:axId val="589939216"/>
      </c:lineChart>
      <c:catAx>
        <c:axId val="58993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9939216"/>
        <c:crosses val="autoZero"/>
        <c:auto val="1"/>
        <c:lblAlgn val="ctr"/>
        <c:lblOffset val="100"/>
        <c:noMultiLvlLbl val="0"/>
      </c:catAx>
      <c:valAx>
        <c:axId val="589939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993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Evolución mobilidade PDI entrante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'2019-2020'!$H$9</c:f>
              <c:strCache>
                <c:ptCount val="1"/>
                <c:pt idx="0">
                  <c:v>Homes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'2019-2020'!$I$8:$O$8</c:f>
              <c:strCache>
                <c:ptCount val="7"/>
                <c:pt idx="0">
                  <c:v>2013/2014</c:v>
                </c:pt>
                <c:pt idx="1">
                  <c:v>2014/2015</c:v>
                </c:pt>
                <c:pt idx="2">
                  <c:v>2015/2016</c:v>
                </c:pt>
                <c:pt idx="3">
                  <c:v>2016/2017</c:v>
                </c:pt>
                <c:pt idx="4">
                  <c:v>2017/2018</c:v>
                </c:pt>
                <c:pt idx="5">
                  <c:v>2018/2019</c:v>
                </c:pt>
                <c:pt idx="6">
                  <c:v>2019/2020</c:v>
                </c:pt>
              </c:strCache>
            </c:strRef>
          </c:cat>
          <c:val>
            <c:numRef>
              <c:f>'2019-2020'!$I$9:$O$9</c:f>
              <c:numCache>
                <c:formatCode>General</c:formatCode>
                <c:ptCount val="7"/>
                <c:pt idx="0">
                  <c:v>14</c:v>
                </c:pt>
                <c:pt idx="1">
                  <c:v>49</c:v>
                </c:pt>
                <c:pt idx="2">
                  <c:v>26</c:v>
                </c:pt>
                <c:pt idx="3">
                  <c:v>20</c:v>
                </c:pt>
                <c:pt idx="4">
                  <c:v>56</c:v>
                </c:pt>
                <c:pt idx="5">
                  <c:v>33</c:v>
                </c:pt>
                <c:pt idx="6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9A-4EC4-A0B5-C320845F17B8}"/>
            </c:ext>
          </c:extLst>
        </c:ser>
        <c:ser>
          <c:idx val="1"/>
          <c:order val="1"/>
          <c:tx>
            <c:strRef>
              <c:f>'2019-2020'!$H$10</c:f>
              <c:strCache>
                <c:ptCount val="1"/>
                <c:pt idx="0">
                  <c:v>Mulleres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'2019-2020'!$I$8:$O$8</c:f>
              <c:strCache>
                <c:ptCount val="7"/>
                <c:pt idx="0">
                  <c:v>2013/2014</c:v>
                </c:pt>
                <c:pt idx="1">
                  <c:v>2014/2015</c:v>
                </c:pt>
                <c:pt idx="2">
                  <c:v>2015/2016</c:v>
                </c:pt>
                <c:pt idx="3">
                  <c:v>2016/2017</c:v>
                </c:pt>
                <c:pt idx="4">
                  <c:v>2017/2018</c:v>
                </c:pt>
                <c:pt idx="5">
                  <c:v>2018/2019</c:v>
                </c:pt>
                <c:pt idx="6">
                  <c:v>2019/2020</c:v>
                </c:pt>
              </c:strCache>
            </c:strRef>
          </c:cat>
          <c:val>
            <c:numRef>
              <c:f>'2019-2020'!$I$10:$O$10</c:f>
              <c:numCache>
                <c:formatCode>General</c:formatCode>
                <c:ptCount val="7"/>
                <c:pt idx="0">
                  <c:v>19</c:v>
                </c:pt>
                <c:pt idx="1">
                  <c:v>42</c:v>
                </c:pt>
                <c:pt idx="2">
                  <c:v>26</c:v>
                </c:pt>
                <c:pt idx="3">
                  <c:v>20</c:v>
                </c:pt>
                <c:pt idx="4">
                  <c:v>71</c:v>
                </c:pt>
                <c:pt idx="5">
                  <c:v>46</c:v>
                </c:pt>
                <c:pt idx="6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9A-4EC4-A0B5-C320845F17B8}"/>
            </c:ext>
          </c:extLst>
        </c:ser>
        <c:ser>
          <c:idx val="2"/>
          <c:order val="2"/>
          <c:tx>
            <c:strRef>
              <c:f>'2019-2020'!$H$11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'2019-2020'!$I$8:$O$8</c:f>
              <c:strCache>
                <c:ptCount val="7"/>
                <c:pt idx="0">
                  <c:v>2013/2014</c:v>
                </c:pt>
                <c:pt idx="1">
                  <c:v>2014/2015</c:v>
                </c:pt>
                <c:pt idx="2">
                  <c:v>2015/2016</c:v>
                </c:pt>
                <c:pt idx="3">
                  <c:v>2016/2017</c:v>
                </c:pt>
                <c:pt idx="4">
                  <c:v>2017/2018</c:v>
                </c:pt>
                <c:pt idx="5">
                  <c:v>2018/2019</c:v>
                </c:pt>
                <c:pt idx="6">
                  <c:v>2019/2020</c:v>
                </c:pt>
              </c:strCache>
            </c:strRef>
          </c:cat>
          <c:val>
            <c:numRef>
              <c:f>'2019-2020'!$I$11:$O$11</c:f>
              <c:numCache>
                <c:formatCode>General</c:formatCode>
                <c:ptCount val="7"/>
                <c:pt idx="0">
                  <c:v>33</c:v>
                </c:pt>
                <c:pt idx="1">
                  <c:v>91</c:v>
                </c:pt>
                <c:pt idx="2">
                  <c:v>52</c:v>
                </c:pt>
                <c:pt idx="3">
                  <c:v>40</c:v>
                </c:pt>
                <c:pt idx="4">
                  <c:v>127</c:v>
                </c:pt>
                <c:pt idx="5">
                  <c:v>79</c:v>
                </c:pt>
                <c:pt idx="6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9A-4EC4-A0B5-C320845F1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9938800"/>
        <c:axId val="589939216"/>
      </c:lineChart>
      <c:catAx>
        <c:axId val="58993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9939216"/>
        <c:crosses val="autoZero"/>
        <c:auto val="1"/>
        <c:lblAlgn val="ctr"/>
        <c:lblOffset val="100"/>
        <c:noMultiLvlLbl val="0"/>
      </c:catAx>
      <c:valAx>
        <c:axId val="589939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993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Evolución mobilidade PDI entrante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'2018-2019'!#REF!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'2018-2019'!#REF!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'2018-2019'!#REF!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31B-45F8-BCB5-2E261D6CC20B}"/>
            </c:ext>
          </c:extLst>
        </c:ser>
        <c:ser>
          <c:idx val="1"/>
          <c:order val="1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'2018-2019'!#REF!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'2018-2019'!#REF!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'2018-2019'!#REF!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31B-45F8-BCB5-2E261D6CC20B}"/>
            </c:ext>
          </c:extLst>
        </c:ser>
        <c:ser>
          <c:idx val="2"/>
          <c:order val="2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'2018-2019'!#REF!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'2018-2019'!#REF!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'2018-2019'!#REF!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231B-45F8-BCB5-2E261D6CC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749136"/>
        <c:axId val="2103744976"/>
      </c:lineChart>
      <c:catAx>
        <c:axId val="210374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03744976"/>
        <c:crosses val="autoZero"/>
        <c:auto val="1"/>
        <c:lblAlgn val="ctr"/>
        <c:lblOffset val="100"/>
        <c:noMultiLvlLbl val="0"/>
      </c:catAx>
      <c:valAx>
        <c:axId val="210374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0374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0</xdr:col>
      <xdr:colOff>3038475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7DDF012A-0EF3-4696-AA52-583E3DFAC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30384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13</xdr:row>
      <xdr:rowOff>100012</xdr:rowOff>
    </xdr:from>
    <xdr:to>
      <xdr:col>16</xdr:col>
      <xdr:colOff>238125</xdr:colOff>
      <xdr:row>27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FFD5189-8F82-4308-9C3C-3DBAF9D87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247650</xdr:rowOff>
    </xdr:from>
    <xdr:to>
      <xdr:col>1</xdr:col>
      <xdr:colOff>2352675</xdr:colOff>
      <xdr:row>0</xdr:row>
      <xdr:rowOff>638175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47650"/>
          <a:ext cx="29622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247650</xdr:rowOff>
    </xdr:from>
    <xdr:to>
      <xdr:col>1</xdr:col>
      <xdr:colOff>2352675</xdr:colOff>
      <xdr:row>0</xdr:row>
      <xdr:rowOff>638175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47650"/>
          <a:ext cx="29622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0</xdr:col>
      <xdr:colOff>3038475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379FC14C-AFE6-4D01-A0E1-2590AA160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30384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13</xdr:row>
      <xdr:rowOff>100012</xdr:rowOff>
    </xdr:from>
    <xdr:to>
      <xdr:col>16</xdr:col>
      <xdr:colOff>238125</xdr:colOff>
      <xdr:row>27</xdr:row>
      <xdr:rowOff>176212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698495B-4460-783D-AC46-2BB466FDD5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0</xdr:col>
      <xdr:colOff>2543174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BF2EC9C3-3338-47AC-B41F-FC1347D18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254317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1162051</xdr:colOff>
      <xdr:row>15</xdr:row>
      <xdr:rowOff>133350</xdr:rowOff>
    </xdr:from>
    <xdr:to>
      <xdr:col>14</xdr:col>
      <xdr:colOff>95251</xdr:colOff>
      <xdr:row>35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80FA713-82D1-4BC7-A48F-1A0A2146C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0</xdr:col>
      <xdr:colOff>2543174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6E0884E1-EB86-45DE-BFD5-8857A3353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254317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1114425</xdr:colOff>
      <xdr:row>14</xdr:row>
      <xdr:rowOff>123825</xdr:rowOff>
    </xdr:from>
    <xdr:to>
      <xdr:col>14</xdr:col>
      <xdr:colOff>57150</xdr:colOff>
      <xdr:row>29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DAA64FA-C4EB-4273-B172-E15C7A8AA2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0</xdr:col>
      <xdr:colOff>2543174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254317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1114425</xdr:colOff>
      <xdr:row>12</xdr:row>
      <xdr:rowOff>123825</xdr:rowOff>
    </xdr:from>
    <xdr:to>
      <xdr:col>14</xdr:col>
      <xdr:colOff>57150</xdr:colOff>
      <xdr:row>27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1</xdr:col>
      <xdr:colOff>447675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3438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13</xdr:row>
      <xdr:rowOff>123825</xdr:rowOff>
    </xdr:from>
    <xdr:to>
      <xdr:col>7</xdr:col>
      <xdr:colOff>19049</xdr:colOff>
      <xdr:row>29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1</xdr:col>
      <xdr:colOff>2364059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3126059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1</xdr:col>
      <xdr:colOff>2364059</xdr:colOff>
      <xdr:row>0</xdr:row>
      <xdr:rowOff>657225</xdr:rowOff>
    </xdr:to>
    <xdr:pic>
      <xdr:nvPicPr>
        <xdr:cNvPr id="22" name="_x0037__x0020_Imagen" descr="Descripción: logotipo.jpg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3126059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247650</xdr:rowOff>
    </xdr:from>
    <xdr:to>
      <xdr:col>1</xdr:col>
      <xdr:colOff>2352675</xdr:colOff>
      <xdr:row>0</xdr:row>
      <xdr:rowOff>638175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47650"/>
          <a:ext cx="29622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DE8B59E-002C-4F0F-A993-3B9365E2C141}" name="Tabla146" displayName="Tabla146" ref="H9:S12" totalsRowShown="0" headerRowDxfId="15" dataDxfId="14" headerRowCellStyle="Normal 2 3">
  <autoFilter ref="H9:S12" xr:uid="{9015C2D9-4B67-4D09-8707-792057199862}"/>
  <tableColumns count="12">
    <tableColumn id="1" xr3:uid="{0CCDD9DF-FE2C-41D8-A7B6-CFA5C4C20189}" name="Mobilidade PDI alleo" dataDxfId="13" dataCellStyle="Normal 2 3"/>
    <tableColumn id="2" xr3:uid="{BF9D1236-0B77-4291-8F16-EBCC8893E31F}" name="2013/2014" dataDxfId="12" dataCellStyle="Normal 2 3"/>
    <tableColumn id="3" xr3:uid="{7C8FB8FE-1D5B-4150-8FFC-98BBF573CBFA}" name="2014/2015" dataDxfId="11" dataCellStyle="Normal 2 3"/>
    <tableColumn id="4" xr3:uid="{673F85E8-FE1A-4C9E-9BB0-2975EF690303}" name="2015/2016" dataDxfId="10" dataCellStyle="Normal 2 3"/>
    <tableColumn id="5" xr3:uid="{3807557D-2075-4ED0-9C27-17E8A40AC7D6}" name="2016/2017" dataDxfId="9" dataCellStyle="Normal 2 3"/>
    <tableColumn id="6" xr3:uid="{3BB41575-F1BE-4D54-9AA8-F21CD3800B02}" name="2017/2018" dataDxfId="8"/>
    <tableColumn id="7" xr3:uid="{E40FE6AD-FD3A-44C2-9971-EEDFF29B40F2}" name="2018/2019" dataDxfId="7"/>
    <tableColumn id="8" xr3:uid="{D7A9711C-824A-4383-818D-37EA814AE064}" name="2019/2020" dataDxfId="6"/>
    <tableColumn id="9" xr3:uid="{D0E5E7A2-9007-4FB7-A8C0-84F3A4AECC34}" name="2020/2021" dataDxfId="5"/>
    <tableColumn id="10" xr3:uid="{D879F98E-8D53-4C70-90C0-25751CB98FB1}" name="2021/2022" dataDxfId="4"/>
    <tableColumn id="11" xr3:uid="{A802B86C-D7B7-4E15-ADA9-6749F0BFE64F}" name="2022/2023" dataDxfId="3"/>
    <tableColumn id="12" xr3:uid="{D6EF0CB2-02C6-40AD-9F68-F523C6B1A953}" name="2023/2024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D31F40F-5E32-4F9D-A11A-5A81B69070D5}" name="Tabla47" displayName="Tabla47" ref="A9:E39" totalsRowShown="0" headerRowDxfId="2" headerRowBorderDxfId="1">
  <autoFilter ref="A9:E39" xr:uid="{9DA19F30-F2C2-4C09-BF33-A14CCCEE2B5E}"/>
  <tableColumns count="5">
    <tableColumn id="1" xr3:uid="{0D509022-23CA-441D-8945-5AA1C667E558}" name="Centro"/>
    <tableColumn id="2" xr3:uid="{1C218C28-0F5D-4F72-ADA5-26C560A9EDC2}" name="País de orixe"/>
    <tableColumn id="3" xr3:uid="{83BAFB3A-EB4C-4722-86B0-726E654F3DDA}" name="Homes"/>
    <tableColumn id="4" xr3:uid="{2F695EBD-E232-4790-A93A-73FC77024B30}" name="Mulleres"/>
    <tableColumn id="5" xr3:uid="{B1E4F334-7AF0-49F0-A66E-02D7D5F708B4}" name="Total">
      <calculatedColumnFormula>SUM(Tabla47[[#This Row],[Homes]:[Mulleres]])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015C2D9-4B67-4D09-8707-792057199862}" name="Tabla14" displayName="Tabla14" ref="H9:R12" totalsRowShown="0" headerRowDxfId="52" dataDxfId="51" headerRowCellStyle="Normal 2 3">
  <autoFilter ref="H9:R12" xr:uid="{9015C2D9-4B67-4D09-8707-792057199862}"/>
  <tableColumns count="11">
    <tableColumn id="1" xr3:uid="{840524FF-0409-43D6-B8EA-15B8D4799E1D}" name="Mobilidade PDI alleo" dataDxfId="50" dataCellStyle="Normal 2 3"/>
    <tableColumn id="2" xr3:uid="{01B5647A-C6A8-4339-B572-E10AD147E5BD}" name="2013/2014" dataDxfId="49" dataCellStyle="Normal 2 3"/>
    <tableColumn id="3" xr3:uid="{2F2C074A-3565-48CC-8AAB-4149036C5382}" name="2014/2015" dataDxfId="48" dataCellStyle="Normal 2 3"/>
    <tableColumn id="4" xr3:uid="{EDF5A3C7-0AC4-44DB-ADA8-14C5F523F831}" name="2015/2016" dataDxfId="47" dataCellStyle="Normal 2 3"/>
    <tableColumn id="5" xr3:uid="{4598CD8A-D819-47EF-99E9-C77128B70C7B}" name="2016/2017" dataDxfId="46" dataCellStyle="Normal 2 3"/>
    <tableColumn id="6" xr3:uid="{1C014AD0-0C83-4785-8605-7F6445CBAD0C}" name="2017/2018" dataDxfId="45"/>
    <tableColumn id="7" xr3:uid="{1A9697CC-267E-4582-AEC9-B91B30BD9EDA}" name="2018/2019" dataDxfId="44"/>
    <tableColumn id="8" xr3:uid="{18B71917-680B-476B-B0D1-92090FE33C30}" name="2019/2020" dataDxfId="43"/>
    <tableColumn id="9" xr3:uid="{96C855A7-71D9-433B-B50A-9A21F1EED078}" name="2020/2021" dataDxfId="42"/>
    <tableColumn id="10" xr3:uid="{04345B13-26F9-4816-8E1D-F4978AC49522}" name="2021/2022" dataDxfId="41"/>
    <tableColumn id="11" xr3:uid="{BBCE9539-C500-4E74-926F-DDE0B2427D04}" name="2022/2023" dataDxfId="4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DA19F30-F2C2-4C09-BF33-A14CCCEE2B5E}" name="Tabla4" displayName="Tabla4" ref="A9:E28" totalsRowShown="0" headerRowDxfId="39" headerRowBorderDxfId="38">
  <autoFilter ref="A9:E28" xr:uid="{9DA19F30-F2C2-4C09-BF33-A14CCCEE2B5E}"/>
  <tableColumns count="5">
    <tableColumn id="1" xr3:uid="{B3620EA0-9799-4A0C-BF00-CDD1AA669F69}" name="Centro"/>
    <tableColumn id="2" xr3:uid="{97E244B9-D680-4276-961B-8B9FEBF00480}" name="País de orixe"/>
    <tableColumn id="3" xr3:uid="{0E1151F8-EBB3-4DF4-B760-F4134DF56437}" name="Homes"/>
    <tableColumn id="4" xr3:uid="{FF28CAAB-3760-4995-9EF2-C3886537045C}" name="Mulleres"/>
    <tableColumn id="5" xr3:uid="{48C7FB4F-F33F-4343-A465-53F23C4E728C}" name="Total">
      <calculatedColumnFormula>SUM(Tabla4[[#This Row],[Homes]:[Mulleres]])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FA8DEE-A900-48F3-BA2B-6E9429D0C215}" name="Tabla1" displayName="Tabla1" ref="H10:Q13" totalsRowShown="0" headerRowDxfId="37" dataDxfId="36" headerRowCellStyle="Normal 2 3">
  <autoFilter ref="H10:Q13" xr:uid="{57FA8DEE-A900-48F3-BA2B-6E9429D0C215}"/>
  <tableColumns count="10">
    <tableColumn id="1" xr3:uid="{7ED0D86F-B9D3-45A4-88C1-CE106BBB5F0C}" name="Mobilidade PDI alleo" dataDxfId="35" dataCellStyle="Normal 2 3"/>
    <tableColumn id="2" xr3:uid="{3BA7EAAC-2618-449F-B973-08846361E4AF}" name="2013/2014" dataDxfId="34" dataCellStyle="Normal 2 3"/>
    <tableColumn id="3" xr3:uid="{ADFA5754-4EB3-4E4B-8A08-9BCE26F5924B}" name="2014/2015" dataDxfId="33" dataCellStyle="Normal 2 3"/>
    <tableColumn id="4" xr3:uid="{DA734257-FC4C-4507-BF6C-750488509930}" name="2015/2016" dataDxfId="32" dataCellStyle="Normal 2 3"/>
    <tableColumn id="5" xr3:uid="{3743291B-221A-42F6-A359-889B11F19CE1}" name="2016/2017" dataDxfId="31" dataCellStyle="Normal 2 3"/>
    <tableColumn id="6" xr3:uid="{BB847F7D-F85A-48D8-AB6B-0C3ABFE9A4F8}" name="2017/2018" dataDxfId="30"/>
    <tableColumn id="7" xr3:uid="{357F50DD-DBAA-4E73-AB49-445CBAC867B8}" name="2018/2019" dataDxfId="29"/>
    <tableColumn id="8" xr3:uid="{D9B04F8E-5FFE-41E3-86C0-02A7B1371479}" name="2019/2020" dataDxfId="28"/>
    <tableColumn id="9" xr3:uid="{C16948B8-614C-4F7F-82E8-86D927DA744C}" name="2020/2021" dataDxfId="27"/>
    <tableColumn id="10" xr3:uid="{FC4A5204-D4A7-4B6B-91C7-EFA864C6CFFE}" name="2021/2022" dataDxfId="2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0C41813-D0D3-4079-90B3-9EF3A96057D8}" name="Tabla2" displayName="Tabla2" ref="A11:E39" totalsRowShown="0" headerRowDxfId="25" dataDxfId="23" headerRowBorderDxfId="24" tableBorderDxfId="22" totalsRowBorderDxfId="21">
  <autoFilter ref="A11:E39" xr:uid="{40C41813-D0D3-4079-90B3-9EF3A96057D8}"/>
  <sortState xmlns:xlrd2="http://schemas.microsoft.com/office/spreadsheetml/2017/richdata2" ref="A12:E39">
    <sortCondition ref="A12:A39"/>
    <sortCondition ref="B12:B39"/>
  </sortState>
  <tableColumns count="5">
    <tableColumn id="1" xr3:uid="{08B54612-36D2-4F67-876F-ED56BFADAFBD}" name="Centro" dataDxfId="20"/>
    <tableColumn id="2" xr3:uid="{980CC5C6-FE0C-4169-8CAA-EB6064031507}" name="País de orixe" dataDxfId="19"/>
    <tableColumn id="3" xr3:uid="{5D894345-41EE-4D77-A940-FDAD1291BA50}" name="Homes" dataDxfId="18"/>
    <tableColumn id="4" xr3:uid="{BB134D23-A8A7-432D-BF02-A5B35583B0E6}" name="Mulleres" dataDxfId="17"/>
    <tableColumn id="5" xr3:uid="{87077689-49BD-4A25-9349-5DBE1BAD92D7}" name="Total" dataDxfId="16">
      <calculatedColumnFormula>SUM(C12:D12)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10ACE-491C-4BFB-97EE-346B2C94F9D2}">
  <dimension ref="A1:S40"/>
  <sheetViews>
    <sheetView tabSelected="1" workbookViewId="0">
      <selection activeCell="G18" sqref="G18"/>
    </sheetView>
  </sheetViews>
  <sheetFormatPr baseColWidth="10" defaultRowHeight="15" x14ac:dyDescent="0.25"/>
  <cols>
    <col min="1" max="1" width="49.140625" bestFit="1" customWidth="1"/>
    <col min="2" max="2" width="20" bestFit="1" customWidth="1"/>
    <col min="5" max="5" width="14.7109375" customWidth="1"/>
    <col min="8" max="8" width="26.140625" bestFit="1" customWidth="1"/>
  </cols>
  <sheetData>
    <row r="1" spans="1:19" ht="61.5" customHeight="1" thickBot="1" x14ac:dyDescent="0.3">
      <c r="A1" s="21"/>
      <c r="B1" s="22"/>
      <c r="C1" s="23"/>
      <c r="D1" s="24"/>
      <c r="E1" s="25"/>
      <c r="F1" s="23"/>
      <c r="G1" s="23"/>
      <c r="H1" s="23"/>
      <c r="I1" s="23"/>
      <c r="J1" s="23"/>
      <c r="K1" s="23"/>
      <c r="L1" s="77" t="s">
        <v>51</v>
      </c>
      <c r="M1" s="77"/>
      <c r="N1" s="77"/>
      <c r="O1" s="77"/>
      <c r="P1" s="23"/>
      <c r="Q1" s="23"/>
      <c r="R1" s="23"/>
    </row>
    <row r="3" spans="1:19" x14ac:dyDescent="0.25">
      <c r="A3" t="s">
        <v>52</v>
      </c>
    </row>
    <row r="4" spans="1:19" x14ac:dyDescent="0.25">
      <c r="A4" t="s">
        <v>154</v>
      </c>
    </row>
    <row r="5" spans="1:19" x14ac:dyDescent="0.25">
      <c r="A5" t="s">
        <v>68</v>
      </c>
    </row>
    <row r="8" spans="1:19" ht="18.75" x14ac:dyDescent="0.3">
      <c r="A8" s="76" t="s">
        <v>161</v>
      </c>
    </row>
    <row r="9" spans="1:19" ht="15.75" x14ac:dyDescent="0.25">
      <c r="A9" s="66" t="s">
        <v>110</v>
      </c>
      <c r="B9" s="67" t="s">
        <v>26</v>
      </c>
      <c r="C9" s="67" t="s">
        <v>72</v>
      </c>
      <c r="D9" s="67" t="s">
        <v>73</v>
      </c>
      <c r="E9" s="68" t="s">
        <v>60</v>
      </c>
      <c r="H9" s="63" t="s">
        <v>100</v>
      </c>
      <c r="I9" s="64" t="s">
        <v>98</v>
      </c>
      <c r="J9" s="64" t="s">
        <v>99</v>
      </c>
      <c r="K9" s="64" t="s">
        <v>101</v>
      </c>
      <c r="L9" s="64" t="s">
        <v>102</v>
      </c>
      <c r="M9" s="64" t="s">
        <v>103</v>
      </c>
      <c r="N9" s="64" t="s">
        <v>104</v>
      </c>
      <c r="O9" s="64" t="s">
        <v>112</v>
      </c>
      <c r="P9" s="64" t="s">
        <v>115</v>
      </c>
      <c r="Q9" s="64" t="s">
        <v>119</v>
      </c>
      <c r="R9" s="64" t="s">
        <v>138</v>
      </c>
      <c r="S9" s="105" t="s">
        <v>155</v>
      </c>
    </row>
    <row r="10" spans="1:19" ht="15.75" x14ac:dyDescent="0.25">
      <c r="A10" t="s">
        <v>139</v>
      </c>
      <c r="B10" t="s">
        <v>7</v>
      </c>
      <c r="C10">
        <v>1</v>
      </c>
      <c r="D10">
        <v>5</v>
      </c>
      <c r="E10">
        <f>SUM(Tabla47[[#This Row],[Homes]:[Mulleres]])</f>
        <v>6</v>
      </c>
      <c r="H10" s="61" t="s">
        <v>72</v>
      </c>
      <c r="I10" s="62">
        <v>14</v>
      </c>
      <c r="J10" s="62">
        <v>49</v>
      </c>
      <c r="K10" s="62">
        <v>26</v>
      </c>
      <c r="L10" s="62">
        <v>20</v>
      </c>
      <c r="M10" s="65">
        <v>56</v>
      </c>
      <c r="N10">
        <v>33</v>
      </c>
      <c r="O10">
        <v>22</v>
      </c>
      <c r="P10">
        <v>14</v>
      </c>
      <c r="Q10">
        <v>25</v>
      </c>
      <c r="R10">
        <v>21</v>
      </c>
      <c r="S10" s="104">
        <v>25</v>
      </c>
    </row>
    <row r="11" spans="1:19" ht="15.75" x14ac:dyDescent="0.25">
      <c r="A11" t="s">
        <v>140</v>
      </c>
      <c r="B11" t="s">
        <v>0</v>
      </c>
      <c r="C11">
        <v>2</v>
      </c>
      <c r="E11">
        <f>SUM(Tabla47[[#This Row],[Homes]:[Mulleres]])</f>
        <v>2</v>
      </c>
      <c r="H11" s="61" t="s">
        <v>73</v>
      </c>
      <c r="I11" s="62">
        <v>19</v>
      </c>
      <c r="J11" s="62">
        <v>42</v>
      </c>
      <c r="K11" s="62">
        <v>26</v>
      </c>
      <c r="L11" s="62">
        <v>20</v>
      </c>
      <c r="M11" s="65">
        <v>71</v>
      </c>
      <c r="N11">
        <v>46</v>
      </c>
      <c r="O11">
        <v>26</v>
      </c>
      <c r="P11">
        <v>16</v>
      </c>
      <c r="Q11">
        <v>53</v>
      </c>
      <c r="R11">
        <v>27</v>
      </c>
      <c r="S11" s="104">
        <v>24</v>
      </c>
    </row>
    <row r="12" spans="1:19" ht="15.75" x14ac:dyDescent="0.25">
      <c r="A12" t="s">
        <v>156</v>
      </c>
      <c r="B12" t="s">
        <v>7</v>
      </c>
      <c r="D12">
        <v>2</v>
      </c>
      <c r="E12">
        <f>SUM(Tabla47[[#This Row],[Homes]:[Mulleres]])</f>
        <v>2</v>
      </c>
      <c r="H12" s="61" t="s">
        <v>60</v>
      </c>
      <c r="I12" s="62">
        <f>SUBTOTAL(109,I10:I11)</f>
        <v>33</v>
      </c>
      <c r="J12" s="62">
        <f t="shared" ref="J12:P12" si="0">SUBTOTAL(109,J10:J11)</f>
        <v>91</v>
      </c>
      <c r="K12" s="62">
        <f t="shared" si="0"/>
        <v>52</v>
      </c>
      <c r="L12" s="62">
        <f t="shared" si="0"/>
        <v>40</v>
      </c>
      <c r="M12" s="62">
        <f t="shared" si="0"/>
        <v>127</v>
      </c>
      <c r="N12" s="62">
        <f t="shared" si="0"/>
        <v>79</v>
      </c>
      <c r="O12" s="62">
        <f t="shared" si="0"/>
        <v>48</v>
      </c>
      <c r="P12" s="62">
        <f t="shared" si="0"/>
        <v>30</v>
      </c>
      <c r="Q12">
        <f>SUBTOTAL(109,Q10:Q11)</f>
        <v>78</v>
      </c>
      <c r="R12">
        <f>SUBTOTAL(109,R10:R11)</f>
        <v>48</v>
      </c>
      <c r="S12" s="104">
        <f>SUBTOTAL(109,S10:S11)</f>
        <v>49</v>
      </c>
    </row>
    <row r="13" spans="1:19" x14ac:dyDescent="0.25">
      <c r="A13" t="s">
        <v>157</v>
      </c>
      <c r="B13" t="s">
        <v>6</v>
      </c>
      <c r="D13">
        <v>1</v>
      </c>
      <c r="E13">
        <f>SUM(Tabla47[[#This Row],[Homes]:[Mulleres]])</f>
        <v>1</v>
      </c>
    </row>
    <row r="14" spans="1:19" x14ac:dyDescent="0.25">
      <c r="A14" t="s">
        <v>143</v>
      </c>
      <c r="B14" t="s">
        <v>7</v>
      </c>
      <c r="D14">
        <v>1</v>
      </c>
      <c r="E14">
        <f>SUM(Tabla47[[#This Row],[Homes]:[Mulleres]])</f>
        <v>1</v>
      </c>
    </row>
    <row r="15" spans="1:19" x14ac:dyDescent="0.25">
      <c r="A15" t="s">
        <v>144</v>
      </c>
      <c r="B15" t="s">
        <v>106</v>
      </c>
      <c r="D15">
        <v>1</v>
      </c>
      <c r="E15">
        <f>SUM(Tabla47[[#This Row],[Homes]:[Mulleres]])</f>
        <v>1</v>
      </c>
    </row>
    <row r="16" spans="1:19" x14ac:dyDescent="0.25">
      <c r="A16" t="s">
        <v>144</v>
      </c>
      <c r="B16" t="s">
        <v>2</v>
      </c>
      <c r="C16">
        <v>1</v>
      </c>
      <c r="E16">
        <f>SUM(Tabla47[[#This Row],[Homes]:[Mulleres]])</f>
        <v>1</v>
      </c>
    </row>
    <row r="17" spans="1:5" x14ac:dyDescent="0.25">
      <c r="A17" t="s">
        <v>144</v>
      </c>
      <c r="B17" t="s">
        <v>14</v>
      </c>
      <c r="C17">
        <v>1</v>
      </c>
      <c r="E17">
        <f>SUM(Tabla47[[#This Row],[Homes]:[Mulleres]])</f>
        <v>1</v>
      </c>
    </row>
    <row r="18" spans="1:5" x14ac:dyDescent="0.25">
      <c r="A18" t="s">
        <v>144</v>
      </c>
      <c r="B18" t="s">
        <v>1</v>
      </c>
      <c r="D18">
        <v>1</v>
      </c>
      <c r="E18">
        <f>SUM(Tabla47[[#This Row],[Homes]:[Mulleres]])</f>
        <v>1</v>
      </c>
    </row>
    <row r="19" spans="1:5" x14ac:dyDescent="0.25">
      <c r="A19" t="s">
        <v>144</v>
      </c>
      <c r="B19" t="s">
        <v>4</v>
      </c>
      <c r="D19">
        <v>2</v>
      </c>
      <c r="E19">
        <f>SUM(Tabla47[[#This Row],[Homes]:[Mulleres]])</f>
        <v>2</v>
      </c>
    </row>
    <row r="20" spans="1:5" x14ac:dyDescent="0.25">
      <c r="A20" t="s">
        <v>146</v>
      </c>
      <c r="B20" t="s">
        <v>7</v>
      </c>
      <c r="C20">
        <v>1</v>
      </c>
      <c r="E20">
        <f>SUM(Tabla47[[#This Row],[Homes]:[Mulleres]])</f>
        <v>1</v>
      </c>
    </row>
    <row r="21" spans="1:5" x14ac:dyDescent="0.25">
      <c r="A21" t="s">
        <v>147</v>
      </c>
      <c r="B21" t="s">
        <v>158</v>
      </c>
      <c r="C21">
        <v>1</v>
      </c>
      <c r="E21">
        <f>SUM(Tabla47[[#This Row],[Homes]:[Mulleres]])</f>
        <v>1</v>
      </c>
    </row>
    <row r="22" spans="1:5" x14ac:dyDescent="0.25">
      <c r="A22" t="s">
        <v>147</v>
      </c>
      <c r="B22" t="s">
        <v>7</v>
      </c>
      <c r="C22">
        <v>1</v>
      </c>
      <c r="D22">
        <v>1</v>
      </c>
      <c r="E22">
        <f>SUM(Tabla47[[#This Row],[Homes]:[Mulleres]])</f>
        <v>2</v>
      </c>
    </row>
    <row r="23" spans="1:5" x14ac:dyDescent="0.25">
      <c r="A23" t="s">
        <v>148</v>
      </c>
      <c r="B23" t="s">
        <v>40</v>
      </c>
      <c r="C23">
        <v>1</v>
      </c>
      <c r="D23">
        <v>1</v>
      </c>
      <c r="E23">
        <f>SUM(Tabla47[[#This Row],[Homes]:[Mulleres]])</f>
        <v>2</v>
      </c>
    </row>
    <row r="24" spans="1:5" x14ac:dyDescent="0.25">
      <c r="A24" t="s">
        <v>148</v>
      </c>
      <c r="B24" t="s">
        <v>159</v>
      </c>
      <c r="C24">
        <v>1</v>
      </c>
      <c r="E24">
        <f>SUM(Tabla47[[#This Row],[Homes]:[Mulleres]])</f>
        <v>1</v>
      </c>
    </row>
    <row r="25" spans="1:5" x14ac:dyDescent="0.25">
      <c r="A25" t="s">
        <v>148</v>
      </c>
      <c r="B25" t="s">
        <v>160</v>
      </c>
      <c r="C25">
        <v>2</v>
      </c>
      <c r="D25">
        <v>1</v>
      </c>
      <c r="E25">
        <f>SUM(Tabla47[[#This Row],[Homes]:[Mulleres]])</f>
        <v>3</v>
      </c>
    </row>
    <row r="26" spans="1:5" x14ac:dyDescent="0.25">
      <c r="A26" t="s">
        <v>149</v>
      </c>
      <c r="B26" t="s">
        <v>128</v>
      </c>
      <c r="D26">
        <v>1</v>
      </c>
      <c r="E26">
        <f>SUM(Tabla47[[#This Row],[Homes]:[Mulleres]])</f>
        <v>1</v>
      </c>
    </row>
    <row r="27" spans="1:5" x14ac:dyDescent="0.25">
      <c r="A27" t="s">
        <v>149</v>
      </c>
      <c r="B27" t="s">
        <v>7</v>
      </c>
      <c r="D27">
        <v>1</v>
      </c>
      <c r="E27">
        <f>SUM(Tabla47[[#This Row],[Homes]:[Mulleres]])</f>
        <v>1</v>
      </c>
    </row>
    <row r="28" spans="1:5" x14ac:dyDescent="0.25">
      <c r="A28" t="s">
        <v>150</v>
      </c>
      <c r="B28" t="s">
        <v>7</v>
      </c>
      <c r="C28">
        <v>2</v>
      </c>
      <c r="E28">
        <f>SUM(Tabla47[[#This Row],[Homes]:[Mulleres]])</f>
        <v>2</v>
      </c>
    </row>
    <row r="29" spans="1:5" x14ac:dyDescent="0.25">
      <c r="A29" t="s">
        <v>151</v>
      </c>
      <c r="B29" t="s">
        <v>7</v>
      </c>
      <c r="D29">
        <v>1</v>
      </c>
      <c r="E29">
        <f>SUM(Tabla47[[#This Row],[Homes]:[Mulleres]])</f>
        <v>1</v>
      </c>
    </row>
    <row r="30" spans="1:5" x14ac:dyDescent="0.25">
      <c r="A30" t="s">
        <v>152</v>
      </c>
      <c r="B30" t="s">
        <v>1</v>
      </c>
      <c r="C30">
        <v>1</v>
      </c>
      <c r="D30">
        <v>1</v>
      </c>
      <c r="E30">
        <f>SUM(Tabla47[[#This Row],[Homes]:[Mulleres]])</f>
        <v>2</v>
      </c>
    </row>
    <row r="31" spans="1:5" x14ac:dyDescent="0.25">
      <c r="A31" t="s">
        <v>152</v>
      </c>
      <c r="B31" t="s">
        <v>7</v>
      </c>
      <c r="C31">
        <v>2</v>
      </c>
      <c r="D31">
        <v>1</v>
      </c>
      <c r="E31">
        <f>SUM(Tabla47[[#This Row],[Homes]:[Mulleres]])</f>
        <v>3</v>
      </c>
    </row>
    <row r="32" spans="1:5" x14ac:dyDescent="0.25">
      <c r="A32" t="s">
        <v>75</v>
      </c>
      <c r="B32" t="s">
        <v>126</v>
      </c>
      <c r="C32">
        <v>1</v>
      </c>
      <c r="E32">
        <f>SUM(Tabla47[[#This Row],[Homes]:[Mulleres]])</f>
        <v>1</v>
      </c>
    </row>
    <row r="33" spans="1:5" x14ac:dyDescent="0.25">
      <c r="A33" t="s">
        <v>89</v>
      </c>
      <c r="B33" t="s">
        <v>78</v>
      </c>
      <c r="C33">
        <v>1</v>
      </c>
      <c r="D33">
        <v>1</v>
      </c>
      <c r="E33">
        <f>SUM(Tabla47[[#This Row],[Homes]:[Mulleres]])</f>
        <v>2</v>
      </c>
    </row>
    <row r="34" spans="1:5" x14ac:dyDescent="0.25">
      <c r="A34" t="s">
        <v>89</v>
      </c>
      <c r="B34" t="s">
        <v>27</v>
      </c>
      <c r="C34">
        <v>1</v>
      </c>
      <c r="E34">
        <f>SUM(Tabla47[[#This Row],[Homes]:[Mulleres]])</f>
        <v>1</v>
      </c>
    </row>
    <row r="35" spans="1:5" x14ac:dyDescent="0.25">
      <c r="A35" t="s">
        <v>89</v>
      </c>
      <c r="B35" t="s">
        <v>12</v>
      </c>
      <c r="D35">
        <v>1</v>
      </c>
      <c r="E35">
        <f>SUM(Tabla47[[#This Row],[Homes]:[Mulleres]])</f>
        <v>1</v>
      </c>
    </row>
    <row r="36" spans="1:5" x14ac:dyDescent="0.25">
      <c r="A36" t="s">
        <v>89</v>
      </c>
      <c r="B36" t="s">
        <v>79</v>
      </c>
      <c r="C36">
        <v>2</v>
      </c>
      <c r="E36">
        <f>SUM(Tabla47[[#This Row],[Homes]:[Mulleres]])</f>
        <v>2</v>
      </c>
    </row>
    <row r="37" spans="1:5" x14ac:dyDescent="0.25">
      <c r="A37" t="s">
        <v>89</v>
      </c>
      <c r="B37" t="s">
        <v>4</v>
      </c>
      <c r="C37">
        <v>1</v>
      </c>
      <c r="D37">
        <v>1</v>
      </c>
      <c r="E37">
        <f>SUM(Tabla47[[#This Row],[Homes]:[Mulleres]])</f>
        <v>2</v>
      </c>
    </row>
    <row r="38" spans="1:5" x14ac:dyDescent="0.25">
      <c r="A38" t="s">
        <v>89</v>
      </c>
      <c r="B38" t="s">
        <v>160</v>
      </c>
      <c r="C38">
        <v>2</v>
      </c>
      <c r="E38">
        <f>SUM(Tabla47[[#This Row],[Homes]:[Mulleres]])</f>
        <v>2</v>
      </c>
    </row>
    <row r="39" spans="1:5" ht="15.75" thickBot="1" x14ac:dyDescent="0.3">
      <c r="A39" s="75" t="s">
        <v>60</v>
      </c>
      <c r="B39" s="75"/>
      <c r="C39" s="75">
        <f>SUBTOTAL(109,C10:C38)</f>
        <v>25</v>
      </c>
      <c r="D39" s="75">
        <f>SUBTOTAL(109,D10:D38)</f>
        <v>24</v>
      </c>
      <c r="E39" s="75">
        <f>SUM(Tabla47[[#This Row],[Homes]:[Mulleres]])</f>
        <v>49</v>
      </c>
    </row>
    <row r="40" spans="1:5" ht="15.75" thickTop="1" x14ac:dyDescent="0.25"/>
  </sheetData>
  <mergeCells count="1">
    <mergeCell ref="L1:O1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3"/>
  <sheetViews>
    <sheetView topLeftCell="A10" workbookViewId="0">
      <selection activeCell="J25" sqref="J25"/>
    </sheetView>
  </sheetViews>
  <sheetFormatPr baseColWidth="10" defaultRowHeight="15" x14ac:dyDescent="0.25"/>
  <cols>
    <col min="2" max="2" width="46.7109375" customWidth="1"/>
    <col min="3" max="3" width="19.5703125" customWidth="1"/>
    <col min="4" max="4" width="22.42578125" bestFit="1" customWidth="1"/>
    <col min="5" max="5" width="14.85546875" customWidth="1"/>
    <col min="6" max="6" width="12.5703125" bestFit="1" customWidth="1"/>
  </cols>
  <sheetData>
    <row r="1" spans="1:10" ht="61.5" customHeight="1" thickBot="1" x14ac:dyDescent="0.3">
      <c r="A1" s="21"/>
      <c r="B1" s="22"/>
      <c r="C1" s="23"/>
      <c r="D1" s="24"/>
      <c r="E1" s="25"/>
      <c r="F1" s="23"/>
      <c r="G1" s="23"/>
      <c r="H1" s="94" t="s">
        <v>51</v>
      </c>
      <c r="I1" s="94"/>
      <c r="J1" s="94"/>
    </row>
    <row r="3" spans="1:10" x14ac:dyDescent="0.25">
      <c r="A3" s="26" t="s">
        <v>52</v>
      </c>
    </row>
    <row r="4" spans="1:10" x14ac:dyDescent="0.25">
      <c r="A4" s="26" t="s">
        <v>55</v>
      </c>
    </row>
    <row r="5" spans="1:10" x14ac:dyDescent="0.25">
      <c r="A5" t="s">
        <v>53</v>
      </c>
    </row>
    <row r="6" spans="1:10" ht="15.75" thickBot="1" x14ac:dyDescent="0.3"/>
    <row r="7" spans="1:10" ht="15.75" thickBot="1" x14ac:dyDescent="0.3">
      <c r="B7" s="95" t="s">
        <v>58</v>
      </c>
      <c r="C7" s="96"/>
      <c r="D7" s="96"/>
      <c r="E7" s="96"/>
      <c r="F7" s="97"/>
    </row>
    <row r="8" spans="1:10" ht="15.75" thickBot="1" x14ac:dyDescent="0.3">
      <c r="B8" s="12" t="s">
        <v>56</v>
      </c>
      <c r="C8" s="11" t="s">
        <v>26</v>
      </c>
      <c r="D8" s="11" t="s">
        <v>24</v>
      </c>
      <c r="E8" s="11" t="s">
        <v>25</v>
      </c>
      <c r="F8" s="10" t="s">
        <v>61</v>
      </c>
    </row>
    <row r="9" spans="1:10" ht="15.75" thickBot="1" x14ac:dyDescent="0.3">
      <c r="B9" s="17" t="s">
        <v>42</v>
      </c>
      <c r="C9" s="16" t="s">
        <v>7</v>
      </c>
      <c r="D9" s="8">
        <v>1</v>
      </c>
      <c r="E9" s="8"/>
      <c r="F9" s="7">
        <v>1</v>
      </c>
    </row>
    <row r="10" spans="1:10" ht="15.75" thickBot="1" x14ac:dyDescent="0.3">
      <c r="B10" s="17" t="s">
        <v>38</v>
      </c>
      <c r="C10" s="16" t="s">
        <v>7</v>
      </c>
      <c r="D10" s="8">
        <v>1</v>
      </c>
      <c r="E10" s="8"/>
      <c r="F10" s="7">
        <v>1</v>
      </c>
    </row>
    <row r="11" spans="1:10" x14ac:dyDescent="0.25">
      <c r="B11" s="98" t="s">
        <v>23</v>
      </c>
      <c r="C11" s="15" t="s">
        <v>43</v>
      </c>
      <c r="D11" s="6">
        <v>1</v>
      </c>
      <c r="E11" s="6"/>
      <c r="F11" s="5">
        <v>1</v>
      </c>
    </row>
    <row r="12" spans="1:10" x14ac:dyDescent="0.25">
      <c r="B12" s="99"/>
      <c r="C12" s="14" t="s">
        <v>2</v>
      </c>
      <c r="D12" s="4">
        <v>1</v>
      </c>
      <c r="E12" s="4"/>
      <c r="F12" s="3">
        <v>1</v>
      </c>
    </row>
    <row r="13" spans="1:10" x14ac:dyDescent="0.25">
      <c r="B13" s="99"/>
      <c r="C13" s="14" t="s">
        <v>44</v>
      </c>
      <c r="D13" s="4"/>
      <c r="E13" s="4">
        <v>1</v>
      </c>
      <c r="F13" s="3">
        <v>1</v>
      </c>
    </row>
    <row r="14" spans="1:10" x14ac:dyDescent="0.25">
      <c r="B14" s="99"/>
      <c r="C14" s="14" t="s">
        <v>4</v>
      </c>
      <c r="D14" s="4"/>
      <c r="E14" s="4">
        <v>1</v>
      </c>
      <c r="F14" s="3">
        <v>1</v>
      </c>
    </row>
    <row r="15" spans="1:10" ht="15.75" thickBot="1" x14ac:dyDescent="0.3">
      <c r="B15" s="100"/>
      <c r="C15" s="13" t="s">
        <v>7</v>
      </c>
      <c r="D15" s="2">
        <v>2</v>
      </c>
      <c r="E15" s="2">
        <v>1</v>
      </c>
      <c r="F15" s="1">
        <v>3</v>
      </c>
    </row>
    <row r="16" spans="1:10" ht="15.75" thickBot="1" x14ac:dyDescent="0.3">
      <c r="B16" s="17" t="s">
        <v>21</v>
      </c>
      <c r="C16" s="16" t="s">
        <v>7</v>
      </c>
      <c r="D16" s="8">
        <v>2</v>
      </c>
      <c r="E16" s="8"/>
      <c r="F16" s="7">
        <v>2</v>
      </c>
    </row>
    <row r="17" spans="2:6" ht="15.75" thickBot="1" x14ac:dyDescent="0.3">
      <c r="B17" s="17" t="s">
        <v>45</v>
      </c>
      <c r="C17" s="16" t="s">
        <v>7</v>
      </c>
      <c r="D17" s="8">
        <v>1</v>
      </c>
      <c r="E17" s="8"/>
      <c r="F17" s="7">
        <v>1</v>
      </c>
    </row>
    <row r="18" spans="2:6" x14ac:dyDescent="0.25">
      <c r="B18" s="98" t="s">
        <v>20</v>
      </c>
      <c r="C18" s="15" t="s">
        <v>7</v>
      </c>
      <c r="D18" s="6">
        <v>1</v>
      </c>
      <c r="E18" s="6">
        <v>3</v>
      </c>
      <c r="F18" s="5">
        <v>4</v>
      </c>
    </row>
    <row r="19" spans="2:6" ht="15.75" thickBot="1" x14ac:dyDescent="0.3">
      <c r="B19" s="100"/>
      <c r="C19" s="13" t="s">
        <v>19</v>
      </c>
      <c r="D19" s="2">
        <v>5</v>
      </c>
      <c r="E19" s="2">
        <v>1</v>
      </c>
      <c r="F19" s="1">
        <v>6</v>
      </c>
    </row>
    <row r="20" spans="2:6" ht="15.75" thickBot="1" x14ac:dyDescent="0.3">
      <c r="B20" s="17" t="s">
        <v>18</v>
      </c>
      <c r="C20" s="16" t="s">
        <v>19</v>
      </c>
      <c r="D20" s="8"/>
      <c r="E20" s="8">
        <v>1</v>
      </c>
      <c r="F20" s="7">
        <v>1</v>
      </c>
    </row>
    <row r="21" spans="2:6" ht="15.75" thickBot="1" x14ac:dyDescent="0.3">
      <c r="B21" s="17" t="s">
        <v>16</v>
      </c>
      <c r="C21" s="16" t="s">
        <v>46</v>
      </c>
      <c r="D21" s="8"/>
      <c r="E21" s="8">
        <v>1</v>
      </c>
      <c r="F21" s="7">
        <v>1</v>
      </c>
    </row>
    <row r="22" spans="2:6" ht="15.75" thickBot="1" x14ac:dyDescent="0.3">
      <c r="B22" s="17" t="s">
        <v>15</v>
      </c>
      <c r="C22" s="16" t="s">
        <v>7</v>
      </c>
      <c r="D22" s="8">
        <v>1</v>
      </c>
      <c r="E22" s="8"/>
      <c r="F22" s="7">
        <v>1</v>
      </c>
    </row>
    <row r="23" spans="2:6" x14ac:dyDescent="0.25">
      <c r="B23" s="98" t="s">
        <v>32</v>
      </c>
      <c r="C23" s="15" t="s">
        <v>22</v>
      </c>
      <c r="D23" s="6">
        <v>2</v>
      </c>
      <c r="E23" s="6"/>
      <c r="F23" s="5">
        <v>2</v>
      </c>
    </row>
    <row r="24" spans="2:6" x14ac:dyDescent="0.25">
      <c r="B24" s="99"/>
      <c r="C24" s="14" t="s">
        <v>14</v>
      </c>
      <c r="D24" s="4"/>
      <c r="E24" s="4">
        <v>1</v>
      </c>
      <c r="F24" s="3">
        <v>1</v>
      </c>
    </row>
    <row r="25" spans="2:6" ht="15.75" thickBot="1" x14ac:dyDescent="0.3">
      <c r="B25" s="100"/>
      <c r="C25" s="13" t="s">
        <v>7</v>
      </c>
      <c r="D25" s="2">
        <v>1</v>
      </c>
      <c r="E25" s="2">
        <v>2</v>
      </c>
      <c r="F25" s="1">
        <v>3</v>
      </c>
    </row>
    <row r="26" spans="2:6" ht="15.75" thickBot="1" x14ac:dyDescent="0.3">
      <c r="B26" s="17" t="s">
        <v>47</v>
      </c>
      <c r="C26" s="16" t="s">
        <v>7</v>
      </c>
      <c r="D26" s="8">
        <v>1</v>
      </c>
      <c r="E26" s="8">
        <v>1</v>
      </c>
      <c r="F26" s="7">
        <v>2</v>
      </c>
    </row>
    <row r="27" spans="2:6" x14ac:dyDescent="0.25">
      <c r="B27" s="98" t="s">
        <v>13</v>
      </c>
      <c r="C27" s="15" t="s">
        <v>7</v>
      </c>
      <c r="D27" s="6">
        <v>1</v>
      </c>
      <c r="E27" s="6">
        <v>3</v>
      </c>
      <c r="F27" s="5">
        <v>4</v>
      </c>
    </row>
    <row r="28" spans="2:6" ht="15.75" thickBot="1" x14ac:dyDescent="0.3">
      <c r="B28" s="100"/>
      <c r="C28" s="13" t="s">
        <v>6</v>
      </c>
      <c r="D28" s="2"/>
      <c r="E28" s="2">
        <v>1</v>
      </c>
      <c r="F28" s="1">
        <v>1</v>
      </c>
    </row>
    <row r="29" spans="2:6" x14ac:dyDescent="0.25">
      <c r="B29" s="98" t="s">
        <v>11</v>
      </c>
      <c r="C29" s="15" t="s">
        <v>1</v>
      </c>
      <c r="D29" s="6">
        <v>1</v>
      </c>
      <c r="E29" s="6">
        <v>1</v>
      </c>
      <c r="F29" s="5">
        <v>2</v>
      </c>
    </row>
    <row r="30" spans="2:6" ht="15.75" thickBot="1" x14ac:dyDescent="0.3">
      <c r="B30" s="100"/>
      <c r="C30" s="13" t="s">
        <v>7</v>
      </c>
      <c r="D30" s="2"/>
      <c r="E30" s="2">
        <v>1</v>
      </c>
      <c r="F30" s="1">
        <v>1</v>
      </c>
    </row>
    <row r="31" spans="2:6" ht="15.75" thickBot="1" x14ac:dyDescent="0.3">
      <c r="B31" s="17" t="s">
        <v>48</v>
      </c>
      <c r="C31" s="16" t="s">
        <v>7</v>
      </c>
      <c r="D31" s="8">
        <v>1</v>
      </c>
      <c r="E31" s="8"/>
      <c r="F31" s="7">
        <v>1</v>
      </c>
    </row>
    <row r="32" spans="2:6" ht="15.75" thickBot="1" x14ac:dyDescent="0.3">
      <c r="B32" s="17" t="s">
        <v>9</v>
      </c>
      <c r="C32" s="16" t="s">
        <v>4</v>
      </c>
      <c r="D32" s="8">
        <v>1</v>
      </c>
      <c r="E32" s="8"/>
      <c r="F32" s="7">
        <v>1</v>
      </c>
    </row>
    <row r="33" spans="2:6" x14ac:dyDescent="0.25">
      <c r="B33" s="98" t="s">
        <v>29</v>
      </c>
      <c r="C33" s="15" t="s">
        <v>4</v>
      </c>
      <c r="D33" s="6"/>
      <c r="E33" s="6">
        <v>3</v>
      </c>
      <c r="F33" s="5">
        <v>3</v>
      </c>
    </row>
    <row r="34" spans="2:6" x14ac:dyDescent="0.25">
      <c r="B34" s="99"/>
      <c r="C34" s="14" t="s">
        <v>7</v>
      </c>
      <c r="D34" s="4"/>
      <c r="E34" s="4">
        <v>1</v>
      </c>
      <c r="F34" s="3">
        <v>1</v>
      </c>
    </row>
    <row r="35" spans="2:6" ht="15.75" thickBot="1" x14ac:dyDescent="0.3">
      <c r="B35" s="100"/>
      <c r="C35" s="13" t="s">
        <v>6</v>
      </c>
      <c r="D35" s="2"/>
      <c r="E35" s="2">
        <v>1</v>
      </c>
      <c r="F35" s="1">
        <v>1</v>
      </c>
    </row>
    <row r="36" spans="2:6" x14ac:dyDescent="0.25">
      <c r="B36" s="98" t="s">
        <v>8</v>
      </c>
      <c r="C36" s="15" t="s">
        <v>4</v>
      </c>
      <c r="D36" s="6"/>
      <c r="E36" s="6">
        <v>1</v>
      </c>
      <c r="F36" s="5">
        <v>1</v>
      </c>
    </row>
    <row r="37" spans="2:6" ht="15.75" thickBot="1" x14ac:dyDescent="0.3">
      <c r="B37" s="100"/>
      <c r="C37" s="13" t="s">
        <v>7</v>
      </c>
      <c r="D37" s="2">
        <v>2</v>
      </c>
      <c r="E37" s="2">
        <v>2</v>
      </c>
      <c r="F37" s="1">
        <v>4</v>
      </c>
    </row>
    <row r="38" spans="2:6" ht="15.75" thickBot="1" x14ac:dyDescent="0.3">
      <c r="B38" s="17" t="s">
        <v>49</v>
      </c>
      <c r="C38" s="16" t="s">
        <v>19</v>
      </c>
      <c r="D38" s="8">
        <v>1</v>
      </c>
      <c r="E38" s="8"/>
      <c r="F38" s="7">
        <v>1</v>
      </c>
    </row>
    <row r="39" spans="2:6" ht="15.75" thickBot="1" x14ac:dyDescent="0.3">
      <c r="B39" s="17" t="s">
        <v>50</v>
      </c>
      <c r="C39" s="16" t="s">
        <v>14</v>
      </c>
      <c r="D39" s="8">
        <v>1</v>
      </c>
      <c r="E39" s="8"/>
      <c r="F39" s="7">
        <v>1</v>
      </c>
    </row>
    <row r="40" spans="2:6" x14ac:dyDescent="0.25">
      <c r="B40" s="98" t="s">
        <v>3</v>
      </c>
      <c r="C40" s="15" t="s">
        <v>4</v>
      </c>
      <c r="D40" s="6">
        <v>1</v>
      </c>
      <c r="E40" s="6"/>
      <c r="F40" s="5">
        <v>1</v>
      </c>
    </row>
    <row r="41" spans="2:6" x14ac:dyDescent="0.25">
      <c r="B41" s="99"/>
      <c r="C41" s="14" t="s">
        <v>7</v>
      </c>
      <c r="D41" s="4">
        <v>20</v>
      </c>
      <c r="E41" s="4">
        <v>14</v>
      </c>
      <c r="F41" s="3">
        <v>34</v>
      </c>
    </row>
    <row r="42" spans="2:6" ht="15.75" thickBot="1" x14ac:dyDescent="0.3">
      <c r="B42" s="100"/>
      <c r="C42" s="13" t="s">
        <v>6</v>
      </c>
      <c r="D42" s="2"/>
      <c r="E42" s="2">
        <v>1</v>
      </c>
      <c r="F42" s="1">
        <v>1</v>
      </c>
    </row>
    <row r="43" spans="2:6" ht="15.75" thickBot="1" x14ac:dyDescent="0.3">
      <c r="B43" s="18" t="s">
        <v>60</v>
      </c>
      <c r="C43" s="19"/>
      <c r="D43" s="19">
        <v>49</v>
      </c>
      <c r="E43" s="19">
        <v>42</v>
      </c>
      <c r="F43" s="20">
        <v>91</v>
      </c>
    </row>
  </sheetData>
  <mergeCells count="10">
    <mergeCell ref="B7:F7"/>
    <mergeCell ref="H1:J1"/>
    <mergeCell ref="B11:B15"/>
    <mergeCell ref="B18:B19"/>
    <mergeCell ref="B23:B25"/>
    <mergeCell ref="B27:B28"/>
    <mergeCell ref="B29:B30"/>
    <mergeCell ref="B33:B35"/>
    <mergeCell ref="B36:B37"/>
    <mergeCell ref="B40:B4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0"/>
  <sheetViews>
    <sheetView workbookViewId="0"/>
  </sheetViews>
  <sheetFormatPr baseColWidth="10" defaultRowHeight="15" x14ac:dyDescent="0.25"/>
  <cols>
    <col min="2" max="2" width="44.28515625" bestFit="1" customWidth="1"/>
    <col min="3" max="3" width="15.42578125" bestFit="1" customWidth="1"/>
    <col min="6" max="6" width="17.7109375" customWidth="1"/>
  </cols>
  <sheetData>
    <row r="1" spans="1:10" ht="61.5" customHeight="1" thickBot="1" x14ac:dyDescent="0.3">
      <c r="A1" s="21"/>
      <c r="B1" s="22"/>
      <c r="C1" s="23"/>
      <c r="D1" s="24"/>
      <c r="E1" s="25"/>
      <c r="F1" s="23"/>
      <c r="G1" s="23"/>
      <c r="H1" s="94" t="s">
        <v>51</v>
      </c>
      <c r="I1" s="94"/>
      <c r="J1" s="94"/>
    </row>
    <row r="3" spans="1:10" x14ac:dyDescent="0.25">
      <c r="A3" s="26" t="s">
        <v>52</v>
      </c>
    </row>
    <row r="4" spans="1:10" x14ac:dyDescent="0.25">
      <c r="A4" s="26" t="s">
        <v>55</v>
      </c>
    </row>
    <row r="5" spans="1:10" x14ac:dyDescent="0.25">
      <c r="A5" t="s">
        <v>53</v>
      </c>
    </row>
    <row r="6" spans="1:10" ht="15.75" thickBot="1" x14ac:dyDescent="0.3"/>
    <row r="7" spans="1:10" ht="15.75" thickBot="1" x14ac:dyDescent="0.3">
      <c r="B7" s="95" t="s">
        <v>59</v>
      </c>
      <c r="C7" s="96"/>
      <c r="D7" s="96"/>
      <c r="E7" s="96"/>
      <c r="F7" s="97"/>
    </row>
    <row r="8" spans="1:10" ht="15.75" thickBot="1" x14ac:dyDescent="0.3">
      <c r="B8" s="12" t="s">
        <v>56</v>
      </c>
      <c r="C8" s="11" t="s">
        <v>26</v>
      </c>
      <c r="D8" s="11" t="s">
        <v>24</v>
      </c>
      <c r="E8" s="11" t="s">
        <v>25</v>
      </c>
      <c r="F8" s="10" t="s">
        <v>60</v>
      </c>
    </row>
    <row r="9" spans="1:10" x14ac:dyDescent="0.25">
      <c r="B9" s="101" t="s">
        <v>23</v>
      </c>
      <c r="C9" s="6" t="s">
        <v>22</v>
      </c>
      <c r="D9" s="6"/>
      <c r="E9" s="6">
        <v>1</v>
      </c>
      <c r="F9" s="5">
        <v>1</v>
      </c>
    </row>
    <row r="10" spans="1:10" x14ac:dyDescent="0.25">
      <c r="B10" s="103"/>
      <c r="C10" s="4" t="s">
        <v>1</v>
      </c>
      <c r="D10" s="4">
        <v>1</v>
      </c>
      <c r="E10" s="4"/>
      <c r="F10" s="3">
        <v>1</v>
      </c>
    </row>
    <row r="11" spans="1:10" x14ac:dyDescent="0.25">
      <c r="B11" s="103"/>
      <c r="C11" s="4" t="s">
        <v>4</v>
      </c>
      <c r="D11" s="4">
        <v>1</v>
      </c>
      <c r="E11" s="4"/>
      <c r="F11" s="3">
        <v>1</v>
      </c>
    </row>
    <row r="12" spans="1:10" ht="15.75" thickBot="1" x14ac:dyDescent="0.3">
      <c r="B12" s="102"/>
      <c r="C12" s="2" t="s">
        <v>7</v>
      </c>
      <c r="D12" s="2">
        <v>1</v>
      </c>
      <c r="E12" s="2"/>
      <c r="F12" s="1">
        <v>1</v>
      </c>
    </row>
    <row r="13" spans="1:10" ht="15.75" thickBot="1" x14ac:dyDescent="0.3">
      <c r="B13" s="9" t="s">
        <v>21</v>
      </c>
      <c r="C13" s="8" t="s">
        <v>7</v>
      </c>
      <c r="D13" s="8">
        <v>1</v>
      </c>
      <c r="E13" s="8">
        <v>4</v>
      </c>
      <c r="F13" s="7">
        <v>5</v>
      </c>
    </row>
    <row r="14" spans="1:10" x14ac:dyDescent="0.25">
      <c r="B14" s="101" t="s">
        <v>20</v>
      </c>
      <c r="C14" s="6" t="s">
        <v>19</v>
      </c>
      <c r="D14" s="6"/>
      <c r="E14" s="6">
        <v>1</v>
      </c>
      <c r="F14" s="5">
        <v>1</v>
      </c>
    </row>
    <row r="15" spans="1:10" ht="15.75" thickBot="1" x14ac:dyDescent="0.3">
      <c r="B15" s="102"/>
      <c r="C15" s="2" t="s">
        <v>6</v>
      </c>
      <c r="D15" s="2"/>
      <c r="E15" s="2">
        <v>1</v>
      </c>
      <c r="F15" s="1">
        <v>1</v>
      </c>
    </row>
    <row r="16" spans="1:10" ht="15.75" thickBot="1" x14ac:dyDescent="0.3">
      <c r="B16" s="9" t="s">
        <v>18</v>
      </c>
      <c r="C16" s="8" t="s">
        <v>17</v>
      </c>
      <c r="D16" s="8"/>
      <c r="E16" s="8">
        <v>1</v>
      </c>
      <c r="F16" s="7">
        <v>1</v>
      </c>
    </row>
    <row r="17" spans="2:6" ht="15.75" thickBot="1" x14ac:dyDescent="0.3">
      <c r="B17" s="9" t="s">
        <v>16</v>
      </c>
      <c r="C17" s="8" t="s">
        <v>6</v>
      </c>
      <c r="D17" s="8">
        <v>1</v>
      </c>
      <c r="E17" s="8"/>
      <c r="F17" s="7">
        <v>1</v>
      </c>
    </row>
    <row r="18" spans="2:6" ht="15.75" thickBot="1" x14ac:dyDescent="0.3">
      <c r="B18" s="9" t="s">
        <v>15</v>
      </c>
      <c r="C18" s="8" t="s">
        <v>14</v>
      </c>
      <c r="D18" s="8"/>
      <c r="E18" s="8">
        <v>1</v>
      </c>
      <c r="F18" s="7">
        <v>1</v>
      </c>
    </row>
    <row r="19" spans="2:6" ht="15.75" thickBot="1" x14ac:dyDescent="0.3">
      <c r="B19" s="9" t="s">
        <v>13</v>
      </c>
      <c r="C19" s="8" t="s">
        <v>12</v>
      </c>
      <c r="D19" s="8"/>
      <c r="E19" s="8">
        <v>2</v>
      </c>
      <c r="F19" s="7">
        <v>2</v>
      </c>
    </row>
    <row r="20" spans="2:6" ht="15.75" thickBot="1" x14ac:dyDescent="0.3">
      <c r="B20" s="9" t="s">
        <v>11</v>
      </c>
      <c r="C20" s="8" t="s">
        <v>1</v>
      </c>
      <c r="D20" s="8">
        <v>2</v>
      </c>
      <c r="E20" s="8"/>
      <c r="F20" s="7">
        <v>2</v>
      </c>
    </row>
    <row r="21" spans="2:6" ht="15.75" thickBot="1" x14ac:dyDescent="0.3">
      <c r="B21" s="9" t="s">
        <v>10</v>
      </c>
      <c r="C21" s="8" t="s">
        <v>1</v>
      </c>
      <c r="D21" s="8">
        <v>1</v>
      </c>
      <c r="E21" s="8"/>
      <c r="F21" s="7">
        <v>1</v>
      </c>
    </row>
    <row r="22" spans="2:6" x14ac:dyDescent="0.25">
      <c r="B22" s="101" t="s">
        <v>9</v>
      </c>
      <c r="C22" s="6" t="s">
        <v>4</v>
      </c>
      <c r="D22" s="6">
        <v>1</v>
      </c>
      <c r="E22" s="6">
        <v>2</v>
      </c>
      <c r="F22" s="5">
        <v>3</v>
      </c>
    </row>
    <row r="23" spans="2:6" ht="15.75" thickBot="1" x14ac:dyDescent="0.3">
      <c r="B23" s="102"/>
      <c r="C23" s="2" t="s">
        <v>7</v>
      </c>
      <c r="D23" s="2">
        <v>1</v>
      </c>
      <c r="E23" s="2"/>
      <c r="F23" s="1">
        <v>1</v>
      </c>
    </row>
    <row r="24" spans="2:6" x14ac:dyDescent="0.25">
      <c r="B24" s="101" t="s">
        <v>8</v>
      </c>
      <c r="C24" s="6" t="s">
        <v>7</v>
      </c>
      <c r="D24" s="6"/>
      <c r="E24" s="6">
        <v>1</v>
      </c>
      <c r="F24" s="5">
        <v>1</v>
      </c>
    </row>
    <row r="25" spans="2:6" ht="15.75" thickBot="1" x14ac:dyDescent="0.3">
      <c r="B25" s="102"/>
      <c r="C25" s="2" t="s">
        <v>6</v>
      </c>
      <c r="D25" s="2">
        <v>2</v>
      </c>
      <c r="E25" s="2"/>
      <c r="F25" s="1">
        <v>2</v>
      </c>
    </row>
    <row r="26" spans="2:6" ht="15.75" thickBot="1" x14ac:dyDescent="0.3">
      <c r="B26" s="9" t="s">
        <v>5</v>
      </c>
      <c r="C26" s="8" t="s">
        <v>4</v>
      </c>
      <c r="D26" s="8"/>
      <c r="E26" s="8">
        <v>2</v>
      </c>
      <c r="F26" s="7">
        <v>2</v>
      </c>
    </row>
    <row r="27" spans="2:6" x14ac:dyDescent="0.25">
      <c r="B27" s="101" t="s">
        <v>3</v>
      </c>
      <c r="C27" s="6" t="s">
        <v>2</v>
      </c>
      <c r="D27" s="6">
        <v>1</v>
      </c>
      <c r="E27" s="6"/>
      <c r="F27" s="5">
        <v>1</v>
      </c>
    </row>
    <row r="28" spans="2:6" x14ac:dyDescent="0.25">
      <c r="B28" s="103"/>
      <c r="C28" s="4" t="s">
        <v>1</v>
      </c>
      <c r="D28" s="4"/>
      <c r="E28" s="4">
        <v>3</v>
      </c>
      <c r="F28" s="3">
        <v>3</v>
      </c>
    </row>
    <row r="29" spans="2:6" ht="15.75" thickBot="1" x14ac:dyDescent="0.3">
      <c r="B29" s="102"/>
      <c r="C29" s="2" t="s">
        <v>0</v>
      </c>
      <c r="D29" s="2">
        <v>1</v>
      </c>
      <c r="E29" s="2"/>
      <c r="F29" s="1">
        <v>1</v>
      </c>
    </row>
    <row r="30" spans="2:6" ht="15.75" thickBot="1" x14ac:dyDescent="0.3">
      <c r="B30" s="18" t="s">
        <v>60</v>
      </c>
      <c r="C30" s="19"/>
      <c r="D30" s="19">
        <v>14</v>
      </c>
      <c r="E30" s="19">
        <v>19</v>
      </c>
      <c r="F30" s="20">
        <v>33</v>
      </c>
    </row>
  </sheetData>
  <mergeCells count="7">
    <mergeCell ref="B24:B25"/>
    <mergeCell ref="B27:B29"/>
    <mergeCell ref="B7:F7"/>
    <mergeCell ref="H1:J1"/>
    <mergeCell ref="B9:B12"/>
    <mergeCell ref="B14:B15"/>
    <mergeCell ref="B22:B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CA85B-8A02-4F19-B62A-33268726BF6D}">
  <dimension ref="A1:R29"/>
  <sheetViews>
    <sheetView workbookViewId="0">
      <selection activeCell="A20" sqref="A20"/>
    </sheetView>
  </sheetViews>
  <sheetFormatPr baseColWidth="10" defaultRowHeight="15" x14ac:dyDescent="0.25"/>
  <cols>
    <col min="1" max="1" width="49.140625" bestFit="1" customWidth="1"/>
    <col min="2" max="2" width="20" bestFit="1" customWidth="1"/>
    <col min="5" max="5" width="14.7109375" customWidth="1"/>
    <col min="8" max="8" width="26.140625" bestFit="1" customWidth="1"/>
  </cols>
  <sheetData>
    <row r="1" spans="1:18" ht="61.5" customHeight="1" thickBot="1" x14ac:dyDescent="0.3">
      <c r="A1" s="21"/>
      <c r="B1" s="22"/>
      <c r="C1" s="23"/>
      <c r="D1" s="24"/>
      <c r="E1" s="25"/>
      <c r="F1" s="23"/>
      <c r="G1" s="23"/>
      <c r="H1" s="23"/>
      <c r="I1" s="23"/>
      <c r="J1" s="23"/>
      <c r="K1" s="23"/>
      <c r="L1" s="77" t="s">
        <v>51</v>
      </c>
      <c r="M1" s="77"/>
      <c r="N1" s="77"/>
      <c r="O1" s="77"/>
      <c r="P1" s="23"/>
      <c r="Q1" s="23"/>
      <c r="R1" s="23"/>
    </row>
    <row r="3" spans="1:18" x14ac:dyDescent="0.25">
      <c r="A3" t="s">
        <v>52</v>
      </c>
    </row>
    <row r="4" spans="1:18" x14ac:dyDescent="0.25">
      <c r="A4" t="s">
        <v>137</v>
      </c>
    </row>
    <row r="5" spans="1:18" x14ac:dyDescent="0.25">
      <c r="A5" t="s">
        <v>68</v>
      </c>
    </row>
    <row r="8" spans="1:18" ht="18.75" x14ac:dyDescent="0.3">
      <c r="A8" s="76" t="s">
        <v>153</v>
      </c>
    </row>
    <row r="9" spans="1:18" ht="15.75" x14ac:dyDescent="0.25">
      <c r="A9" s="66" t="s">
        <v>110</v>
      </c>
      <c r="B9" s="67" t="s">
        <v>26</v>
      </c>
      <c r="C9" s="67" t="s">
        <v>72</v>
      </c>
      <c r="D9" s="67" t="s">
        <v>73</v>
      </c>
      <c r="E9" s="68" t="s">
        <v>60</v>
      </c>
      <c r="H9" s="63" t="s">
        <v>100</v>
      </c>
      <c r="I9" s="64" t="s">
        <v>98</v>
      </c>
      <c r="J9" s="64" t="s">
        <v>99</v>
      </c>
      <c r="K9" s="64" t="s">
        <v>101</v>
      </c>
      <c r="L9" s="64" t="s">
        <v>102</v>
      </c>
      <c r="M9" s="64" t="s">
        <v>103</v>
      </c>
      <c r="N9" s="64" t="s">
        <v>104</v>
      </c>
      <c r="O9" s="64" t="s">
        <v>112</v>
      </c>
      <c r="P9" s="64" t="s">
        <v>115</v>
      </c>
      <c r="Q9" s="64" t="s">
        <v>119</v>
      </c>
      <c r="R9" s="64" t="s">
        <v>138</v>
      </c>
    </row>
    <row r="10" spans="1:18" ht="15.75" x14ac:dyDescent="0.25">
      <c r="A10" t="s">
        <v>139</v>
      </c>
      <c r="B10" t="s">
        <v>7</v>
      </c>
      <c r="C10">
        <v>1</v>
      </c>
      <c r="D10">
        <v>4</v>
      </c>
      <c r="E10">
        <f>SUM(Tabla4[[#This Row],[Homes]:[Mulleres]])</f>
        <v>5</v>
      </c>
      <c r="H10" s="61" t="s">
        <v>72</v>
      </c>
      <c r="I10" s="62">
        <v>14</v>
      </c>
      <c r="J10" s="62">
        <v>49</v>
      </c>
      <c r="K10" s="62">
        <v>26</v>
      </c>
      <c r="L10" s="62">
        <v>20</v>
      </c>
      <c r="M10" s="65">
        <v>56</v>
      </c>
      <c r="N10">
        <v>33</v>
      </c>
      <c r="O10">
        <v>22</v>
      </c>
      <c r="P10">
        <v>14</v>
      </c>
      <c r="Q10">
        <v>25</v>
      </c>
      <c r="R10">
        <v>21</v>
      </c>
    </row>
    <row r="11" spans="1:18" ht="15.75" x14ac:dyDescent="0.25">
      <c r="A11" t="s">
        <v>140</v>
      </c>
      <c r="B11" t="s">
        <v>134</v>
      </c>
      <c r="D11">
        <v>7</v>
      </c>
      <c r="E11">
        <f>SUM(Tabla4[[#This Row],[Homes]:[Mulleres]])</f>
        <v>7</v>
      </c>
      <c r="H11" s="61" t="s">
        <v>73</v>
      </c>
      <c r="I11" s="62">
        <v>19</v>
      </c>
      <c r="J11" s="62">
        <v>42</v>
      </c>
      <c r="K11" s="62">
        <v>26</v>
      </c>
      <c r="L11" s="62">
        <v>20</v>
      </c>
      <c r="M11" s="65">
        <v>71</v>
      </c>
      <c r="N11">
        <v>46</v>
      </c>
      <c r="O11">
        <v>26</v>
      </c>
      <c r="P11">
        <v>16</v>
      </c>
      <c r="Q11">
        <v>53</v>
      </c>
      <c r="R11">
        <v>27</v>
      </c>
    </row>
    <row r="12" spans="1:18" ht="15.75" x14ac:dyDescent="0.25">
      <c r="A12" t="s">
        <v>141</v>
      </c>
      <c r="B12" t="s">
        <v>7</v>
      </c>
      <c r="C12">
        <v>2</v>
      </c>
      <c r="D12">
        <v>1</v>
      </c>
      <c r="E12">
        <f>SUM(Tabla4[[#This Row],[Homes]:[Mulleres]])</f>
        <v>3</v>
      </c>
      <c r="H12" s="61" t="s">
        <v>60</v>
      </c>
      <c r="I12" s="62">
        <f>SUBTOTAL(109,I10:I11)</f>
        <v>33</v>
      </c>
      <c r="J12" s="62">
        <f t="shared" ref="J12:P12" si="0">SUBTOTAL(109,J10:J11)</f>
        <v>91</v>
      </c>
      <c r="K12" s="62">
        <f t="shared" si="0"/>
        <v>52</v>
      </c>
      <c r="L12" s="62">
        <f t="shared" si="0"/>
        <v>40</v>
      </c>
      <c r="M12" s="62">
        <f t="shared" si="0"/>
        <v>127</v>
      </c>
      <c r="N12" s="62">
        <f t="shared" si="0"/>
        <v>79</v>
      </c>
      <c r="O12" s="62">
        <f t="shared" si="0"/>
        <v>48</v>
      </c>
      <c r="P12" s="62">
        <f t="shared" si="0"/>
        <v>30</v>
      </c>
      <c r="Q12">
        <f>SUBTOTAL(109,Q10:Q11)</f>
        <v>78</v>
      </c>
      <c r="R12">
        <f>SUBTOTAL(109,R10:R11)</f>
        <v>48</v>
      </c>
    </row>
    <row r="13" spans="1:18" x14ac:dyDescent="0.25">
      <c r="A13" t="s">
        <v>142</v>
      </c>
      <c r="B13" t="s">
        <v>7</v>
      </c>
      <c r="C13">
        <v>2</v>
      </c>
      <c r="D13">
        <v>3</v>
      </c>
      <c r="E13">
        <f>SUM(Tabla4[[#This Row],[Homes]:[Mulleres]])</f>
        <v>5</v>
      </c>
    </row>
    <row r="14" spans="1:18" x14ac:dyDescent="0.25">
      <c r="A14" t="s">
        <v>143</v>
      </c>
      <c r="B14" t="s">
        <v>129</v>
      </c>
      <c r="C14">
        <v>1</v>
      </c>
      <c r="E14">
        <f>SUM(Tabla4[[#This Row],[Homes]:[Mulleres]])</f>
        <v>1</v>
      </c>
    </row>
    <row r="15" spans="1:18" x14ac:dyDescent="0.25">
      <c r="A15" t="s">
        <v>143</v>
      </c>
      <c r="B15" t="s">
        <v>7</v>
      </c>
      <c r="D15">
        <v>1</v>
      </c>
      <c r="E15">
        <f>SUM(Tabla4[[#This Row],[Homes]:[Mulleres]])</f>
        <v>1</v>
      </c>
    </row>
    <row r="16" spans="1:18" x14ac:dyDescent="0.25">
      <c r="A16" t="s">
        <v>144</v>
      </c>
      <c r="B16" t="s">
        <v>145</v>
      </c>
      <c r="D16">
        <v>1</v>
      </c>
      <c r="E16">
        <f>SUM(Tabla4[[#This Row],[Homes]:[Mulleres]])</f>
        <v>1</v>
      </c>
    </row>
    <row r="17" spans="1:5" x14ac:dyDescent="0.25">
      <c r="A17" t="s">
        <v>144</v>
      </c>
      <c r="B17" t="s">
        <v>28</v>
      </c>
      <c r="C17">
        <v>3</v>
      </c>
      <c r="E17">
        <f>SUM(Tabla4[[#This Row],[Homes]:[Mulleres]])</f>
        <v>3</v>
      </c>
    </row>
    <row r="18" spans="1:5" x14ac:dyDescent="0.25">
      <c r="A18" t="s">
        <v>146</v>
      </c>
      <c r="B18" t="s">
        <v>85</v>
      </c>
      <c r="D18">
        <v>1</v>
      </c>
      <c r="E18">
        <f>SUM(Tabla4[[#This Row],[Homes]:[Mulleres]])</f>
        <v>1</v>
      </c>
    </row>
    <row r="19" spans="1:5" x14ac:dyDescent="0.25">
      <c r="A19" t="s">
        <v>146</v>
      </c>
      <c r="B19" t="s">
        <v>7</v>
      </c>
      <c r="C19">
        <v>2</v>
      </c>
      <c r="E19">
        <f>SUM(Tabla4[[#This Row],[Homes]:[Mulleres]])</f>
        <v>2</v>
      </c>
    </row>
    <row r="20" spans="1:5" x14ac:dyDescent="0.25">
      <c r="A20" t="s">
        <v>147</v>
      </c>
      <c r="B20" t="s">
        <v>7</v>
      </c>
      <c r="D20">
        <v>1</v>
      </c>
      <c r="E20">
        <f>SUM(Tabla4[[#This Row],[Homes]:[Mulleres]])</f>
        <v>1</v>
      </c>
    </row>
    <row r="21" spans="1:5" x14ac:dyDescent="0.25">
      <c r="A21" t="s">
        <v>148</v>
      </c>
      <c r="B21" t="s">
        <v>82</v>
      </c>
      <c r="C21">
        <v>6</v>
      </c>
      <c r="E21">
        <f>SUM(Tabla4[[#This Row],[Homes]:[Mulleres]])</f>
        <v>6</v>
      </c>
    </row>
    <row r="22" spans="1:5" x14ac:dyDescent="0.25">
      <c r="A22" t="s">
        <v>149</v>
      </c>
      <c r="B22" t="s">
        <v>40</v>
      </c>
      <c r="D22">
        <v>2</v>
      </c>
      <c r="E22">
        <f>SUM(Tabla4[[#This Row],[Homes]:[Mulleres]])</f>
        <v>2</v>
      </c>
    </row>
    <row r="23" spans="1:5" x14ac:dyDescent="0.25">
      <c r="A23" t="s">
        <v>150</v>
      </c>
      <c r="B23" t="s">
        <v>7</v>
      </c>
      <c r="C23">
        <v>1</v>
      </c>
      <c r="D23">
        <v>1</v>
      </c>
      <c r="E23">
        <f>SUM(Tabla4[[#This Row],[Homes]:[Mulleres]])</f>
        <v>2</v>
      </c>
    </row>
    <row r="24" spans="1:5" x14ac:dyDescent="0.25">
      <c r="A24" t="s">
        <v>151</v>
      </c>
      <c r="B24" t="s">
        <v>7</v>
      </c>
      <c r="D24">
        <v>1</v>
      </c>
      <c r="E24">
        <f>SUM(Tabla4[[#This Row],[Homes]:[Mulleres]])</f>
        <v>1</v>
      </c>
    </row>
    <row r="25" spans="1:5" x14ac:dyDescent="0.25">
      <c r="A25" t="s">
        <v>152</v>
      </c>
      <c r="B25" t="s">
        <v>7</v>
      </c>
      <c r="C25">
        <v>1</v>
      </c>
      <c r="D25">
        <v>1</v>
      </c>
      <c r="E25">
        <f>SUM(Tabla4[[#This Row],[Homes]:[Mulleres]])</f>
        <v>2</v>
      </c>
    </row>
    <row r="26" spans="1:5" x14ac:dyDescent="0.25">
      <c r="A26" t="s">
        <v>89</v>
      </c>
      <c r="B26" t="s">
        <v>85</v>
      </c>
      <c r="C26">
        <v>2</v>
      </c>
      <c r="D26">
        <v>2</v>
      </c>
      <c r="E26">
        <f>SUM(Tabla4[[#This Row],[Homes]:[Mulleres]])</f>
        <v>4</v>
      </c>
    </row>
    <row r="27" spans="1:5" x14ac:dyDescent="0.25">
      <c r="A27" t="s">
        <v>89</v>
      </c>
      <c r="B27" t="s">
        <v>145</v>
      </c>
      <c r="D27">
        <v>1</v>
      </c>
      <c r="E27">
        <f>SUM(Tabla4[[#This Row],[Homes]:[Mulleres]])</f>
        <v>1</v>
      </c>
    </row>
    <row r="28" spans="1:5" ht="15.75" thickBot="1" x14ac:dyDescent="0.3">
      <c r="A28" s="75" t="s">
        <v>60</v>
      </c>
      <c r="B28" s="75"/>
      <c r="C28" s="75">
        <f>SUBTOTAL(109,C10:C27)</f>
        <v>21</v>
      </c>
      <c r="D28" s="75">
        <f>SUBTOTAL(109,D10:D27)</f>
        <v>27</v>
      </c>
      <c r="E28" s="75">
        <f>SUM(Tabla4[[#This Row],[Homes]:[Mulleres]])</f>
        <v>48</v>
      </c>
    </row>
    <row r="29" spans="1:5" ht="15.75" thickTop="1" x14ac:dyDescent="0.25"/>
  </sheetData>
  <mergeCells count="1">
    <mergeCell ref="L1:O1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5A01D-444C-4A0A-90E2-8A4D800928B2}">
  <dimension ref="A1:Q40"/>
  <sheetViews>
    <sheetView workbookViewId="0">
      <selection activeCell="A11" sqref="A11:E11"/>
    </sheetView>
  </sheetViews>
  <sheetFormatPr baseColWidth="10" defaultRowHeight="15" x14ac:dyDescent="0.25"/>
  <cols>
    <col min="1" max="1" width="46.7109375" customWidth="1"/>
    <col min="2" max="2" width="14.42578125" customWidth="1"/>
    <col min="8" max="8" width="23.42578125" customWidth="1"/>
    <col min="9" max="16" width="13.28515625" customWidth="1"/>
  </cols>
  <sheetData>
    <row r="1" spans="1:17" ht="61.5" customHeight="1" thickBot="1" x14ac:dyDescent="0.3">
      <c r="A1" s="21"/>
      <c r="B1" s="22"/>
      <c r="C1" s="23"/>
      <c r="D1" s="24"/>
      <c r="E1" s="25"/>
      <c r="F1" s="23"/>
      <c r="G1" s="23"/>
      <c r="H1" s="23"/>
      <c r="I1" s="23"/>
      <c r="J1" s="23"/>
      <c r="K1" s="23"/>
      <c r="L1" s="77" t="s">
        <v>51</v>
      </c>
      <c r="M1" s="77"/>
      <c r="N1" s="77"/>
      <c r="O1" s="77"/>
    </row>
    <row r="3" spans="1:17" x14ac:dyDescent="0.25">
      <c r="A3" t="s">
        <v>52</v>
      </c>
    </row>
    <row r="4" spans="1:17" x14ac:dyDescent="0.25">
      <c r="A4" t="s">
        <v>121</v>
      </c>
    </row>
    <row r="5" spans="1:17" x14ac:dyDescent="0.25">
      <c r="A5" t="s">
        <v>68</v>
      </c>
    </row>
    <row r="9" spans="1:17" ht="15.75" thickBot="1" x14ac:dyDescent="0.3"/>
    <row r="10" spans="1:17" ht="15.75" x14ac:dyDescent="0.25">
      <c r="A10" s="78" t="s">
        <v>120</v>
      </c>
      <c r="B10" s="79"/>
      <c r="C10" s="79" t="s">
        <v>91</v>
      </c>
      <c r="D10" s="79"/>
      <c r="E10" s="80"/>
      <c r="H10" s="63" t="s">
        <v>100</v>
      </c>
      <c r="I10" s="64" t="s">
        <v>98</v>
      </c>
      <c r="J10" s="64" t="s">
        <v>99</v>
      </c>
      <c r="K10" s="64" t="s">
        <v>101</v>
      </c>
      <c r="L10" s="64" t="s">
        <v>102</v>
      </c>
      <c r="M10" s="64" t="s">
        <v>103</v>
      </c>
      <c r="N10" s="64" t="s">
        <v>104</v>
      </c>
      <c r="O10" s="64" t="s">
        <v>112</v>
      </c>
      <c r="P10" s="64" t="s">
        <v>115</v>
      </c>
      <c r="Q10" s="64" t="s">
        <v>119</v>
      </c>
    </row>
    <row r="11" spans="1:17" ht="15.75" x14ac:dyDescent="0.25">
      <c r="A11" s="66" t="s">
        <v>110</v>
      </c>
      <c r="B11" s="67" t="s">
        <v>26</v>
      </c>
      <c r="C11" s="67" t="s">
        <v>72</v>
      </c>
      <c r="D11" s="67" t="s">
        <v>73</v>
      </c>
      <c r="E11" s="68" t="s">
        <v>60</v>
      </c>
      <c r="H11" s="61" t="s">
        <v>72</v>
      </c>
      <c r="I11" s="62">
        <v>14</v>
      </c>
      <c r="J11" s="62">
        <v>49</v>
      </c>
      <c r="K11" s="62">
        <v>26</v>
      </c>
      <c r="L11" s="62">
        <v>20</v>
      </c>
      <c r="M11" s="65">
        <v>56</v>
      </c>
      <c r="N11">
        <v>33</v>
      </c>
      <c r="O11">
        <v>22</v>
      </c>
      <c r="P11">
        <v>14</v>
      </c>
      <c r="Q11">
        <v>25</v>
      </c>
    </row>
    <row r="12" spans="1:17" ht="15.75" x14ac:dyDescent="0.25">
      <c r="A12" s="69" t="s">
        <v>75</v>
      </c>
      <c r="B12" s="57" t="s">
        <v>126</v>
      </c>
      <c r="C12" s="57">
        <v>1</v>
      </c>
      <c r="D12" s="57"/>
      <c r="E12" s="70">
        <f t="shared" ref="E12:E39" si="0">SUM(C12:D12)</f>
        <v>1</v>
      </c>
      <c r="H12" s="61" t="s">
        <v>73</v>
      </c>
      <c r="I12" s="62">
        <v>19</v>
      </c>
      <c r="J12" s="62">
        <v>42</v>
      </c>
      <c r="K12" s="62">
        <v>26</v>
      </c>
      <c r="L12" s="62">
        <v>20</v>
      </c>
      <c r="M12" s="65">
        <v>71</v>
      </c>
      <c r="N12">
        <v>46</v>
      </c>
      <c r="O12">
        <v>26</v>
      </c>
      <c r="P12">
        <v>16</v>
      </c>
      <c r="Q12">
        <v>53</v>
      </c>
    </row>
    <row r="13" spans="1:17" ht="15.75" x14ac:dyDescent="0.25">
      <c r="A13" s="69" t="s">
        <v>41</v>
      </c>
      <c r="B13" s="57" t="s">
        <v>93</v>
      </c>
      <c r="C13" s="57"/>
      <c r="D13" s="57">
        <v>1</v>
      </c>
      <c r="E13" s="70">
        <f t="shared" si="0"/>
        <v>1</v>
      </c>
      <c r="H13" s="61" t="s">
        <v>60</v>
      </c>
      <c r="I13" s="62">
        <f>SUBTOTAL(109,I11:I12)</f>
        <v>33</v>
      </c>
      <c r="J13" s="62">
        <f t="shared" ref="J13:P13" si="1">SUBTOTAL(109,J11:J12)</f>
        <v>91</v>
      </c>
      <c r="K13" s="62">
        <f t="shared" si="1"/>
        <v>52</v>
      </c>
      <c r="L13" s="62">
        <f t="shared" si="1"/>
        <v>40</v>
      </c>
      <c r="M13" s="62">
        <f t="shared" si="1"/>
        <v>127</v>
      </c>
      <c r="N13" s="62">
        <f t="shared" si="1"/>
        <v>79</v>
      </c>
      <c r="O13" s="62">
        <f t="shared" si="1"/>
        <v>48</v>
      </c>
      <c r="P13" s="62">
        <f t="shared" si="1"/>
        <v>30</v>
      </c>
      <c r="Q13">
        <f>SUBTOTAL(109,Q11:Q12)</f>
        <v>78</v>
      </c>
    </row>
    <row r="14" spans="1:17" ht="15.75" x14ac:dyDescent="0.25">
      <c r="A14" s="69" t="s">
        <v>41</v>
      </c>
      <c r="B14" s="57" t="s">
        <v>4</v>
      </c>
      <c r="C14" s="57">
        <v>1</v>
      </c>
      <c r="D14" s="57">
        <v>1</v>
      </c>
      <c r="E14" s="70">
        <f t="shared" si="0"/>
        <v>2</v>
      </c>
    </row>
    <row r="15" spans="1:17" ht="15.75" x14ac:dyDescent="0.25">
      <c r="A15" s="69" t="s">
        <v>41</v>
      </c>
      <c r="B15" s="57" t="s">
        <v>82</v>
      </c>
      <c r="C15" s="57">
        <v>1</v>
      </c>
      <c r="D15" s="57">
        <v>1</v>
      </c>
      <c r="E15" s="70">
        <f t="shared" si="0"/>
        <v>2</v>
      </c>
    </row>
    <row r="16" spans="1:17" ht="15.75" x14ac:dyDescent="0.25">
      <c r="A16" s="69" t="s">
        <v>23</v>
      </c>
      <c r="B16" s="57" t="s">
        <v>127</v>
      </c>
      <c r="C16" s="57"/>
      <c r="D16" s="57">
        <v>1</v>
      </c>
      <c r="E16" s="70">
        <f t="shared" si="0"/>
        <v>1</v>
      </c>
    </row>
    <row r="17" spans="1:5" ht="15.75" x14ac:dyDescent="0.25">
      <c r="A17" s="69" t="s">
        <v>23</v>
      </c>
      <c r="B17" s="57" t="s">
        <v>14</v>
      </c>
      <c r="C17" s="57">
        <v>1</v>
      </c>
      <c r="D17" s="57">
        <v>1</v>
      </c>
      <c r="E17" s="70">
        <f t="shared" si="0"/>
        <v>2</v>
      </c>
    </row>
    <row r="18" spans="1:5" ht="15.75" x14ac:dyDescent="0.25">
      <c r="A18" s="69" t="s">
        <v>23</v>
      </c>
      <c r="B18" s="57" t="s">
        <v>7</v>
      </c>
      <c r="C18" s="57">
        <v>1</v>
      </c>
      <c r="D18" s="57">
        <v>1</v>
      </c>
      <c r="E18" s="70">
        <f t="shared" si="0"/>
        <v>2</v>
      </c>
    </row>
    <row r="19" spans="1:5" ht="15.75" x14ac:dyDescent="0.25">
      <c r="A19" s="69" t="s">
        <v>122</v>
      </c>
      <c r="B19" s="57" t="s">
        <v>7</v>
      </c>
      <c r="C19" s="57">
        <v>1</v>
      </c>
      <c r="D19" s="57">
        <v>1</v>
      </c>
      <c r="E19" s="70">
        <f t="shared" si="0"/>
        <v>2</v>
      </c>
    </row>
    <row r="20" spans="1:5" ht="15.75" x14ac:dyDescent="0.25">
      <c r="A20" s="69" t="s">
        <v>118</v>
      </c>
      <c r="B20" s="57" t="s">
        <v>7</v>
      </c>
      <c r="C20" s="57"/>
      <c r="D20" s="57">
        <v>1</v>
      </c>
      <c r="E20" s="70">
        <f t="shared" si="0"/>
        <v>1</v>
      </c>
    </row>
    <row r="21" spans="1:5" ht="15.75" x14ac:dyDescent="0.25">
      <c r="A21" s="69" t="s">
        <v>20</v>
      </c>
      <c r="B21" s="57" t="s">
        <v>7</v>
      </c>
      <c r="C21" s="57"/>
      <c r="D21" s="57">
        <v>1</v>
      </c>
      <c r="E21" s="70">
        <f t="shared" si="0"/>
        <v>1</v>
      </c>
    </row>
    <row r="22" spans="1:5" ht="15.75" x14ac:dyDescent="0.25">
      <c r="A22" s="69" t="s">
        <v>18</v>
      </c>
      <c r="B22" s="57" t="s">
        <v>7</v>
      </c>
      <c r="C22" s="57"/>
      <c r="D22" s="57">
        <v>1</v>
      </c>
      <c r="E22" s="70">
        <f t="shared" si="0"/>
        <v>1</v>
      </c>
    </row>
    <row r="23" spans="1:5" ht="15.75" x14ac:dyDescent="0.25">
      <c r="A23" s="69" t="s">
        <v>15</v>
      </c>
      <c r="B23" s="57" t="s">
        <v>6</v>
      </c>
      <c r="C23" s="57"/>
      <c r="D23" s="57">
        <v>1</v>
      </c>
      <c r="E23" s="70">
        <f t="shared" si="0"/>
        <v>1</v>
      </c>
    </row>
    <row r="24" spans="1:5" ht="15.75" x14ac:dyDescent="0.25">
      <c r="A24" s="69" t="s">
        <v>32</v>
      </c>
      <c r="B24" s="57" t="s">
        <v>128</v>
      </c>
      <c r="C24" s="57">
        <v>1</v>
      </c>
      <c r="D24" s="57"/>
      <c r="E24" s="70">
        <f t="shared" si="0"/>
        <v>1</v>
      </c>
    </row>
    <row r="25" spans="1:5" ht="15.75" x14ac:dyDescent="0.25">
      <c r="A25" s="69" t="s">
        <v>32</v>
      </c>
      <c r="B25" s="57" t="s">
        <v>7</v>
      </c>
      <c r="C25" s="57">
        <v>3</v>
      </c>
      <c r="D25" s="57">
        <v>4</v>
      </c>
      <c r="E25" s="70">
        <f t="shared" si="0"/>
        <v>7</v>
      </c>
    </row>
    <row r="26" spans="1:5" ht="15.75" x14ac:dyDescent="0.25">
      <c r="A26" s="69" t="s">
        <v>47</v>
      </c>
      <c r="B26" s="57" t="s">
        <v>7</v>
      </c>
      <c r="C26" s="57">
        <v>1</v>
      </c>
      <c r="D26" s="57"/>
      <c r="E26" s="70">
        <f t="shared" si="0"/>
        <v>1</v>
      </c>
    </row>
    <row r="27" spans="1:5" ht="15.75" x14ac:dyDescent="0.25">
      <c r="A27" s="69" t="s">
        <v>13</v>
      </c>
      <c r="B27" s="57" t="s">
        <v>129</v>
      </c>
      <c r="C27" s="57">
        <v>2</v>
      </c>
      <c r="D27" s="57"/>
      <c r="E27" s="70">
        <f t="shared" si="0"/>
        <v>2</v>
      </c>
    </row>
    <row r="28" spans="1:5" ht="15.75" x14ac:dyDescent="0.25">
      <c r="A28" s="69" t="s">
        <v>13</v>
      </c>
      <c r="B28" s="57" t="s">
        <v>130</v>
      </c>
      <c r="C28" s="57">
        <v>1</v>
      </c>
      <c r="D28" s="57"/>
      <c r="E28" s="70">
        <f t="shared" si="0"/>
        <v>1</v>
      </c>
    </row>
    <row r="29" spans="1:5" ht="15.75" x14ac:dyDescent="0.25">
      <c r="A29" s="69" t="s">
        <v>11</v>
      </c>
      <c r="B29" s="57" t="s">
        <v>86</v>
      </c>
      <c r="C29" s="57"/>
      <c r="D29" s="57">
        <v>3</v>
      </c>
      <c r="E29" s="70">
        <f t="shared" si="0"/>
        <v>3</v>
      </c>
    </row>
    <row r="30" spans="1:5" ht="15.75" x14ac:dyDescent="0.25">
      <c r="A30" s="69" t="s">
        <v>11</v>
      </c>
      <c r="B30" s="57" t="s">
        <v>7</v>
      </c>
      <c r="C30" s="57"/>
      <c r="D30" s="57">
        <v>1</v>
      </c>
      <c r="E30" s="70">
        <f t="shared" si="0"/>
        <v>1</v>
      </c>
    </row>
    <row r="31" spans="1:5" ht="15.75" x14ac:dyDescent="0.25">
      <c r="A31" s="69" t="s">
        <v>123</v>
      </c>
      <c r="B31" s="57" t="s">
        <v>4</v>
      </c>
      <c r="C31" s="57">
        <v>1</v>
      </c>
      <c r="D31" s="57"/>
      <c r="E31" s="70">
        <f t="shared" si="0"/>
        <v>1</v>
      </c>
    </row>
    <row r="32" spans="1:5" ht="15.75" x14ac:dyDescent="0.25">
      <c r="A32" s="69" t="s">
        <v>124</v>
      </c>
      <c r="B32" s="57" t="s">
        <v>131</v>
      </c>
      <c r="C32" s="57"/>
      <c r="D32" s="57">
        <v>2</v>
      </c>
      <c r="E32" s="70">
        <f t="shared" si="0"/>
        <v>2</v>
      </c>
    </row>
    <row r="33" spans="1:5" ht="15.75" x14ac:dyDescent="0.25">
      <c r="A33" s="69" t="s">
        <v>124</v>
      </c>
      <c r="B33" s="57" t="s">
        <v>132</v>
      </c>
      <c r="C33" s="57"/>
      <c r="D33" s="57">
        <v>1</v>
      </c>
      <c r="E33" s="70">
        <f t="shared" si="0"/>
        <v>1</v>
      </c>
    </row>
    <row r="34" spans="1:5" ht="15.75" x14ac:dyDescent="0.25">
      <c r="A34" s="69" t="s">
        <v>124</v>
      </c>
      <c r="B34" s="57" t="s">
        <v>7</v>
      </c>
      <c r="C34" s="57"/>
      <c r="D34" s="57">
        <v>1</v>
      </c>
      <c r="E34" s="70">
        <f t="shared" si="0"/>
        <v>1</v>
      </c>
    </row>
    <row r="35" spans="1:5" ht="15.75" x14ac:dyDescent="0.25">
      <c r="A35" s="69" t="s">
        <v>125</v>
      </c>
      <c r="B35" s="57" t="s">
        <v>131</v>
      </c>
      <c r="C35" s="57"/>
      <c r="D35" s="57">
        <v>1</v>
      </c>
      <c r="E35" s="70">
        <f t="shared" si="0"/>
        <v>1</v>
      </c>
    </row>
    <row r="36" spans="1:5" ht="15.75" x14ac:dyDescent="0.25">
      <c r="A36" s="69" t="s">
        <v>9</v>
      </c>
      <c r="B36" s="57" t="s">
        <v>133</v>
      </c>
      <c r="C36" s="57"/>
      <c r="D36" s="57">
        <v>1</v>
      </c>
      <c r="E36" s="70">
        <f t="shared" si="0"/>
        <v>1</v>
      </c>
    </row>
    <row r="37" spans="1:5" ht="15.75" x14ac:dyDescent="0.25">
      <c r="A37" s="69" t="s">
        <v>9</v>
      </c>
      <c r="B37" s="57" t="s">
        <v>7</v>
      </c>
      <c r="C37" s="57"/>
      <c r="D37" s="57">
        <v>2</v>
      </c>
      <c r="E37" s="70">
        <f t="shared" si="0"/>
        <v>2</v>
      </c>
    </row>
    <row r="38" spans="1:5" ht="15.75" x14ac:dyDescent="0.25">
      <c r="A38" s="69" t="s">
        <v>29</v>
      </c>
      <c r="B38" s="57" t="s">
        <v>134</v>
      </c>
      <c r="C38" s="57"/>
      <c r="D38" s="57">
        <v>4</v>
      </c>
      <c r="E38" s="70">
        <f t="shared" si="0"/>
        <v>4</v>
      </c>
    </row>
    <row r="39" spans="1:5" ht="15.75" x14ac:dyDescent="0.25">
      <c r="A39" s="71" t="s">
        <v>136</v>
      </c>
      <c r="B39" s="72" t="s">
        <v>7</v>
      </c>
      <c r="C39" s="72">
        <v>10</v>
      </c>
      <c r="D39" s="72">
        <v>22</v>
      </c>
      <c r="E39" s="73">
        <f t="shared" si="0"/>
        <v>32</v>
      </c>
    </row>
    <row r="40" spans="1:5" ht="15.75" x14ac:dyDescent="0.25">
      <c r="A40" s="74" t="s">
        <v>135</v>
      </c>
      <c r="B40" s="74"/>
      <c r="C40" s="74">
        <f>SUM(C12:C39)</f>
        <v>25</v>
      </c>
      <c r="D40" s="74">
        <f>SUM(D12:D39)</f>
        <v>53</v>
      </c>
      <c r="E40" s="74">
        <f t="shared" ref="E40" si="2">SUM(C40:D40)</f>
        <v>78</v>
      </c>
    </row>
  </sheetData>
  <mergeCells count="2">
    <mergeCell ref="L1:O1"/>
    <mergeCell ref="A10:E10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E26CE-AD97-4719-9296-6796E9881AB3}">
  <dimension ref="A1:P21"/>
  <sheetViews>
    <sheetView workbookViewId="0">
      <selection activeCell="G27" sqref="G27"/>
    </sheetView>
  </sheetViews>
  <sheetFormatPr baseColWidth="10" defaultRowHeight="15" x14ac:dyDescent="0.25"/>
  <cols>
    <col min="1" max="1" width="44.85546875" bestFit="1" customWidth="1"/>
    <col min="2" max="2" width="12" customWidth="1"/>
    <col min="8" max="8" width="21.5703125" bestFit="1" customWidth="1"/>
  </cols>
  <sheetData>
    <row r="1" spans="1:16" ht="61.5" customHeight="1" thickBot="1" x14ac:dyDescent="0.3">
      <c r="A1" s="21"/>
      <c r="B1" s="22"/>
      <c r="C1" s="23"/>
      <c r="D1" s="24"/>
      <c r="E1" s="25"/>
      <c r="F1" s="23"/>
      <c r="G1" s="23"/>
      <c r="H1" s="23"/>
      <c r="I1" s="23"/>
      <c r="J1" s="23"/>
      <c r="K1" s="23"/>
      <c r="L1" s="77" t="s">
        <v>51</v>
      </c>
      <c r="M1" s="77"/>
      <c r="N1" s="77"/>
      <c r="O1" s="77"/>
    </row>
    <row r="3" spans="1:16" x14ac:dyDescent="0.25">
      <c r="A3" t="s">
        <v>52</v>
      </c>
    </row>
    <row r="4" spans="1:16" x14ac:dyDescent="0.25">
      <c r="A4" t="s">
        <v>114</v>
      </c>
    </row>
    <row r="5" spans="1:16" x14ac:dyDescent="0.25">
      <c r="A5" t="s">
        <v>68</v>
      </c>
    </row>
    <row r="9" spans="1:16" ht="15.75" thickBot="1" x14ac:dyDescent="0.3"/>
    <row r="10" spans="1:16" ht="15.75" x14ac:dyDescent="0.25">
      <c r="A10" s="81" t="s">
        <v>116</v>
      </c>
      <c r="B10" s="82"/>
      <c r="C10" s="82" t="s">
        <v>91</v>
      </c>
      <c r="D10" s="82"/>
      <c r="E10" s="83"/>
      <c r="H10" s="53" t="s">
        <v>100</v>
      </c>
      <c r="I10" s="54" t="s">
        <v>98</v>
      </c>
      <c r="J10" s="54" t="s">
        <v>99</v>
      </c>
      <c r="K10" s="54" t="s">
        <v>101</v>
      </c>
      <c r="L10" s="54" t="s">
        <v>102</v>
      </c>
      <c r="M10" s="54" t="s">
        <v>103</v>
      </c>
      <c r="N10" s="54" t="s">
        <v>104</v>
      </c>
      <c r="O10" s="54" t="s">
        <v>112</v>
      </c>
      <c r="P10" s="54" t="s">
        <v>115</v>
      </c>
    </row>
    <row r="11" spans="1:16" ht="15.75" x14ac:dyDescent="0.25">
      <c r="A11" s="58" t="s">
        <v>110</v>
      </c>
      <c r="B11" s="58" t="s">
        <v>26</v>
      </c>
      <c r="C11" s="58" t="s">
        <v>72</v>
      </c>
      <c r="D11" s="58" t="s">
        <v>73</v>
      </c>
      <c r="E11" s="58" t="s">
        <v>60</v>
      </c>
      <c r="H11" s="55" t="s">
        <v>72</v>
      </c>
      <c r="I11" s="56">
        <v>14</v>
      </c>
      <c r="J11" s="56">
        <v>49</v>
      </c>
      <c r="K11" s="56">
        <v>26</v>
      </c>
      <c r="L11" s="56">
        <v>20</v>
      </c>
      <c r="M11" s="57">
        <v>56</v>
      </c>
      <c r="N11" s="4">
        <v>33</v>
      </c>
      <c r="O11" s="4">
        <v>22</v>
      </c>
      <c r="P11" s="4">
        <v>14</v>
      </c>
    </row>
    <row r="12" spans="1:16" ht="15.75" x14ac:dyDescent="0.25">
      <c r="A12" s="4" t="s">
        <v>75</v>
      </c>
      <c r="B12" s="4" t="s">
        <v>1</v>
      </c>
      <c r="C12" s="4">
        <v>1</v>
      </c>
      <c r="D12" s="4"/>
      <c r="E12" s="4">
        <f>SUM(C12:D12)</f>
        <v>1</v>
      </c>
      <c r="H12" s="55" t="s">
        <v>73</v>
      </c>
      <c r="I12" s="56">
        <v>19</v>
      </c>
      <c r="J12" s="56">
        <v>42</v>
      </c>
      <c r="K12" s="56">
        <v>26</v>
      </c>
      <c r="L12" s="56">
        <v>20</v>
      </c>
      <c r="M12" s="57">
        <v>71</v>
      </c>
      <c r="N12" s="4">
        <v>46</v>
      </c>
      <c r="O12" s="4">
        <v>26</v>
      </c>
      <c r="P12" s="4">
        <v>16</v>
      </c>
    </row>
    <row r="13" spans="1:16" ht="15.75" x14ac:dyDescent="0.25">
      <c r="A13" s="4" t="s">
        <v>41</v>
      </c>
      <c r="B13" s="4" t="s">
        <v>4</v>
      </c>
      <c r="C13" s="4"/>
      <c r="D13" s="4">
        <v>1</v>
      </c>
      <c r="E13" s="4">
        <f t="shared" ref="E13:E21" si="0">SUM(C13:D13)</f>
        <v>1</v>
      </c>
      <c r="H13" s="55" t="s">
        <v>60</v>
      </c>
      <c r="I13" s="56">
        <v>33</v>
      </c>
      <c r="J13" s="56">
        <v>91</v>
      </c>
      <c r="K13" s="56">
        <v>52</v>
      </c>
      <c r="L13" s="56">
        <v>40</v>
      </c>
      <c r="M13" s="57">
        <v>127</v>
      </c>
      <c r="N13" s="4">
        <v>79</v>
      </c>
      <c r="O13" s="4">
        <v>48</v>
      </c>
      <c r="P13" s="4">
        <v>30</v>
      </c>
    </row>
    <row r="14" spans="1:16" x14ac:dyDescent="0.25">
      <c r="A14" s="4" t="s">
        <v>41</v>
      </c>
      <c r="B14" s="4" t="s">
        <v>95</v>
      </c>
      <c r="C14" s="4">
        <v>1</v>
      </c>
      <c r="D14" s="4"/>
      <c r="E14" s="4">
        <f t="shared" si="0"/>
        <v>1</v>
      </c>
    </row>
    <row r="15" spans="1:16" x14ac:dyDescent="0.25">
      <c r="A15" s="4" t="s">
        <v>23</v>
      </c>
      <c r="B15" s="4" t="s">
        <v>117</v>
      </c>
      <c r="C15" s="4">
        <v>1</v>
      </c>
      <c r="D15" s="4"/>
      <c r="E15" s="4">
        <f t="shared" si="0"/>
        <v>1</v>
      </c>
    </row>
    <row r="16" spans="1:16" x14ac:dyDescent="0.25">
      <c r="A16" s="4" t="s">
        <v>23</v>
      </c>
      <c r="B16" s="4" t="s">
        <v>7</v>
      </c>
      <c r="C16" s="4">
        <v>1</v>
      </c>
      <c r="D16" s="4"/>
      <c r="E16" s="4">
        <f t="shared" si="0"/>
        <v>1</v>
      </c>
    </row>
    <row r="17" spans="1:5" x14ac:dyDescent="0.25">
      <c r="A17" s="60" t="s">
        <v>118</v>
      </c>
      <c r="B17" s="4" t="s">
        <v>7</v>
      </c>
      <c r="C17" s="4"/>
      <c r="D17" s="4">
        <v>1</v>
      </c>
      <c r="E17" s="4">
        <f t="shared" si="0"/>
        <v>1</v>
      </c>
    </row>
    <row r="18" spans="1:5" x14ac:dyDescent="0.25">
      <c r="A18" s="4" t="s">
        <v>47</v>
      </c>
      <c r="B18" s="4" t="s">
        <v>7</v>
      </c>
      <c r="C18" s="4">
        <v>1</v>
      </c>
      <c r="D18" s="4"/>
      <c r="E18" s="4">
        <f t="shared" si="0"/>
        <v>1</v>
      </c>
    </row>
    <row r="19" spans="1:5" x14ac:dyDescent="0.25">
      <c r="A19" s="4" t="s">
        <v>9</v>
      </c>
      <c r="B19" s="4" t="s">
        <v>7</v>
      </c>
      <c r="C19" s="4"/>
      <c r="D19" s="4">
        <v>1</v>
      </c>
      <c r="E19" s="4">
        <f t="shared" si="0"/>
        <v>1</v>
      </c>
    </row>
    <row r="20" spans="1:5" x14ac:dyDescent="0.25">
      <c r="A20" s="4" t="s">
        <v>113</v>
      </c>
      <c r="B20" s="4" t="s">
        <v>7</v>
      </c>
      <c r="C20" s="4">
        <v>9</v>
      </c>
      <c r="D20" s="4">
        <v>13</v>
      </c>
      <c r="E20" s="4">
        <f t="shared" si="0"/>
        <v>22</v>
      </c>
    </row>
    <row r="21" spans="1:5" x14ac:dyDescent="0.25">
      <c r="A21" s="59" t="s">
        <v>60</v>
      </c>
      <c r="B21" s="59"/>
      <c r="C21" s="59">
        <f>SUM(C12:C20)</f>
        <v>14</v>
      </c>
      <c r="D21" s="59">
        <f>SUM(D12:D20)</f>
        <v>16</v>
      </c>
      <c r="E21" s="59">
        <f t="shared" si="0"/>
        <v>30</v>
      </c>
    </row>
  </sheetData>
  <mergeCells count="2">
    <mergeCell ref="L1:O1"/>
    <mergeCell ref="A10:E1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workbookViewId="0">
      <selection activeCell="F10" sqref="F10"/>
    </sheetView>
  </sheetViews>
  <sheetFormatPr baseColWidth="10" defaultRowHeight="15" x14ac:dyDescent="0.25"/>
  <cols>
    <col min="1" max="1" width="44.85546875" bestFit="1" customWidth="1"/>
    <col min="2" max="2" width="15.140625" bestFit="1" customWidth="1"/>
    <col min="8" max="8" width="21.5703125" bestFit="1" customWidth="1"/>
  </cols>
  <sheetData>
    <row r="1" spans="1:15" ht="61.5" customHeight="1" thickBot="1" x14ac:dyDescent="0.3">
      <c r="A1" s="21"/>
      <c r="B1" s="22"/>
      <c r="C1" s="23"/>
      <c r="D1" s="24"/>
      <c r="E1" s="25"/>
      <c r="F1" s="23"/>
      <c r="G1" s="23"/>
      <c r="H1" s="23"/>
      <c r="I1" s="23"/>
      <c r="J1" s="23"/>
      <c r="K1" s="23"/>
      <c r="L1" s="77" t="s">
        <v>51</v>
      </c>
      <c r="M1" s="77"/>
      <c r="N1" s="77"/>
      <c r="O1" s="77"/>
    </row>
    <row r="3" spans="1:15" x14ac:dyDescent="0.25">
      <c r="A3" t="s">
        <v>52</v>
      </c>
    </row>
    <row r="4" spans="1:15" x14ac:dyDescent="0.25">
      <c r="A4" t="s">
        <v>111</v>
      </c>
    </row>
    <row r="5" spans="1:15" x14ac:dyDescent="0.25">
      <c r="A5" t="s">
        <v>68</v>
      </c>
    </row>
    <row r="7" spans="1:15" ht="15.75" thickBot="1" x14ac:dyDescent="0.3"/>
    <row r="8" spans="1:15" ht="15.75" x14ac:dyDescent="0.25">
      <c r="A8" s="81" t="s">
        <v>109</v>
      </c>
      <c r="B8" s="82"/>
      <c r="C8" s="82" t="s">
        <v>91</v>
      </c>
      <c r="D8" s="82"/>
      <c r="E8" s="83"/>
      <c r="H8" s="53" t="s">
        <v>100</v>
      </c>
      <c r="I8" s="54" t="s">
        <v>98</v>
      </c>
      <c r="J8" s="54" t="s">
        <v>99</v>
      </c>
      <c r="K8" s="54" t="s">
        <v>101</v>
      </c>
      <c r="L8" s="54" t="s">
        <v>102</v>
      </c>
      <c r="M8" s="54" t="s">
        <v>103</v>
      </c>
      <c r="N8" s="54" t="s">
        <v>104</v>
      </c>
      <c r="O8" s="54" t="s">
        <v>112</v>
      </c>
    </row>
    <row r="9" spans="1:15" ht="15.75" x14ac:dyDescent="0.25">
      <c r="A9" s="58" t="s">
        <v>110</v>
      </c>
      <c r="B9" s="58" t="s">
        <v>26</v>
      </c>
      <c r="C9" s="58" t="s">
        <v>72</v>
      </c>
      <c r="D9" s="58" t="s">
        <v>73</v>
      </c>
      <c r="E9" s="58" t="s">
        <v>60</v>
      </c>
      <c r="H9" s="55" t="s">
        <v>72</v>
      </c>
      <c r="I9" s="56">
        <v>14</v>
      </c>
      <c r="J9" s="56">
        <v>49</v>
      </c>
      <c r="K9" s="56">
        <v>26</v>
      </c>
      <c r="L9" s="56">
        <v>20</v>
      </c>
      <c r="M9" s="57">
        <v>56</v>
      </c>
      <c r="N9" s="4">
        <v>33</v>
      </c>
      <c r="O9" s="4">
        <v>22</v>
      </c>
    </row>
    <row r="10" spans="1:15" ht="15.75" x14ac:dyDescent="0.25">
      <c r="A10" s="4" t="s">
        <v>105</v>
      </c>
      <c r="B10" s="4" t="s">
        <v>66</v>
      </c>
      <c r="C10" s="4">
        <v>1</v>
      </c>
      <c r="D10" s="4">
        <v>1</v>
      </c>
      <c r="E10" s="4">
        <v>2</v>
      </c>
      <c r="H10" s="55" t="s">
        <v>73</v>
      </c>
      <c r="I10" s="56">
        <v>19</v>
      </c>
      <c r="J10" s="56">
        <v>42</v>
      </c>
      <c r="K10" s="56">
        <v>26</v>
      </c>
      <c r="L10" s="56">
        <v>20</v>
      </c>
      <c r="M10" s="57">
        <v>71</v>
      </c>
      <c r="N10" s="4">
        <v>46</v>
      </c>
      <c r="O10" s="4">
        <v>26</v>
      </c>
    </row>
    <row r="11" spans="1:15" ht="15.75" x14ac:dyDescent="0.25">
      <c r="A11" s="4" t="s">
        <v>75</v>
      </c>
      <c r="B11" s="4" t="s">
        <v>7</v>
      </c>
      <c r="C11" s="4"/>
      <c r="D11" s="4">
        <v>1</v>
      </c>
      <c r="E11" s="4">
        <v>1</v>
      </c>
      <c r="H11" s="55" t="s">
        <v>60</v>
      </c>
      <c r="I11" s="56">
        <v>33</v>
      </c>
      <c r="J11" s="56">
        <v>91</v>
      </c>
      <c r="K11" s="56">
        <v>52</v>
      </c>
      <c r="L11" s="56">
        <v>40</v>
      </c>
      <c r="M11" s="57">
        <v>127</v>
      </c>
      <c r="N11" s="4">
        <v>79</v>
      </c>
      <c r="O11" s="4">
        <v>48</v>
      </c>
    </row>
    <row r="12" spans="1:15" x14ac:dyDescent="0.25">
      <c r="A12" s="4" t="s">
        <v>41</v>
      </c>
      <c r="B12" s="4" t="s">
        <v>7</v>
      </c>
      <c r="C12" s="4">
        <v>1</v>
      </c>
      <c r="D12" s="4"/>
      <c r="E12" s="4">
        <v>1</v>
      </c>
    </row>
    <row r="13" spans="1:15" x14ac:dyDescent="0.25">
      <c r="A13" s="4" t="s">
        <v>23</v>
      </c>
      <c r="B13" s="4" t="s">
        <v>106</v>
      </c>
      <c r="C13" s="4">
        <v>1</v>
      </c>
      <c r="D13" s="4"/>
      <c r="E13" s="4">
        <v>1</v>
      </c>
    </row>
    <row r="14" spans="1:15" x14ac:dyDescent="0.25">
      <c r="A14" s="4" t="s">
        <v>23</v>
      </c>
      <c r="B14" s="4" t="s">
        <v>1</v>
      </c>
      <c r="C14" s="4">
        <v>1</v>
      </c>
      <c r="D14" s="4"/>
      <c r="E14" s="4">
        <v>1</v>
      </c>
    </row>
    <row r="15" spans="1:15" x14ac:dyDescent="0.25">
      <c r="A15" s="4" t="s">
        <v>23</v>
      </c>
      <c r="B15" s="4" t="s">
        <v>7</v>
      </c>
      <c r="C15" s="4">
        <v>1</v>
      </c>
      <c r="D15" s="4"/>
      <c r="E15" s="4">
        <v>1</v>
      </c>
    </row>
    <row r="16" spans="1:15" x14ac:dyDescent="0.25">
      <c r="A16" s="4" t="s">
        <v>45</v>
      </c>
      <c r="B16" s="4" t="s">
        <v>4</v>
      </c>
      <c r="C16" s="4">
        <v>1</v>
      </c>
      <c r="D16" s="4"/>
      <c r="E16" s="4">
        <v>1</v>
      </c>
    </row>
    <row r="17" spans="1:5" x14ac:dyDescent="0.25">
      <c r="A17" s="4" t="s">
        <v>20</v>
      </c>
      <c r="B17" s="4" t="s">
        <v>1</v>
      </c>
      <c r="C17" s="4">
        <v>1</v>
      </c>
      <c r="D17" s="4"/>
      <c r="E17" s="4">
        <v>1</v>
      </c>
    </row>
    <row r="18" spans="1:5" x14ac:dyDescent="0.25">
      <c r="A18" s="4" t="s">
        <v>18</v>
      </c>
      <c r="B18" s="4" t="s">
        <v>7</v>
      </c>
      <c r="C18" s="4"/>
      <c r="D18" s="4">
        <v>1</v>
      </c>
      <c r="E18" s="4">
        <v>1</v>
      </c>
    </row>
    <row r="19" spans="1:5" x14ac:dyDescent="0.25">
      <c r="A19" s="4" t="s">
        <v>32</v>
      </c>
      <c r="B19" s="4" t="s">
        <v>7</v>
      </c>
      <c r="C19" s="4">
        <v>1</v>
      </c>
      <c r="D19" s="4"/>
      <c r="E19" s="4">
        <v>1</v>
      </c>
    </row>
    <row r="20" spans="1:5" x14ac:dyDescent="0.25">
      <c r="A20" s="4" t="s">
        <v>47</v>
      </c>
      <c r="B20" s="4" t="s">
        <v>7</v>
      </c>
      <c r="C20" s="4">
        <v>2</v>
      </c>
      <c r="D20" s="4"/>
      <c r="E20" s="4">
        <v>2</v>
      </c>
    </row>
    <row r="21" spans="1:5" x14ac:dyDescent="0.25">
      <c r="A21" s="4" t="s">
        <v>9</v>
      </c>
      <c r="B21" s="4" t="s">
        <v>4</v>
      </c>
      <c r="C21" s="4"/>
      <c r="D21" s="4">
        <v>2</v>
      </c>
      <c r="E21" s="4">
        <v>2</v>
      </c>
    </row>
    <row r="22" spans="1:5" x14ac:dyDescent="0.25">
      <c r="A22" s="4" t="s">
        <v>9</v>
      </c>
      <c r="B22" s="4" t="s">
        <v>87</v>
      </c>
      <c r="C22" s="4">
        <v>1</v>
      </c>
      <c r="D22" s="4"/>
      <c r="E22" s="4">
        <v>1</v>
      </c>
    </row>
    <row r="23" spans="1:5" x14ac:dyDescent="0.25">
      <c r="A23" s="4" t="s">
        <v>9</v>
      </c>
      <c r="B23" s="4" t="s">
        <v>107</v>
      </c>
      <c r="C23" s="4">
        <v>1</v>
      </c>
      <c r="D23" s="4"/>
      <c r="E23" s="4">
        <v>1</v>
      </c>
    </row>
    <row r="24" spans="1:5" x14ac:dyDescent="0.25">
      <c r="A24" s="4" t="s">
        <v>9</v>
      </c>
      <c r="B24" s="4" t="s">
        <v>108</v>
      </c>
      <c r="C24" s="4"/>
      <c r="D24" s="4">
        <v>1</v>
      </c>
      <c r="E24" s="4">
        <v>1</v>
      </c>
    </row>
    <row r="25" spans="1:5" x14ac:dyDescent="0.25">
      <c r="A25" s="4" t="s">
        <v>29</v>
      </c>
      <c r="B25" s="4" t="s">
        <v>66</v>
      </c>
      <c r="C25" s="4">
        <v>1</v>
      </c>
      <c r="D25" s="4"/>
      <c r="E25" s="4">
        <v>1</v>
      </c>
    </row>
    <row r="26" spans="1:5" x14ac:dyDescent="0.25">
      <c r="A26" s="4" t="s">
        <v>29</v>
      </c>
      <c r="B26" s="4" t="s">
        <v>4</v>
      </c>
      <c r="C26" s="4">
        <v>2</v>
      </c>
      <c r="D26" s="4">
        <v>1</v>
      </c>
      <c r="E26" s="4">
        <v>3</v>
      </c>
    </row>
    <row r="27" spans="1:5" x14ac:dyDescent="0.25">
      <c r="A27" s="4" t="s">
        <v>8</v>
      </c>
      <c r="B27" s="4" t="s">
        <v>7</v>
      </c>
      <c r="C27" s="4"/>
      <c r="D27" s="4">
        <v>1</v>
      </c>
      <c r="E27" s="4">
        <v>1</v>
      </c>
    </row>
    <row r="28" spans="1:5" x14ac:dyDescent="0.25">
      <c r="A28" s="4" t="s">
        <v>113</v>
      </c>
      <c r="B28" s="4" t="s">
        <v>7</v>
      </c>
      <c r="C28" s="4">
        <v>7</v>
      </c>
      <c r="D28" s="4">
        <v>18</v>
      </c>
      <c r="E28" s="4">
        <v>25</v>
      </c>
    </row>
    <row r="29" spans="1:5" x14ac:dyDescent="0.25">
      <c r="A29" s="59" t="s">
        <v>60</v>
      </c>
      <c r="B29" s="59"/>
      <c r="C29" s="59">
        <f>SUM(C10:C28)</f>
        <v>22</v>
      </c>
      <c r="D29" s="59">
        <f t="shared" ref="D29:E29" si="0">SUM(D10:D28)</f>
        <v>26</v>
      </c>
      <c r="E29" s="59">
        <f t="shared" si="0"/>
        <v>48</v>
      </c>
    </row>
  </sheetData>
  <mergeCells count="2">
    <mergeCell ref="A8:E8"/>
    <mergeCell ref="L1:O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8"/>
  <sheetViews>
    <sheetView topLeftCell="A26" workbookViewId="0">
      <selection activeCell="A10" sqref="A10:A11"/>
    </sheetView>
  </sheetViews>
  <sheetFormatPr baseColWidth="10" defaultRowHeight="15" x14ac:dyDescent="0.25"/>
  <cols>
    <col min="1" max="1" width="44.85546875" bestFit="1" customWidth="1"/>
  </cols>
  <sheetData>
    <row r="1" spans="1:7" ht="61.5" customHeight="1" thickBot="1" x14ac:dyDescent="0.3">
      <c r="A1" s="21"/>
      <c r="B1" s="22"/>
      <c r="C1" s="23"/>
      <c r="D1" s="24"/>
      <c r="E1" s="25"/>
      <c r="F1" s="23"/>
      <c r="G1" s="23"/>
    </row>
    <row r="3" spans="1:7" x14ac:dyDescent="0.25">
      <c r="A3" t="s">
        <v>52</v>
      </c>
    </row>
    <row r="4" spans="1:7" x14ac:dyDescent="0.25">
      <c r="A4" t="s">
        <v>90</v>
      </c>
    </row>
    <row r="5" spans="1:7" x14ac:dyDescent="0.25">
      <c r="A5" t="s">
        <v>68</v>
      </c>
    </row>
    <row r="7" spans="1:7" ht="15.75" thickBot="1" x14ac:dyDescent="0.3"/>
    <row r="8" spans="1:7" ht="15.75" thickBot="1" x14ac:dyDescent="0.3">
      <c r="A8" s="85" t="s">
        <v>97</v>
      </c>
      <c r="B8" s="86"/>
      <c r="C8" s="86" t="s">
        <v>91</v>
      </c>
      <c r="D8" s="86"/>
      <c r="E8" s="87"/>
    </row>
    <row r="9" spans="1:7" x14ac:dyDescent="0.25">
      <c r="A9" s="41" t="s">
        <v>110</v>
      </c>
      <c r="B9" s="42" t="s">
        <v>26</v>
      </c>
      <c r="C9" s="42" t="s">
        <v>72</v>
      </c>
      <c r="D9" s="42" t="s">
        <v>73</v>
      </c>
      <c r="E9" s="43" t="s">
        <v>60</v>
      </c>
    </row>
    <row r="10" spans="1:7" x14ac:dyDescent="0.25">
      <c r="A10" s="84" t="s">
        <v>42</v>
      </c>
      <c r="B10" s="4" t="s">
        <v>85</v>
      </c>
      <c r="C10" s="4">
        <v>2</v>
      </c>
      <c r="D10" s="4">
        <v>5</v>
      </c>
      <c r="E10" s="4">
        <v>7</v>
      </c>
    </row>
    <row r="11" spans="1:7" x14ac:dyDescent="0.25">
      <c r="A11" s="84"/>
      <c r="B11" s="4" t="s">
        <v>28</v>
      </c>
      <c r="C11" s="4">
        <v>6</v>
      </c>
      <c r="D11" s="4">
        <v>3</v>
      </c>
      <c r="E11" s="4">
        <v>9</v>
      </c>
    </row>
    <row r="12" spans="1:7" x14ac:dyDescent="0.25">
      <c r="A12" s="4" t="s">
        <v>92</v>
      </c>
      <c r="B12" s="4" t="s">
        <v>7</v>
      </c>
      <c r="C12" s="4"/>
      <c r="D12" s="4">
        <v>1</v>
      </c>
      <c r="E12" s="4">
        <v>1</v>
      </c>
    </row>
    <row r="13" spans="1:7" x14ac:dyDescent="0.25">
      <c r="A13" s="4" t="s">
        <v>75</v>
      </c>
      <c r="B13" s="4" t="s">
        <v>7</v>
      </c>
      <c r="C13" s="4">
        <v>1</v>
      </c>
      <c r="D13" s="4"/>
      <c r="E13" s="4">
        <v>1</v>
      </c>
    </row>
    <row r="14" spans="1:7" x14ac:dyDescent="0.25">
      <c r="A14" s="84" t="s">
        <v>41</v>
      </c>
      <c r="B14" s="4" t="s">
        <v>93</v>
      </c>
      <c r="C14" s="4">
        <v>2</v>
      </c>
      <c r="D14" s="4">
        <v>1</v>
      </c>
      <c r="E14" s="4">
        <v>3</v>
      </c>
    </row>
    <row r="15" spans="1:7" x14ac:dyDescent="0.25">
      <c r="A15" s="84"/>
      <c r="B15" s="4" t="s">
        <v>7</v>
      </c>
      <c r="C15" s="4">
        <v>2</v>
      </c>
      <c r="D15" s="4"/>
      <c r="E15" s="4">
        <v>2</v>
      </c>
    </row>
    <row r="16" spans="1:7" x14ac:dyDescent="0.25">
      <c r="A16" s="84" t="s">
        <v>23</v>
      </c>
      <c r="B16" s="4" t="s">
        <v>7</v>
      </c>
      <c r="C16" s="4">
        <v>1</v>
      </c>
      <c r="D16" s="4"/>
      <c r="E16" s="4">
        <v>1</v>
      </c>
    </row>
    <row r="17" spans="1:5" x14ac:dyDescent="0.25">
      <c r="A17" s="84"/>
      <c r="B17" s="4" t="s">
        <v>0</v>
      </c>
      <c r="C17" s="4"/>
      <c r="D17" s="4">
        <v>1</v>
      </c>
      <c r="E17" s="4">
        <v>1</v>
      </c>
    </row>
    <row r="18" spans="1:5" x14ac:dyDescent="0.25">
      <c r="A18" s="4" t="s">
        <v>21</v>
      </c>
      <c r="B18" s="4" t="s">
        <v>7</v>
      </c>
      <c r="C18" s="4">
        <v>1</v>
      </c>
      <c r="D18" s="4"/>
      <c r="E18" s="4">
        <v>1</v>
      </c>
    </row>
    <row r="19" spans="1:5" x14ac:dyDescent="0.25">
      <c r="A19" s="4" t="s">
        <v>80</v>
      </c>
      <c r="B19" s="4" t="s">
        <v>81</v>
      </c>
      <c r="C19" s="4">
        <v>1</v>
      </c>
      <c r="D19" s="4"/>
      <c r="E19" s="4">
        <v>1</v>
      </c>
    </row>
    <row r="20" spans="1:5" x14ac:dyDescent="0.25">
      <c r="A20" s="4" t="s">
        <v>94</v>
      </c>
      <c r="B20" s="4" t="s">
        <v>66</v>
      </c>
      <c r="C20" s="4">
        <v>1</v>
      </c>
      <c r="D20" s="4">
        <v>1</v>
      </c>
      <c r="E20" s="4">
        <v>2</v>
      </c>
    </row>
    <row r="21" spans="1:5" x14ac:dyDescent="0.25">
      <c r="A21" s="84" t="s">
        <v>20</v>
      </c>
      <c r="B21" s="4" t="s">
        <v>7</v>
      </c>
      <c r="C21" s="4">
        <v>1</v>
      </c>
      <c r="D21" s="4">
        <v>1</v>
      </c>
      <c r="E21" s="4">
        <v>2</v>
      </c>
    </row>
    <row r="22" spans="1:5" x14ac:dyDescent="0.25">
      <c r="A22" s="84"/>
      <c r="B22" s="4" t="s">
        <v>95</v>
      </c>
      <c r="C22" s="4">
        <v>1</v>
      </c>
      <c r="D22" s="4"/>
      <c r="E22" s="4">
        <v>1</v>
      </c>
    </row>
    <row r="23" spans="1:5" x14ac:dyDescent="0.25">
      <c r="A23" s="84" t="s">
        <v>18</v>
      </c>
      <c r="B23" s="4" t="s">
        <v>12</v>
      </c>
      <c r="C23" s="4"/>
      <c r="D23" s="4">
        <v>2</v>
      </c>
      <c r="E23" s="4">
        <v>2</v>
      </c>
    </row>
    <row r="24" spans="1:5" x14ac:dyDescent="0.25">
      <c r="A24" s="84"/>
      <c r="B24" s="4" t="s">
        <v>7</v>
      </c>
      <c r="C24" s="4"/>
      <c r="D24" s="4">
        <v>1</v>
      </c>
      <c r="E24" s="4">
        <v>1</v>
      </c>
    </row>
    <row r="25" spans="1:5" x14ac:dyDescent="0.25">
      <c r="A25" s="84"/>
      <c r="B25" s="4" t="s">
        <v>95</v>
      </c>
      <c r="C25" s="4">
        <v>1</v>
      </c>
      <c r="D25" s="4">
        <v>1</v>
      </c>
      <c r="E25" s="4">
        <v>2</v>
      </c>
    </row>
    <row r="26" spans="1:5" x14ac:dyDescent="0.25">
      <c r="A26" s="84" t="s">
        <v>32</v>
      </c>
      <c r="B26" s="4" t="s">
        <v>66</v>
      </c>
      <c r="C26" s="4">
        <v>1</v>
      </c>
      <c r="D26" s="4">
        <v>2</v>
      </c>
      <c r="E26" s="4">
        <v>3</v>
      </c>
    </row>
    <row r="27" spans="1:5" x14ac:dyDescent="0.25">
      <c r="A27" s="84"/>
      <c r="B27" s="4" t="s">
        <v>7</v>
      </c>
      <c r="C27" s="4"/>
      <c r="D27" s="4">
        <v>1</v>
      </c>
      <c r="E27" s="4">
        <v>1</v>
      </c>
    </row>
    <row r="28" spans="1:5" x14ac:dyDescent="0.25">
      <c r="A28" s="4" t="s">
        <v>47</v>
      </c>
      <c r="B28" s="4" t="s">
        <v>14</v>
      </c>
      <c r="C28" s="4"/>
      <c r="D28" s="4">
        <v>1</v>
      </c>
      <c r="E28" s="4">
        <v>1</v>
      </c>
    </row>
    <row r="29" spans="1:5" x14ac:dyDescent="0.25">
      <c r="A29" s="84" t="s">
        <v>13</v>
      </c>
      <c r="B29" s="4" t="s">
        <v>4</v>
      </c>
      <c r="C29" s="4"/>
      <c r="D29" s="4">
        <v>3</v>
      </c>
      <c r="E29" s="4">
        <v>3</v>
      </c>
    </row>
    <row r="30" spans="1:5" x14ac:dyDescent="0.25">
      <c r="A30" s="84"/>
      <c r="B30" s="4" t="s">
        <v>0</v>
      </c>
      <c r="C30" s="4">
        <v>2</v>
      </c>
      <c r="D30" s="4"/>
      <c r="E30" s="4">
        <v>2</v>
      </c>
    </row>
    <row r="31" spans="1:5" x14ac:dyDescent="0.25">
      <c r="A31" s="84"/>
      <c r="B31" s="4" t="s">
        <v>6</v>
      </c>
      <c r="C31" s="4">
        <v>1</v>
      </c>
      <c r="D31" s="4"/>
      <c r="E31" s="4">
        <v>1</v>
      </c>
    </row>
    <row r="32" spans="1:5" x14ac:dyDescent="0.25">
      <c r="A32" s="84" t="s">
        <v>11</v>
      </c>
      <c r="B32" s="4" t="s">
        <v>1</v>
      </c>
      <c r="C32" s="4">
        <v>1</v>
      </c>
      <c r="D32" s="4">
        <v>1</v>
      </c>
      <c r="E32" s="4">
        <v>2</v>
      </c>
    </row>
    <row r="33" spans="1:5" x14ac:dyDescent="0.25">
      <c r="A33" s="84"/>
      <c r="B33" s="4" t="s">
        <v>7</v>
      </c>
      <c r="C33" s="4"/>
      <c r="D33" s="4">
        <v>1</v>
      </c>
      <c r="E33" s="4">
        <v>1</v>
      </c>
    </row>
    <row r="34" spans="1:5" x14ac:dyDescent="0.25">
      <c r="A34" s="84" t="s">
        <v>9</v>
      </c>
      <c r="B34" s="4" t="s">
        <v>96</v>
      </c>
      <c r="C34" s="4"/>
      <c r="D34" s="4">
        <v>1</v>
      </c>
      <c r="E34" s="4">
        <v>1</v>
      </c>
    </row>
    <row r="35" spans="1:5" x14ac:dyDescent="0.25">
      <c r="A35" s="84"/>
      <c r="B35" s="4" t="s">
        <v>12</v>
      </c>
      <c r="C35" s="4"/>
      <c r="D35" s="4">
        <v>1</v>
      </c>
      <c r="E35" s="4">
        <v>1</v>
      </c>
    </row>
    <row r="36" spans="1:5" x14ac:dyDescent="0.25">
      <c r="A36" s="84"/>
      <c r="B36" s="4" t="s">
        <v>4</v>
      </c>
      <c r="C36" s="4">
        <v>1</v>
      </c>
      <c r="D36" s="4">
        <v>3</v>
      </c>
      <c r="E36" s="4">
        <v>4</v>
      </c>
    </row>
    <row r="37" spans="1:5" x14ac:dyDescent="0.25">
      <c r="A37" s="4" t="s">
        <v>3</v>
      </c>
      <c r="B37" s="4" t="s">
        <v>7</v>
      </c>
      <c r="C37" s="4">
        <v>7</v>
      </c>
      <c r="D37" s="4">
        <v>15</v>
      </c>
      <c r="E37" s="4">
        <v>22</v>
      </c>
    </row>
    <row r="38" spans="1:5" x14ac:dyDescent="0.25">
      <c r="A38" s="52" t="s">
        <v>60</v>
      </c>
      <c r="B38" s="52"/>
      <c r="C38" s="52">
        <v>33</v>
      </c>
      <c r="D38" s="52">
        <v>46</v>
      </c>
      <c r="E38" s="52">
        <v>79</v>
      </c>
    </row>
  </sheetData>
  <mergeCells count="10">
    <mergeCell ref="A21:A22"/>
    <mergeCell ref="A8:E8"/>
    <mergeCell ref="A10:A11"/>
    <mergeCell ref="A14:A15"/>
    <mergeCell ref="A16:A17"/>
    <mergeCell ref="A23:A25"/>
    <mergeCell ref="A26:A27"/>
    <mergeCell ref="A29:A31"/>
    <mergeCell ref="A32:A33"/>
    <mergeCell ref="A34:A3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5"/>
  <sheetViews>
    <sheetView topLeftCell="A28" workbookViewId="0">
      <selection activeCell="K58" sqref="K58"/>
    </sheetView>
  </sheetViews>
  <sheetFormatPr baseColWidth="10" defaultRowHeight="15" x14ac:dyDescent="0.25"/>
  <cols>
    <col min="2" max="2" width="57" bestFit="1" customWidth="1"/>
    <col min="3" max="3" width="17.42578125" customWidth="1"/>
    <col min="4" max="4" width="14.5703125" customWidth="1"/>
    <col min="5" max="5" width="13.28515625" customWidth="1"/>
    <col min="10" max="10" width="21.5703125" bestFit="1" customWidth="1"/>
  </cols>
  <sheetData>
    <row r="1" spans="1:10" ht="61.5" customHeight="1" thickBot="1" x14ac:dyDescent="0.3">
      <c r="A1" s="21"/>
      <c r="B1" s="22"/>
      <c r="C1" s="23"/>
      <c r="D1" s="24"/>
      <c r="E1" s="25"/>
      <c r="F1" s="23"/>
      <c r="G1" s="23"/>
      <c r="H1" s="94" t="s">
        <v>51</v>
      </c>
      <c r="I1" s="94"/>
      <c r="J1" s="94"/>
    </row>
    <row r="3" spans="1:10" x14ac:dyDescent="0.25">
      <c r="A3" t="s">
        <v>52</v>
      </c>
    </row>
    <row r="4" spans="1:10" x14ac:dyDescent="0.25">
      <c r="A4" t="s">
        <v>70</v>
      </c>
    </row>
    <row r="5" spans="1:10" x14ac:dyDescent="0.25">
      <c r="A5" t="s">
        <v>68</v>
      </c>
    </row>
    <row r="9" spans="1:10" ht="15.75" thickBot="1" x14ac:dyDescent="0.3"/>
    <row r="10" spans="1:10" ht="15.75" thickBot="1" x14ac:dyDescent="0.3">
      <c r="B10" s="85" t="s">
        <v>71</v>
      </c>
      <c r="C10" s="86"/>
      <c r="D10" s="86"/>
      <c r="E10" s="86"/>
      <c r="F10" s="87"/>
    </row>
    <row r="11" spans="1:10" x14ac:dyDescent="0.25">
      <c r="B11" s="41" t="s">
        <v>56</v>
      </c>
      <c r="C11" s="42" t="s">
        <v>26</v>
      </c>
      <c r="D11" s="42" t="s">
        <v>72</v>
      </c>
      <c r="E11" s="42" t="s">
        <v>73</v>
      </c>
      <c r="F11" s="43" t="s">
        <v>60</v>
      </c>
    </row>
    <row r="12" spans="1:10" x14ac:dyDescent="0.25">
      <c r="B12" s="44" t="s">
        <v>74</v>
      </c>
      <c r="C12" s="45" t="s">
        <v>7</v>
      </c>
      <c r="D12" s="45">
        <v>1</v>
      </c>
      <c r="E12" s="45"/>
      <c r="F12" s="46">
        <v>1</v>
      </c>
    </row>
    <row r="13" spans="1:10" x14ac:dyDescent="0.25">
      <c r="B13" s="44" t="s">
        <v>75</v>
      </c>
      <c r="C13" s="45" t="s">
        <v>76</v>
      </c>
      <c r="D13" s="45">
        <v>1</v>
      </c>
      <c r="E13" s="45"/>
      <c r="F13" s="46">
        <v>1</v>
      </c>
    </row>
    <row r="14" spans="1:10" x14ac:dyDescent="0.25">
      <c r="A14" s="48"/>
      <c r="B14" s="88" t="s">
        <v>41</v>
      </c>
      <c r="C14" s="45" t="s">
        <v>77</v>
      </c>
      <c r="D14" s="45"/>
      <c r="E14" s="45">
        <v>1</v>
      </c>
      <c r="F14" s="46">
        <v>1</v>
      </c>
    </row>
    <row r="15" spans="1:10" x14ac:dyDescent="0.25">
      <c r="A15" s="48"/>
      <c r="B15" s="93"/>
      <c r="C15" s="45" t="s">
        <v>7</v>
      </c>
      <c r="D15" s="45">
        <v>1</v>
      </c>
      <c r="E15" s="45"/>
      <c r="F15" s="46">
        <v>1</v>
      </c>
    </row>
    <row r="16" spans="1:10" x14ac:dyDescent="0.25">
      <c r="A16" s="48"/>
      <c r="B16" s="89"/>
      <c r="C16" s="45" t="s">
        <v>31</v>
      </c>
      <c r="D16" s="45">
        <v>2</v>
      </c>
      <c r="E16" s="45">
        <v>2</v>
      </c>
      <c r="F16" s="46">
        <v>4</v>
      </c>
    </row>
    <row r="17" spans="1:6" x14ac:dyDescent="0.25">
      <c r="A17" s="48"/>
      <c r="B17" s="88" t="s">
        <v>23</v>
      </c>
      <c r="C17" s="45" t="s">
        <v>78</v>
      </c>
      <c r="D17" s="45">
        <v>1</v>
      </c>
      <c r="E17" s="45"/>
      <c r="F17" s="46">
        <v>1</v>
      </c>
    </row>
    <row r="18" spans="1:6" x14ac:dyDescent="0.25">
      <c r="A18" s="48"/>
      <c r="B18" s="93"/>
      <c r="C18" s="45" t="s">
        <v>79</v>
      </c>
      <c r="D18" s="45"/>
      <c r="E18" s="45">
        <v>1</v>
      </c>
      <c r="F18" s="46">
        <v>1</v>
      </c>
    </row>
    <row r="19" spans="1:6" x14ac:dyDescent="0.25">
      <c r="A19" s="48"/>
      <c r="B19" s="93"/>
      <c r="C19" s="45" t="s">
        <v>7</v>
      </c>
      <c r="D19" s="45">
        <v>2</v>
      </c>
      <c r="E19" s="45">
        <v>1</v>
      </c>
      <c r="F19" s="46">
        <v>3</v>
      </c>
    </row>
    <row r="20" spans="1:6" x14ac:dyDescent="0.25">
      <c r="A20" s="48"/>
      <c r="B20" s="93"/>
      <c r="C20" s="45" t="s">
        <v>0</v>
      </c>
      <c r="D20" s="45"/>
      <c r="E20" s="45">
        <v>1</v>
      </c>
      <c r="F20" s="46">
        <v>1</v>
      </c>
    </row>
    <row r="21" spans="1:6" x14ac:dyDescent="0.25">
      <c r="A21" s="48"/>
      <c r="B21" s="89"/>
      <c r="C21" s="45" t="s">
        <v>31</v>
      </c>
      <c r="D21" s="45">
        <v>2</v>
      </c>
      <c r="E21" s="45"/>
      <c r="F21" s="46">
        <v>2</v>
      </c>
    </row>
    <row r="22" spans="1:6" x14ac:dyDescent="0.25">
      <c r="A22" s="48"/>
      <c r="B22" s="47" t="s">
        <v>80</v>
      </c>
      <c r="C22" s="45" t="s">
        <v>81</v>
      </c>
      <c r="D22" s="45">
        <v>1</v>
      </c>
      <c r="E22" s="45"/>
      <c r="F22" s="46">
        <v>1</v>
      </c>
    </row>
    <row r="23" spans="1:6" x14ac:dyDescent="0.25">
      <c r="A23" s="48"/>
      <c r="B23" s="88" t="s">
        <v>45</v>
      </c>
      <c r="C23" s="45" t="s">
        <v>14</v>
      </c>
      <c r="D23" s="45"/>
      <c r="E23" s="45">
        <v>1</v>
      </c>
      <c r="F23" s="46">
        <v>1</v>
      </c>
    </row>
    <row r="24" spans="1:6" x14ac:dyDescent="0.25">
      <c r="A24" s="48"/>
      <c r="B24" s="89"/>
      <c r="C24" s="45" t="s">
        <v>82</v>
      </c>
      <c r="D24" s="45">
        <v>2</v>
      </c>
      <c r="E24" s="45"/>
      <c r="F24" s="46">
        <v>2</v>
      </c>
    </row>
    <row r="25" spans="1:6" x14ac:dyDescent="0.25">
      <c r="A25" s="48"/>
      <c r="B25" s="88" t="s">
        <v>20</v>
      </c>
      <c r="C25" s="45" t="s">
        <v>40</v>
      </c>
      <c r="D25" s="45">
        <v>3</v>
      </c>
      <c r="E25" s="45">
        <v>3</v>
      </c>
      <c r="F25" s="46">
        <v>6</v>
      </c>
    </row>
    <row r="26" spans="1:6" x14ac:dyDescent="0.25">
      <c r="A26" s="48"/>
      <c r="B26" s="89"/>
      <c r="C26" s="45" t="s">
        <v>7</v>
      </c>
      <c r="D26" s="45"/>
      <c r="E26" s="45">
        <v>1</v>
      </c>
      <c r="F26" s="46">
        <v>1</v>
      </c>
    </row>
    <row r="27" spans="1:6" x14ac:dyDescent="0.25">
      <c r="A27" s="48"/>
      <c r="B27" s="88" t="s">
        <v>83</v>
      </c>
      <c r="C27" s="45" t="s">
        <v>78</v>
      </c>
      <c r="D27" s="45">
        <v>1</v>
      </c>
      <c r="E27" s="45"/>
      <c r="F27" s="46">
        <v>1</v>
      </c>
    </row>
    <row r="28" spans="1:6" x14ac:dyDescent="0.25">
      <c r="A28" s="48"/>
      <c r="B28" s="93"/>
      <c r="C28" s="45" t="s">
        <v>7</v>
      </c>
      <c r="D28" s="45"/>
      <c r="E28" s="45">
        <v>2</v>
      </c>
      <c r="F28" s="46">
        <v>2</v>
      </c>
    </row>
    <row r="29" spans="1:6" x14ac:dyDescent="0.25">
      <c r="A29" s="48"/>
      <c r="B29" s="89"/>
      <c r="C29" s="45" t="s">
        <v>31</v>
      </c>
      <c r="D29" s="45">
        <v>1</v>
      </c>
      <c r="E29" s="45">
        <v>3</v>
      </c>
      <c r="F29" s="46">
        <v>4</v>
      </c>
    </row>
    <row r="30" spans="1:6" x14ac:dyDescent="0.25">
      <c r="A30" s="48"/>
      <c r="B30" s="47" t="s">
        <v>84</v>
      </c>
      <c r="C30" s="45" t="s">
        <v>6</v>
      </c>
      <c r="D30" s="45">
        <v>2</v>
      </c>
      <c r="E30" s="45"/>
      <c r="F30" s="46">
        <v>2</v>
      </c>
    </row>
    <row r="31" spans="1:6" x14ac:dyDescent="0.25">
      <c r="A31" s="48"/>
      <c r="B31" s="47" t="s">
        <v>65</v>
      </c>
      <c r="C31" s="45" t="s">
        <v>1</v>
      </c>
      <c r="D31" s="45"/>
      <c r="E31" s="45">
        <v>2</v>
      </c>
      <c r="F31" s="46">
        <v>2</v>
      </c>
    </row>
    <row r="32" spans="1:6" x14ac:dyDescent="0.25">
      <c r="A32" s="48"/>
      <c r="B32" s="88" t="s">
        <v>15</v>
      </c>
      <c r="C32" s="45" t="s">
        <v>85</v>
      </c>
      <c r="D32" s="45"/>
      <c r="E32" s="45">
        <v>1</v>
      </c>
      <c r="F32" s="46">
        <v>1</v>
      </c>
    </row>
    <row r="33" spans="1:6" x14ac:dyDescent="0.25">
      <c r="A33" s="48"/>
      <c r="B33" s="89"/>
      <c r="C33" s="45" t="s">
        <v>28</v>
      </c>
      <c r="D33" s="45">
        <v>1</v>
      </c>
      <c r="E33" s="45"/>
      <c r="F33" s="46">
        <v>1</v>
      </c>
    </row>
    <row r="34" spans="1:6" x14ac:dyDescent="0.25">
      <c r="A34" s="48"/>
      <c r="B34" s="47" t="s">
        <v>32</v>
      </c>
      <c r="C34" s="45" t="s">
        <v>31</v>
      </c>
      <c r="D34" s="45"/>
      <c r="E34" s="45">
        <v>1</v>
      </c>
      <c r="F34" s="46">
        <v>1</v>
      </c>
    </row>
    <row r="35" spans="1:6" x14ac:dyDescent="0.25">
      <c r="A35" s="48"/>
      <c r="B35" s="47" t="s">
        <v>47</v>
      </c>
      <c r="C35" s="45" t="s">
        <v>12</v>
      </c>
      <c r="D35" s="45">
        <v>1</v>
      </c>
      <c r="E35" s="45"/>
      <c r="F35" s="46">
        <v>1</v>
      </c>
    </row>
    <row r="36" spans="1:6" x14ac:dyDescent="0.25">
      <c r="A36" s="48"/>
      <c r="B36" s="88" t="s">
        <v>11</v>
      </c>
      <c r="C36" s="45" t="s">
        <v>86</v>
      </c>
      <c r="D36" s="45"/>
      <c r="E36" s="45">
        <v>1</v>
      </c>
      <c r="F36" s="46">
        <v>1</v>
      </c>
    </row>
    <row r="37" spans="1:6" x14ac:dyDescent="0.25">
      <c r="A37" s="48"/>
      <c r="B37" s="89"/>
      <c r="C37" s="45" t="s">
        <v>87</v>
      </c>
      <c r="D37" s="45">
        <v>1</v>
      </c>
      <c r="E37" s="45"/>
      <c r="F37" s="46">
        <v>1</v>
      </c>
    </row>
    <row r="38" spans="1:6" x14ac:dyDescent="0.25">
      <c r="A38" s="48"/>
      <c r="B38" s="88" t="s">
        <v>9</v>
      </c>
      <c r="C38" s="45" t="s">
        <v>88</v>
      </c>
      <c r="D38" s="45"/>
      <c r="E38" s="45">
        <v>1</v>
      </c>
      <c r="F38" s="46">
        <v>1</v>
      </c>
    </row>
    <row r="39" spans="1:6" x14ac:dyDescent="0.25">
      <c r="A39" s="48"/>
      <c r="B39" s="93"/>
      <c r="C39" s="45" t="s">
        <v>78</v>
      </c>
      <c r="D39" s="45"/>
      <c r="E39" s="45">
        <v>1</v>
      </c>
      <c r="F39" s="46">
        <v>1</v>
      </c>
    </row>
    <row r="40" spans="1:6" x14ac:dyDescent="0.25">
      <c r="A40" s="48"/>
      <c r="B40" s="93"/>
      <c r="C40" s="45" t="s">
        <v>27</v>
      </c>
      <c r="D40" s="45"/>
      <c r="E40" s="45">
        <v>1</v>
      </c>
      <c r="F40" s="46">
        <v>1</v>
      </c>
    </row>
    <row r="41" spans="1:6" x14ac:dyDescent="0.25">
      <c r="A41" s="48"/>
      <c r="B41" s="93"/>
      <c r="C41" s="45" t="s">
        <v>4</v>
      </c>
      <c r="D41" s="45">
        <v>1</v>
      </c>
      <c r="E41" s="45">
        <v>2</v>
      </c>
      <c r="F41" s="46">
        <v>3</v>
      </c>
    </row>
    <row r="42" spans="1:6" x14ac:dyDescent="0.25">
      <c r="A42" s="48"/>
      <c r="B42" s="93"/>
      <c r="C42" s="45" t="s">
        <v>31</v>
      </c>
      <c r="D42" s="45"/>
      <c r="E42" s="45">
        <v>2</v>
      </c>
      <c r="F42" s="46">
        <v>2</v>
      </c>
    </row>
    <row r="43" spans="1:6" x14ac:dyDescent="0.25">
      <c r="A43" s="48"/>
      <c r="B43" s="89"/>
      <c r="C43" s="45" t="s">
        <v>6</v>
      </c>
      <c r="D43" s="45">
        <v>1</v>
      </c>
      <c r="E43" s="45">
        <v>3</v>
      </c>
      <c r="F43" s="46">
        <v>4</v>
      </c>
    </row>
    <row r="44" spans="1:6" x14ac:dyDescent="0.25">
      <c r="A44" s="48"/>
      <c r="B44" s="88" t="s">
        <v>29</v>
      </c>
      <c r="C44" s="45" t="s">
        <v>78</v>
      </c>
      <c r="D44" s="45"/>
      <c r="E44" s="45">
        <v>1</v>
      </c>
      <c r="F44" s="46">
        <v>1</v>
      </c>
    </row>
    <row r="45" spans="1:6" x14ac:dyDescent="0.25">
      <c r="A45" s="48"/>
      <c r="B45" s="89"/>
      <c r="C45" s="45" t="s">
        <v>7</v>
      </c>
      <c r="D45" s="45">
        <v>1</v>
      </c>
      <c r="E45" s="45">
        <v>1</v>
      </c>
      <c r="F45" s="46">
        <v>2</v>
      </c>
    </row>
    <row r="46" spans="1:6" x14ac:dyDescent="0.25">
      <c r="A46" s="48"/>
      <c r="B46" s="47" t="s">
        <v>8</v>
      </c>
      <c r="C46" s="45" t="s">
        <v>1</v>
      </c>
      <c r="D46" s="45">
        <v>1</v>
      </c>
      <c r="E46" s="45"/>
      <c r="F46" s="46">
        <v>1</v>
      </c>
    </row>
    <row r="47" spans="1:6" x14ac:dyDescent="0.25">
      <c r="A47" s="48"/>
      <c r="B47" s="90" t="s">
        <v>89</v>
      </c>
      <c r="C47" s="45" t="s">
        <v>40</v>
      </c>
      <c r="D47" s="45">
        <v>6</v>
      </c>
      <c r="E47" s="45">
        <v>8</v>
      </c>
      <c r="F47" s="46">
        <v>14</v>
      </c>
    </row>
    <row r="48" spans="1:6" x14ac:dyDescent="0.25">
      <c r="A48" s="48"/>
      <c r="B48" s="91"/>
      <c r="C48" s="45" t="s">
        <v>78</v>
      </c>
      <c r="D48" s="45">
        <v>4</v>
      </c>
      <c r="E48" s="45">
        <v>9</v>
      </c>
      <c r="F48" s="46">
        <v>13</v>
      </c>
    </row>
    <row r="49" spans="1:6" x14ac:dyDescent="0.25">
      <c r="A49" s="48"/>
      <c r="B49" s="91"/>
      <c r="C49" s="45" t="s">
        <v>12</v>
      </c>
      <c r="D49" s="45">
        <v>1</v>
      </c>
      <c r="E49" s="45"/>
      <c r="F49" s="46">
        <v>1</v>
      </c>
    </row>
    <row r="50" spans="1:6" x14ac:dyDescent="0.25">
      <c r="A50" s="48"/>
      <c r="B50" s="91"/>
      <c r="C50" s="45" t="s">
        <v>79</v>
      </c>
      <c r="D50" s="45">
        <v>2</v>
      </c>
      <c r="E50" s="45">
        <v>3</v>
      </c>
      <c r="F50" s="46">
        <v>5</v>
      </c>
    </row>
    <row r="51" spans="1:6" x14ac:dyDescent="0.25">
      <c r="A51" s="48"/>
      <c r="B51" s="91"/>
      <c r="C51" s="45" t="s">
        <v>7</v>
      </c>
      <c r="D51" s="45">
        <v>2</v>
      </c>
      <c r="E51" s="45">
        <v>1</v>
      </c>
      <c r="F51" s="46">
        <v>3</v>
      </c>
    </row>
    <row r="52" spans="1:6" x14ac:dyDescent="0.25">
      <c r="A52" s="48"/>
      <c r="B52" s="91"/>
      <c r="C52" s="45" t="s">
        <v>31</v>
      </c>
      <c r="D52" s="45">
        <v>6</v>
      </c>
      <c r="E52" s="45">
        <v>5</v>
      </c>
      <c r="F52" s="46">
        <v>11</v>
      </c>
    </row>
    <row r="53" spans="1:6" x14ac:dyDescent="0.25">
      <c r="A53" s="48"/>
      <c r="B53" s="92"/>
      <c r="C53" s="45" t="s">
        <v>6</v>
      </c>
      <c r="D53" s="45">
        <v>1</v>
      </c>
      <c r="E53" s="45"/>
      <c r="F53" s="46">
        <v>1</v>
      </c>
    </row>
    <row r="54" spans="1:6" x14ac:dyDescent="0.25">
      <c r="A54" s="48"/>
      <c r="B54" s="47" t="s">
        <v>3</v>
      </c>
      <c r="C54" s="45" t="s">
        <v>7</v>
      </c>
      <c r="D54" s="45">
        <v>7</v>
      </c>
      <c r="E54" s="45">
        <v>12</v>
      </c>
      <c r="F54" s="46">
        <v>19</v>
      </c>
    </row>
    <row r="55" spans="1:6" ht="15.75" thickBot="1" x14ac:dyDescent="0.3">
      <c r="A55" s="48"/>
      <c r="B55" s="49" t="s">
        <v>60</v>
      </c>
      <c r="C55" s="50"/>
      <c r="D55" s="50">
        <v>56</v>
      </c>
      <c r="E55" s="50">
        <v>71</v>
      </c>
      <c r="F55" s="51">
        <v>127</v>
      </c>
    </row>
  </sheetData>
  <mergeCells count="12">
    <mergeCell ref="H1:J1"/>
    <mergeCell ref="B10:F10"/>
    <mergeCell ref="B14:B16"/>
    <mergeCell ref="B17:B21"/>
    <mergeCell ref="B23:B24"/>
    <mergeCell ref="B44:B45"/>
    <mergeCell ref="B47:B53"/>
    <mergeCell ref="B25:B26"/>
    <mergeCell ref="B27:B29"/>
    <mergeCell ref="B32:B33"/>
    <mergeCell ref="B36:B37"/>
    <mergeCell ref="B38:B4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workbookViewId="0">
      <selection activeCell="J24" sqref="J24"/>
    </sheetView>
  </sheetViews>
  <sheetFormatPr baseColWidth="10" defaultRowHeight="15" x14ac:dyDescent="0.25"/>
  <cols>
    <col min="2" max="2" width="57" bestFit="1" customWidth="1"/>
    <col min="3" max="3" width="17.42578125" customWidth="1"/>
    <col min="4" max="4" width="14.5703125" customWidth="1"/>
    <col min="5" max="5" width="13.28515625" customWidth="1"/>
  </cols>
  <sheetData>
    <row r="1" spans="1:10" ht="61.5" customHeight="1" thickBot="1" x14ac:dyDescent="0.3">
      <c r="A1" s="21"/>
      <c r="B1" s="22"/>
      <c r="C1" s="23"/>
      <c r="D1" s="24"/>
      <c r="E1" s="25"/>
      <c r="F1" s="23"/>
      <c r="G1" s="23"/>
      <c r="H1" s="94" t="s">
        <v>51</v>
      </c>
      <c r="I1" s="94"/>
      <c r="J1" s="94"/>
    </row>
    <row r="3" spans="1:10" x14ac:dyDescent="0.25">
      <c r="A3" t="s">
        <v>52</v>
      </c>
    </row>
    <row r="4" spans="1:10" x14ac:dyDescent="0.25">
      <c r="A4" t="s">
        <v>67</v>
      </c>
    </row>
    <row r="5" spans="1:10" x14ac:dyDescent="0.25">
      <c r="A5" t="s">
        <v>68</v>
      </c>
    </row>
    <row r="9" spans="1:10" ht="15.75" thickBot="1" x14ac:dyDescent="0.3"/>
    <row r="10" spans="1:10" ht="15.75" thickBot="1" x14ac:dyDescent="0.3">
      <c r="B10" s="95" t="s">
        <v>69</v>
      </c>
      <c r="C10" s="96"/>
      <c r="D10" s="96"/>
      <c r="E10" s="96"/>
      <c r="F10" s="97"/>
    </row>
    <row r="11" spans="1:10" x14ac:dyDescent="0.25">
      <c r="B11" s="29" t="s">
        <v>56</v>
      </c>
      <c r="C11" s="30" t="s">
        <v>26</v>
      </c>
      <c r="D11" s="30" t="s">
        <v>25</v>
      </c>
      <c r="E11" s="30" t="s">
        <v>24</v>
      </c>
      <c r="F11" s="31" t="s">
        <v>60</v>
      </c>
    </row>
    <row r="12" spans="1:10" x14ac:dyDescent="0.25">
      <c r="B12" s="33" t="s">
        <v>41</v>
      </c>
      <c r="C12" s="4" t="s">
        <v>7</v>
      </c>
      <c r="D12" s="4"/>
      <c r="E12" s="4">
        <v>1</v>
      </c>
      <c r="F12" s="3">
        <v>1</v>
      </c>
    </row>
    <row r="13" spans="1:10" x14ac:dyDescent="0.25">
      <c r="B13" s="33" t="s">
        <v>23</v>
      </c>
      <c r="C13" s="4" t="s">
        <v>7</v>
      </c>
      <c r="D13" s="4"/>
      <c r="E13" s="4">
        <v>2</v>
      </c>
      <c r="F13" s="3">
        <v>2</v>
      </c>
    </row>
    <row r="14" spans="1:10" x14ac:dyDescent="0.25">
      <c r="B14" s="33" t="s">
        <v>62</v>
      </c>
      <c r="C14" s="4" t="s">
        <v>1</v>
      </c>
      <c r="D14" s="4"/>
      <c r="E14" s="4">
        <v>1</v>
      </c>
      <c r="F14" s="3">
        <v>1</v>
      </c>
    </row>
    <row r="15" spans="1:10" x14ac:dyDescent="0.25">
      <c r="B15" s="33" t="s">
        <v>63</v>
      </c>
      <c r="C15" s="4" t="s">
        <v>6</v>
      </c>
      <c r="D15" s="4">
        <v>1</v>
      </c>
      <c r="E15" s="4"/>
      <c r="F15" s="3">
        <v>1</v>
      </c>
    </row>
    <row r="16" spans="1:10" x14ac:dyDescent="0.25">
      <c r="B16" s="34"/>
      <c r="C16" s="4" t="s">
        <v>64</v>
      </c>
      <c r="D16" s="4"/>
      <c r="E16" s="4">
        <v>1</v>
      </c>
      <c r="F16" s="3">
        <v>1</v>
      </c>
    </row>
    <row r="17" spans="2:6" x14ac:dyDescent="0.25">
      <c r="B17" s="35" t="s">
        <v>20</v>
      </c>
      <c r="C17" s="4" t="s">
        <v>7</v>
      </c>
      <c r="D17" s="4"/>
      <c r="E17" s="4">
        <v>1</v>
      </c>
      <c r="F17" s="3">
        <v>1</v>
      </c>
    </row>
    <row r="18" spans="2:6" x14ac:dyDescent="0.25">
      <c r="B18" s="36"/>
      <c r="C18" s="4" t="s">
        <v>19</v>
      </c>
      <c r="D18" s="4">
        <v>1</v>
      </c>
      <c r="E18" s="4">
        <v>4</v>
      </c>
      <c r="F18" s="3">
        <v>5</v>
      </c>
    </row>
    <row r="19" spans="2:6" x14ac:dyDescent="0.25">
      <c r="B19" s="33" t="s">
        <v>18</v>
      </c>
      <c r="C19" s="4" t="s">
        <v>19</v>
      </c>
      <c r="D19" s="4">
        <v>1</v>
      </c>
      <c r="E19" s="4"/>
      <c r="F19" s="3">
        <v>1</v>
      </c>
    </row>
    <row r="20" spans="2:6" x14ac:dyDescent="0.25">
      <c r="B20" s="33" t="s">
        <v>16</v>
      </c>
      <c r="C20" s="4" t="s">
        <v>7</v>
      </c>
      <c r="D20" s="4">
        <v>1</v>
      </c>
      <c r="E20" s="4">
        <v>1</v>
      </c>
      <c r="F20" s="3">
        <v>2</v>
      </c>
    </row>
    <row r="21" spans="2:6" x14ac:dyDescent="0.25">
      <c r="B21" s="33" t="s">
        <v>65</v>
      </c>
      <c r="C21" s="4" t="s">
        <v>19</v>
      </c>
      <c r="D21" s="4"/>
      <c r="E21" s="4">
        <v>1</v>
      </c>
      <c r="F21" s="3">
        <v>1</v>
      </c>
    </row>
    <row r="22" spans="2:6" x14ac:dyDescent="0.25">
      <c r="B22" s="39" t="s">
        <v>32</v>
      </c>
      <c r="C22" s="4" t="s">
        <v>66</v>
      </c>
      <c r="D22" s="4">
        <v>2</v>
      </c>
      <c r="E22" s="4"/>
      <c r="F22" s="3">
        <v>2</v>
      </c>
    </row>
    <row r="23" spans="2:6" x14ac:dyDescent="0.25">
      <c r="B23" s="40"/>
      <c r="C23" s="4" t="s">
        <v>7</v>
      </c>
      <c r="D23" s="4">
        <v>1</v>
      </c>
      <c r="E23" s="4">
        <v>1</v>
      </c>
      <c r="F23" s="3">
        <v>2</v>
      </c>
    </row>
    <row r="24" spans="2:6" x14ac:dyDescent="0.25">
      <c r="B24" s="39" t="s">
        <v>13</v>
      </c>
      <c r="C24" s="4" t="s">
        <v>7</v>
      </c>
      <c r="D24" s="4">
        <v>1</v>
      </c>
      <c r="E24" s="4"/>
      <c r="F24" s="3">
        <v>1</v>
      </c>
    </row>
    <row r="25" spans="2:6" x14ac:dyDescent="0.25">
      <c r="B25" s="40"/>
      <c r="C25" s="4" t="s">
        <v>0</v>
      </c>
      <c r="D25" s="4"/>
      <c r="E25" s="4">
        <v>2</v>
      </c>
      <c r="F25" s="3">
        <v>2</v>
      </c>
    </row>
    <row r="26" spans="2:6" x14ac:dyDescent="0.25">
      <c r="B26" s="33" t="s">
        <v>11</v>
      </c>
      <c r="C26" s="4" t="s">
        <v>1</v>
      </c>
      <c r="D26" s="4"/>
      <c r="E26" s="4">
        <v>1</v>
      </c>
      <c r="F26" s="3">
        <v>1</v>
      </c>
    </row>
    <row r="27" spans="2:6" x14ac:dyDescent="0.25">
      <c r="B27" s="35" t="s">
        <v>9</v>
      </c>
      <c r="C27" s="32" t="s">
        <v>4</v>
      </c>
      <c r="D27" s="4">
        <v>2</v>
      </c>
      <c r="E27" s="4"/>
      <c r="F27" s="3">
        <v>2</v>
      </c>
    </row>
    <row r="28" spans="2:6" x14ac:dyDescent="0.25">
      <c r="B28" s="36"/>
      <c r="C28" s="32" t="s">
        <v>7</v>
      </c>
      <c r="D28" s="4">
        <v>4</v>
      </c>
      <c r="E28" s="4"/>
      <c r="F28" s="3">
        <v>4</v>
      </c>
    </row>
    <row r="29" spans="2:6" x14ac:dyDescent="0.25">
      <c r="B29" s="34" t="s">
        <v>29</v>
      </c>
      <c r="C29" s="4" t="s">
        <v>4</v>
      </c>
      <c r="D29" s="4">
        <v>1</v>
      </c>
      <c r="E29" s="4">
        <v>2</v>
      </c>
      <c r="F29" s="3">
        <v>3</v>
      </c>
    </row>
    <row r="30" spans="2:6" x14ac:dyDescent="0.25">
      <c r="B30" s="36"/>
      <c r="C30" s="4" t="s">
        <v>19</v>
      </c>
      <c r="D30" s="4">
        <v>1</v>
      </c>
      <c r="E30" s="4"/>
      <c r="F30" s="3">
        <v>1</v>
      </c>
    </row>
    <row r="31" spans="2:6" x14ac:dyDescent="0.25">
      <c r="B31" s="27" t="s">
        <v>8</v>
      </c>
      <c r="C31" s="4" t="s">
        <v>4</v>
      </c>
      <c r="D31" s="4">
        <v>2</v>
      </c>
      <c r="E31" s="4"/>
      <c r="F31" s="3">
        <v>2</v>
      </c>
    </row>
    <row r="32" spans="2:6" x14ac:dyDescent="0.25">
      <c r="B32" s="34"/>
      <c r="C32" s="4" t="s">
        <v>22</v>
      </c>
      <c r="D32" s="4">
        <v>1</v>
      </c>
      <c r="E32" s="4"/>
      <c r="F32" s="3">
        <v>1</v>
      </c>
    </row>
    <row r="33" spans="2:6" x14ac:dyDescent="0.25">
      <c r="B33" s="35" t="s">
        <v>3</v>
      </c>
      <c r="C33" s="4" t="s">
        <v>1</v>
      </c>
      <c r="D33" s="4">
        <v>1</v>
      </c>
      <c r="E33" s="4"/>
      <c r="F33" s="3">
        <v>1</v>
      </c>
    </row>
    <row r="34" spans="2:6" x14ac:dyDescent="0.25">
      <c r="B34" s="36"/>
      <c r="C34" s="4" t="s">
        <v>7</v>
      </c>
      <c r="D34" s="4"/>
      <c r="E34" s="4">
        <v>2</v>
      </c>
      <c r="F34" s="3">
        <v>2</v>
      </c>
    </row>
    <row r="35" spans="2:6" ht="15.75" thickBot="1" x14ac:dyDescent="0.3">
      <c r="B35" s="28" t="s">
        <v>61</v>
      </c>
      <c r="C35" s="37"/>
      <c r="D35" s="37">
        <v>20</v>
      </c>
      <c r="E35" s="37">
        <v>20</v>
      </c>
      <c r="F35" s="38">
        <v>40</v>
      </c>
    </row>
  </sheetData>
  <mergeCells count="2">
    <mergeCell ref="H1:J1"/>
    <mergeCell ref="B10:F10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2"/>
  <sheetViews>
    <sheetView topLeftCell="A13" workbookViewId="0">
      <selection activeCell="K26" sqref="K26"/>
    </sheetView>
  </sheetViews>
  <sheetFormatPr baseColWidth="10" defaultRowHeight="15" x14ac:dyDescent="0.25"/>
  <cols>
    <col min="2" max="2" width="44.85546875" bestFit="1" customWidth="1"/>
    <col min="3" max="3" width="18.7109375" bestFit="1" customWidth="1"/>
    <col min="6" max="6" width="18.42578125" customWidth="1"/>
  </cols>
  <sheetData>
    <row r="1" spans="1:10" ht="61.5" customHeight="1" thickBot="1" x14ac:dyDescent="0.3">
      <c r="A1" s="21"/>
      <c r="B1" s="22"/>
      <c r="C1" s="23"/>
      <c r="D1" s="24"/>
      <c r="E1" s="25"/>
      <c r="F1" s="23"/>
      <c r="G1" s="23"/>
      <c r="H1" s="94" t="s">
        <v>51</v>
      </c>
      <c r="I1" s="94"/>
      <c r="J1" s="94"/>
    </row>
    <row r="3" spans="1:10" x14ac:dyDescent="0.25">
      <c r="A3" s="26" t="s">
        <v>52</v>
      </c>
    </row>
    <row r="4" spans="1:10" x14ac:dyDescent="0.25">
      <c r="A4" s="26" t="s">
        <v>55</v>
      </c>
    </row>
    <row r="5" spans="1:10" x14ac:dyDescent="0.25">
      <c r="A5" t="s">
        <v>53</v>
      </c>
    </row>
    <row r="6" spans="1:10" ht="15.75" thickBot="1" x14ac:dyDescent="0.3"/>
    <row r="7" spans="1:10" ht="15.75" thickBot="1" x14ac:dyDescent="0.3">
      <c r="B7" s="95" t="s">
        <v>57</v>
      </c>
      <c r="C7" s="96"/>
      <c r="D7" s="96"/>
      <c r="E7" s="96"/>
      <c r="F7" s="97"/>
    </row>
    <row r="8" spans="1:10" ht="15.75" thickBot="1" x14ac:dyDescent="0.3">
      <c r="B8" s="12" t="s">
        <v>56</v>
      </c>
      <c r="C8" s="11" t="s">
        <v>26</v>
      </c>
      <c r="D8" s="11" t="s">
        <v>24</v>
      </c>
      <c r="E8" s="11" t="s">
        <v>25</v>
      </c>
      <c r="F8" s="10" t="s">
        <v>60</v>
      </c>
    </row>
    <row r="9" spans="1:10" x14ac:dyDescent="0.25">
      <c r="B9" s="98" t="s">
        <v>41</v>
      </c>
      <c r="C9" s="15" t="s">
        <v>40</v>
      </c>
      <c r="D9" s="6"/>
      <c r="E9" s="6">
        <v>1</v>
      </c>
      <c r="F9" s="5">
        <v>1</v>
      </c>
    </row>
    <row r="10" spans="1:10" x14ac:dyDescent="0.25">
      <c r="B10" s="99"/>
      <c r="C10" s="14" t="s">
        <v>39</v>
      </c>
      <c r="D10" s="4"/>
      <c r="E10" s="4">
        <v>1</v>
      </c>
      <c r="F10" s="3">
        <v>1</v>
      </c>
    </row>
    <row r="11" spans="1:10" x14ac:dyDescent="0.25">
      <c r="B11" s="99"/>
      <c r="C11" s="14" t="s">
        <v>27</v>
      </c>
      <c r="D11" s="4">
        <v>1</v>
      </c>
      <c r="E11" s="4"/>
      <c r="F11" s="3">
        <v>1</v>
      </c>
    </row>
    <row r="12" spans="1:10" x14ac:dyDescent="0.25">
      <c r="B12" s="99"/>
      <c r="C12" s="14" t="s">
        <v>7</v>
      </c>
      <c r="D12" s="4">
        <v>1</v>
      </c>
      <c r="E12" s="4"/>
      <c r="F12" s="3">
        <v>1</v>
      </c>
    </row>
    <row r="13" spans="1:10" ht="15.75" thickBot="1" x14ac:dyDescent="0.3">
      <c r="B13" s="100"/>
      <c r="C13" s="13" t="s">
        <v>34</v>
      </c>
      <c r="D13" s="2">
        <v>1</v>
      </c>
      <c r="E13" s="2"/>
      <c r="F13" s="1">
        <v>1</v>
      </c>
    </row>
    <row r="14" spans="1:10" ht="15.75" thickBot="1" x14ac:dyDescent="0.3">
      <c r="B14" s="17" t="s">
        <v>38</v>
      </c>
      <c r="C14" s="16" t="s">
        <v>7</v>
      </c>
      <c r="D14" s="8"/>
      <c r="E14" s="8">
        <v>1</v>
      </c>
      <c r="F14" s="7">
        <v>1</v>
      </c>
    </row>
    <row r="15" spans="1:10" ht="15.75" thickBot="1" x14ac:dyDescent="0.3">
      <c r="B15" s="17" t="s">
        <v>37</v>
      </c>
      <c r="C15" s="16" t="s">
        <v>36</v>
      </c>
      <c r="D15" s="8">
        <v>2</v>
      </c>
      <c r="E15" s="8"/>
      <c r="F15" s="7">
        <v>2</v>
      </c>
    </row>
    <row r="16" spans="1:10" x14ac:dyDescent="0.25">
      <c r="B16" s="98" t="s">
        <v>35</v>
      </c>
      <c r="C16" s="15" t="s">
        <v>2</v>
      </c>
      <c r="D16" s="6">
        <v>1</v>
      </c>
      <c r="E16" s="6"/>
      <c r="F16" s="5">
        <v>1</v>
      </c>
    </row>
    <row r="17" spans="2:6" x14ac:dyDescent="0.25">
      <c r="B17" s="99"/>
      <c r="C17" s="14" t="s">
        <v>0</v>
      </c>
      <c r="D17" s="4">
        <v>1</v>
      </c>
      <c r="E17" s="4"/>
      <c r="F17" s="3">
        <v>1</v>
      </c>
    </row>
    <row r="18" spans="2:6" x14ac:dyDescent="0.25">
      <c r="B18" s="99"/>
      <c r="C18" s="14" t="s">
        <v>19</v>
      </c>
      <c r="D18" s="4">
        <v>1</v>
      </c>
      <c r="E18" s="4"/>
      <c r="F18" s="3">
        <v>1</v>
      </c>
    </row>
    <row r="19" spans="2:6" ht="15.75" thickBot="1" x14ac:dyDescent="0.3">
      <c r="B19" s="100"/>
      <c r="C19" s="13" t="s">
        <v>34</v>
      </c>
      <c r="D19" s="2">
        <v>1</v>
      </c>
      <c r="E19" s="2"/>
      <c r="F19" s="1">
        <v>1</v>
      </c>
    </row>
    <row r="20" spans="2:6" ht="15.75" thickBot="1" x14ac:dyDescent="0.3">
      <c r="B20" s="17" t="s">
        <v>33</v>
      </c>
      <c r="C20" s="16" t="s">
        <v>4</v>
      </c>
      <c r="D20" s="8">
        <v>2</v>
      </c>
      <c r="E20" s="8"/>
      <c r="F20" s="7">
        <v>2</v>
      </c>
    </row>
    <row r="21" spans="2:6" ht="15.75" thickBot="1" x14ac:dyDescent="0.3">
      <c r="B21" s="17" t="s">
        <v>20</v>
      </c>
      <c r="C21" s="16" t="s">
        <v>19</v>
      </c>
      <c r="D21" s="8">
        <v>2</v>
      </c>
      <c r="E21" s="8"/>
      <c r="F21" s="7">
        <v>2</v>
      </c>
    </row>
    <row r="22" spans="2:6" ht="15.75" thickBot="1" x14ac:dyDescent="0.3">
      <c r="B22" s="17" t="s">
        <v>18</v>
      </c>
      <c r="C22" s="16" t="s">
        <v>19</v>
      </c>
      <c r="D22" s="8"/>
      <c r="E22" s="8">
        <v>1</v>
      </c>
      <c r="F22" s="7">
        <v>1</v>
      </c>
    </row>
    <row r="23" spans="2:6" x14ac:dyDescent="0.25">
      <c r="B23" s="98" t="s">
        <v>32</v>
      </c>
      <c r="C23" s="15" t="s">
        <v>22</v>
      </c>
      <c r="D23" s="6">
        <v>1</v>
      </c>
      <c r="E23" s="6"/>
      <c r="F23" s="5">
        <v>1</v>
      </c>
    </row>
    <row r="24" spans="2:6" x14ac:dyDescent="0.25">
      <c r="B24" s="99"/>
      <c r="C24" s="14" t="s">
        <v>4</v>
      </c>
      <c r="D24" s="4">
        <v>2</v>
      </c>
      <c r="E24" s="4">
        <v>4</v>
      </c>
      <c r="F24" s="3">
        <v>6</v>
      </c>
    </row>
    <row r="25" spans="2:6" x14ac:dyDescent="0.25">
      <c r="B25" s="99"/>
      <c r="C25" s="14" t="s">
        <v>7</v>
      </c>
      <c r="D25" s="4"/>
      <c r="E25" s="4">
        <v>2</v>
      </c>
      <c r="F25" s="3">
        <v>2</v>
      </c>
    </row>
    <row r="26" spans="2:6" ht="15.75" thickBot="1" x14ac:dyDescent="0.3">
      <c r="B26" s="100"/>
      <c r="C26" s="13" t="s">
        <v>6</v>
      </c>
      <c r="D26" s="2"/>
      <c r="E26" s="2">
        <v>1</v>
      </c>
      <c r="F26" s="1">
        <v>1</v>
      </c>
    </row>
    <row r="27" spans="2:6" x14ac:dyDescent="0.25">
      <c r="B27" s="98" t="s">
        <v>13</v>
      </c>
      <c r="C27" s="15" t="s">
        <v>4</v>
      </c>
      <c r="D27" s="6"/>
      <c r="E27" s="6">
        <v>1</v>
      </c>
      <c r="F27" s="5">
        <v>1</v>
      </c>
    </row>
    <row r="28" spans="2:6" ht="15.75" thickBot="1" x14ac:dyDescent="0.3">
      <c r="B28" s="100"/>
      <c r="C28" s="13" t="s">
        <v>6</v>
      </c>
      <c r="D28" s="2">
        <v>2</v>
      </c>
      <c r="E28" s="2"/>
      <c r="F28" s="1">
        <v>2</v>
      </c>
    </row>
    <row r="29" spans="2:6" x14ac:dyDescent="0.25">
      <c r="B29" s="98" t="s">
        <v>9</v>
      </c>
      <c r="C29" s="15" t="s">
        <v>22</v>
      </c>
      <c r="D29" s="6">
        <v>1</v>
      </c>
      <c r="E29" s="6"/>
      <c r="F29" s="5">
        <v>1</v>
      </c>
    </row>
    <row r="30" spans="2:6" x14ac:dyDescent="0.25">
      <c r="B30" s="99"/>
      <c r="C30" s="14" t="s">
        <v>1</v>
      </c>
      <c r="D30" s="4"/>
      <c r="E30" s="4">
        <v>1</v>
      </c>
      <c r="F30" s="3">
        <v>1</v>
      </c>
    </row>
    <row r="31" spans="2:6" x14ac:dyDescent="0.25">
      <c r="B31" s="99"/>
      <c r="C31" s="14" t="s">
        <v>7</v>
      </c>
      <c r="D31" s="4">
        <v>1</v>
      </c>
      <c r="E31" s="4">
        <v>1</v>
      </c>
      <c r="F31" s="3">
        <v>2</v>
      </c>
    </row>
    <row r="32" spans="2:6" ht="15.75" thickBot="1" x14ac:dyDescent="0.3">
      <c r="B32" s="100"/>
      <c r="C32" s="13" t="s">
        <v>31</v>
      </c>
      <c r="D32" s="2"/>
      <c r="E32" s="2">
        <v>1</v>
      </c>
      <c r="F32" s="1">
        <v>1</v>
      </c>
    </row>
    <row r="33" spans="2:6" ht="15.75" thickBot="1" x14ac:dyDescent="0.3">
      <c r="B33" s="17" t="s">
        <v>30</v>
      </c>
      <c r="C33" s="16" t="s">
        <v>6</v>
      </c>
      <c r="D33" s="8"/>
      <c r="E33" s="8">
        <v>2</v>
      </c>
      <c r="F33" s="7">
        <v>2</v>
      </c>
    </row>
    <row r="34" spans="2:6" x14ac:dyDescent="0.25">
      <c r="B34" s="98" t="s">
        <v>29</v>
      </c>
      <c r="C34" s="15" t="s">
        <v>4</v>
      </c>
      <c r="D34" s="6">
        <v>1</v>
      </c>
      <c r="E34" s="6">
        <v>3</v>
      </c>
      <c r="F34" s="5">
        <v>4</v>
      </c>
    </row>
    <row r="35" spans="2:6" ht="15.75" thickBot="1" x14ac:dyDescent="0.3">
      <c r="B35" s="100"/>
      <c r="C35" s="13" t="s">
        <v>7</v>
      </c>
      <c r="D35" s="2"/>
      <c r="E35" s="2">
        <v>1</v>
      </c>
      <c r="F35" s="1">
        <v>1</v>
      </c>
    </row>
    <row r="36" spans="2:6" ht="15.75" thickBot="1" x14ac:dyDescent="0.3">
      <c r="B36" s="17" t="s">
        <v>54</v>
      </c>
      <c r="C36" s="16" t="s">
        <v>7</v>
      </c>
      <c r="D36" s="8">
        <v>1</v>
      </c>
      <c r="E36" s="8"/>
      <c r="F36" s="7">
        <v>1</v>
      </c>
    </row>
    <row r="37" spans="2:6" x14ac:dyDescent="0.25">
      <c r="B37" s="98" t="s">
        <v>3</v>
      </c>
      <c r="C37" s="15" t="s">
        <v>28</v>
      </c>
      <c r="D37" s="6">
        <v>1</v>
      </c>
      <c r="E37" s="6"/>
      <c r="F37" s="5">
        <v>1</v>
      </c>
    </row>
    <row r="38" spans="2:6" x14ac:dyDescent="0.25">
      <c r="B38" s="99"/>
      <c r="C38" s="14" t="s">
        <v>14</v>
      </c>
      <c r="D38" s="4">
        <v>1</v>
      </c>
      <c r="E38" s="4">
        <v>1</v>
      </c>
      <c r="F38" s="3">
        <v>2</v>
      </c>
    </row>
    <row r="39" spans="2:6" x14ac:dyDescent="0.25">
      <c r="B39" s="99"/>
      <c r="C39" s="14" t="s">
        <v>27</v>
      </c>
      <c r="D39" s="4"/>
      <c r="E39" s="4">
        <v>1</v>
      </c>
      <c r="F39" s="3">
        <v>1</v>
      </c>
    </row>
    <row r="40" spans="2:6" x14ac:dyDescent="0.25">
      <c r="B40" s="99"/>
      <c r="C40" s="14" t="s">
        <v>12</v>
      </c>
      <c r="D40" s="4"/>
      <c r="E40" s="4">
        <v>2</v>
      </c>
      <c r="F40" s="3">
        <v>2</v>
      </c>
    </row>
    <row r="41" spans="2:6" ht="15.75" thickBot="1" x14ac:dyDescent="0.3">
      <c r="B41" s="100"/>
      <c r="C41" s="13" t="s">
        <v>7</v>
      </c>
      <c r="D41" s="2">
        <v>2</v>
      </c>
      <c r="E41" s="2">
        <v>1</v>
      </c>
      <c r="F41" s="1">
        <v>3</v>
      </c>
    </row>
    <row r="42" spans="2:6" ht="15.75" thickBot="1" x14ac:dyDescent="0.3">
      <c r="B42" s="18" t="s">
        <v>60</v>
      </c>
      <c r="C42" s="19"/>
      <c r="D42" s="19">
        <f>SUM(D9:D41)</f>
        <v>26</v>
      </c>
      <c r="E42" s="19">
        <f>SUM(E9:E41)</f>
        <v>26</v>
      </c>
      <c r="F42" s="20">
        <f>SUM(F9:F41)</f>
        <v>52</v>
      </c>
    </row>
  </sheetData>
  <mergeCells count="9">
    <mergeCell ref="H1:J1"/>
    <mergeCell ref="B37:B41"/>
    <mergeCell ref="B7:F7"/>
    <mergeCell ref="B9:B13"/>
    <mergeCell ref="B16:B19"/>
    <mergeCell ref="B23:B26"/>
    <mergeCell ref="B27:B28"/>
    <mergeCell ref="B29:B32"/>
    <mergeCell ref="B34:B3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2023-2024</vt:lpstr>
      <vt:lpstr>2022-2023</vt:lpstr>
      <vt:lpstr>2021-2022</vt:lpstr>
      <vt:lpstr>2020-2021</vt:lpstr>
      <vt:lpstr>2019-2020</vt:lpstr>
      <vt:lpstr>2018-2019</vt:lpstr>
      <vt:lpstr>2017-2018</vt:lpstr>
      <vt:lpstr>2016-2017</vt:lpstr>
      <vt:lpstr>2015-2016</vt:lpstr>
      <vt:lpstr>2014-2015</vt:lpstr>
      <vt:lpstr>2013-2014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estudos06</dc:creator>
  <cp:lastModifiedBy>Mónica Zas Varela</cp:lastModifiedBy>
  <dcterms:created xsi:type="dcterms:W3CDTF">2017-04-25T08:17:27Z</dcterms:created>
  <dcterms:modified xsi:type="dcterms:W3CDTF">2024-12-18T09:00:52Z</dcterms:modified>
</cp:coreProperties>
</file>