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mobilidade\Mobilidade PAS\"/>
    </mc:Choice>
  </mc:AlternateContent>
  <xr:revisionPtr revIDLastSave="0" documentId="13_ncr:1_{6834981C-16F8-438F-B1AD-3665E2E22D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so 2024_2025" sheetId="4" r:id="rId1"/>
    <sheet name="cursos anterior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4" l="1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D32" i="4"/>
  <c r="C32" i="4"/>
  <c r="R12" i="4"/>
  <c r="Q12" i="4"/>
  <c r="P12" i="4"/>
  <c r="O12" i="4"/>
  <c r="N12" i="4"/>
  <c r="M12" i="4"/>
  <c r="L12" i="4"/>
  <c r="K12" i="4"/>
  <c r="J12" i="4"/>
  <c r="I12" i="4"/>
  <c r="H12" i="4"/>
  <c r="F22" i="3"/>
  <c r="E22" i="3"/>
  <c r="G21" i="3"/>
  <c r="G22" i="3" s="1"/>
  <c r="G12" i="3"/>
  <c r="G13" i="3"/>
  <c r="G14" i="3"/>
  <c r="G15" i="3"/>
  <c r="G16" i="3"/>
  <c r="G17" i="3"/>
  <c r="G18" i="3"/>
  <c r="G19" i="3"/>
  <c r="G11" i="3"/>
  <c r="F34" i="3"/>
  <c r="G34" i="3"/>
  <c r="E34" i="3"/>
  <c r="F30" i="3"/>
  <c r="E30" i="3"/>
  <c r="G29" i="3"/>
  <c r="G25" i="3"/>
  <c r="G26" i="3"/>
  <c r="G27" i="3"/>
  <c r="G28" i="3"/>
  <c r="G24" i="3"/>
  <c r="G30" i="3" l="1"/>
</calcChain>
</file>

<file path=xl/sharedStrings.xml><?xml version="1.0" encoding="utf-8"?>
<sst xmlns="http://schemas.openxmlformats.org/spreadsheetml/2006/main" count="307" uniqueCount="124">
  <si>
    <t>Polonia</t>
  </si>
  <si>
    <t>Alemania</t>
  </si>
  <si>
    <t>Estonia</t>
  </si>
  <si>
    <t>Portugal</t>
  </si>
  <si>
    <t>Sen asignar</t>
  </si>
  <si>
    <t>Eslovaquia</t>
  </si>
  <si>
    <t>Francia</t>
  </si>
  <si>
    <t>Italia</t>
  </si>
  <si>
    <t>Turquía</t>
  </si>
  <si>
    <t>UVIGO, ITC Area</t>
  </si>
  <si>
    <t>UVIGO, Minusvalías</t>
  </si>
  <si>
    <t>Edificio de Xerencia e Servizos Centrais</t>
  </si>
  <si>
    <t>Rumanía</t>
  </si>
  <si>
    <t>Croacia</t>
  </si>
  <si>
    <t>Facultade de Química</t>
  </si>
  <si>
    <t>Servicios Académicos</t>
  </si>
  <si>
    <t>Biblioteca Central</t>
  </si>
  <si>
    <t>Marrocos</t>
  </si>
  <si>
    <t>Escola de Enxeñaría de Telecomunicacións</t>
  </si>
  <si>
    <t>Escola de Enxeñaría Industrial</t>
  </si>
  <si>
    <t>Facultade de Filoloxía e Tradución</t>
  </si>
  <si>
    <t>Informática</t>
  </si>
  <si>
    <t>Oficina de Relacións Internacionais</t>
  </si>
  <si>
    <t>España</t>
  </si>
  <si>
    <t>Romania</t>
  </si>
  <si>
    <t>Servizo de Deportes</t>
  </si>
  <si>
    <t>Servizos Económicos</t>
  </si>
  <si>
    <t>País de orixe</t>
  </si>
  <si>
    <t>Muller</t>
  </si>
  <si>
    <t>Home</t>
  </si>
  <si>
    <t>Centro de destino</t>
  </si>
  <si>
    <t>Escuela Superior de Enxeñaría Informática</t>
  </si>
  <si>
    <t xml:space="preserve">Facultade de Filoloxía e Tradución </t>
  </si>
  <si>
    <t>Escola de Enxeñaría de Telecomunicación</t>
  </si>
  <si>
    <t>Escola de negocios Novacaixagalicia</t>
  </si>
  <si>
    <t>UVIGO, Departamento de Tecnoloxía Electrónica</t>
  </si>
  <si>
    <t>Túnez</t>
  </si>
  <si>
    <t>Bélgica</t>
  </si>
  <si>
    <t>Finlandia</t>
  </si>
  <si>
    <t>Alemaña</t>
  </si>
  <si>
    <t>Grecia</t>
  </si>
  <si>
    <t>Lituania</t>
  </si>
  <si>
    <t>Paises Baixos</t>
  </si>
  <si>
    <t>Eslovenia</t>
  </si>
  <si>
    <t>Reino Unido</t>
  </si>
  <si>
    <t>Unidade de Análises e Programas</t>
  </si>
  <si>
    <t>Fonte: ORI</t>
  </si>
  <si>
    <t>Total</t>
  </si>
  <si>
    <t>2015/2016</t>
  </si>
  <si>
    <t>Curso</t>
  </si>
  <si>
    <t>Total 2015/2016</t>
  </si>
  <si>
    <t>2014/2015</t>
  </si>
  <si>
    <t>Total 2014/2015</t>
  </si>
  <si>
    <t>2013/2014</t>
  </si>
  <si>
    <t>Total 2013/2014</t>
  </si>
  <si>
    <t xml:space="preserve">Mobilidade: Persoal de Administración e Servizos (entrantes) </t>
  </si>
  <si>
    <t>CACTI</t>
  </si>
  <si>
    <t>Escola Universitaria de Estudos Empresariais</t>
  </si>
  <si>
    <t>Facultade de Ciencias do Mar</t>
  </si>
  <si>
    <t>Facultade de Ciencias Xurídicas e do Traballo</t>
  </si>
  <si>
    <t>Oficina de Relacións Institucionais</t>
  </si>
  <si>
    <t>Total 2016/2017</t>
  </si>
  <si>
    <t>Total 2017/2018</t>
  </si>
  <si>
    <t>Campus do Mar</t>
  </si>
  <si>
    <t>Escola de Enxeñaría de Minas e Enerxía</t>
  </si>
  <si>
    <t>República Checa</t>
  </si>
  <si>
    <t>Facultade de Ciencias Económicas e Empresariais</t>
  </si>
  <si>
    <t>Área de apoio á Docencia e Calidade</t>
  </si>
  <si>
    <t>Albania</t>
  </si>
  <si>
    <t>Bosnia y Herzegovina</t>
  </si>
  <si>
    <t>China</t>
  </si>
  <si>
    <t>Montenegro</t>
  </si>
  <si>
    <t>Serbia</t>
  </si>
  <si>
    <t>Servizo de Contabilidade, Orzamentos e Tesourería</t>
  </si>
  <si>
    <t>Facultade de Ciencias</t>
  </si>
  <si>
    <t>Cabo Verde</t>
  </si>
  <si>
    <t>Total 2018/2019</t>
  </si>
  <si>
    <t>2016/2017</t>
  </si>
  <si>
    <t>2017/2018</t>
  </si>
  <si>
    <t>2018/2019</t>
  </si>
  <si>
    <t>Homes</t>
  </si>
  <si>
    <t>Mulleres</t>
  </si>
  <si>
    <t>Facultade de Belas Artes</t>
  </si>
  <si>
    <t>Servizo de xestións de estudos de posgrao</t>
  </si>
  <si>
    <t>Facultade de Ciencias Sociais e da Comunicación</t>
  </si>
  <si>
    <t>Dinamarca</t>
  </si>
  <si>
    <t>Oficina de I+D</t>
  </si>
  <si>
    <t>Vic. Internacionalización, Cooperación e Resp. Social</t>
  </si>
  <si>
    <t>2019/2020</t>
  </si>
  <si>
    <t>Total 2019/2020</t>
  </si>
  <si>
    <t>2020/2021</t>
  </si>
  <si>
    <t>Total 2020/2021</t>
  </si>
  <si>
    <t>Mobilidade internacional_PAS entrante</t>
  </si>
  <si>
    <t>Non dispoñible</t>
  </si>
  <si>
    <t>2021/2022</t>
  </si>
  <si>
    <t>Área de Calidade</t>
  </si>
  <si>
    <t>Área de Xestión das Infraestruturas</t>
  </si>
  <si>
    <t>Xeorxia</t>
  </si>
  <si>
    <t>Vicerreitoría de Comunicación e RR. Institucionais</t>
  </si>
  <si>
    <t>Total 2021/2022</t>
  </si>
  <si>
    <t>2022/2023</t>
  </si>
  <si>
    <t>Total 2022/2023</t>
  </si>
  <si>
    <t>2023/2024</t>
  </si>
  <si>
    <t>Vicerreitoría de Planificación e Sostibilidade</t>
  </si>
  <si>
    <t>Data de publicación: novembro 2025</t>
  </si>
  <si>
    <t>Campus da Auga</t>
  </si>
  <si>
    <t>CINBIO</t>
  </si>
  <si>
    <t>Federación Rusa</t>
  </si>
  <si>
    <t>República de Kosovo</t>
  </si>
  <si>
    <t>Escola Internacional de Doutoramento</t>
  </si>
  <si>
    <t>Facultade de Ciencias Empresariais e Turismo</t>
  </si>
  <si>
    <t>Facultade de Educación e Traballo Social</t>
  </si>
  <si>
    <t>Facultade de Relacións Internacionais</t>
  </si>
  <si>
    <t>Azerbaixán</t>
  </si>
  <si>
    <t>República de Acerbaixán</t>
  </si>
  <si>
    <t>Oficina de Proxectos Internacionais</t>
  </si>
  <si>
    <t>Austria</t>
  </si>
  <si>
    <t>República de Taxiquistán</t>
  </si>
  <si>
    <t>Ucraína</t>
  </si>
  <si>
    <t>Servicio de Xestión de Estudos de Posgrao</t>
  </si>
  <si>
    <t>Centro_destino</t>
  </si>
  <si>
    <t>País_orixe</t>
  </si>
  <si>
    <t>Evolución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</si>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</sst>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0" fillId="0" borderId="1" xfId="0" applyBorder="1"/>
    <xf numFmtId="0" fontId="3" fillId="0" borderId="2" xfId="1" applyFont="1" applyBorder="1" applyAlignment="1">
      <alignment vertical="center" wrapText="1"/>
    </xf>
    <xf numFmtId="0" fontId="2" fillId="0" borderId="2" xfId="1" applyBorder="1"/>
    <xf numFmtId="0" fontId="0" fillId="0" borderId="2" xfId="0" applyBorder="1"/>
    <xf numFmtId="0" fontId="2" fillId="0" borderId="2" xfId="1" applyBorder="1" applyAlignment="1">
      <alignment wrapText="1"/>
    </xf>
    <xf numFmtId="0" fontId="4" fillId="0" borderId="2" xfId="1" applyFont="1" applyBorder="1" applyAlignment="1">
      <alignment horizontal="left" wrapText="1"/>
    </xf>
    <xf numFmtId="0" fontId="5" fillId="0" borderId="0" xfId="0" applyFont="1"/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1" fillId="4" borderId="21" xfId="0" applyFont="1" applyFill="1" applyBorder="1"/>
    <xf numFmtId="0" fontId="1" fillId="4" borderId="16" xfId="0" applyFont="1" applyFill="1" applyBorder="1"/>
    <xf numFmtId="0" fontId="1" fillId="4" borderId="20" xfId="0" applyFont="1" applyFill="1" applyBorder="1"/>
    <xf numFmtId="0" fontId="1" fillId="4" borderId="22" xfId="0" applyFont="1" applyFill="1" applyBorder="1"/>
    <xf numFmtId="0" fontId="1" fillId="4" borderId="18" xfId="0" applyFont="1" applyFill="1" applyBorder="1"/>
    <xf numFmtId="0" fontId="1" fillId="4" borderId="24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0" fillId="0" borderId="1" xfId="0" applyBorder="1" applyAlignment="1">
      <alignment horizontal="left" vertical="center"/>
    </xf>
    <xf numFmtId="0" fontId="1" fillId="4" borderId="28" xfId="0" applyFont="1" applyFill="1" applyBorder="1"/>
    <xf numFmtId="0" fontId="1" fillId="4" borderId="29" xfId="0" applyFont="1" applyFill="1" applyBorder="1"/>
    <xf numFmtId="0" fontId="0" fillId="0" borderId="24" xfId="0" applyBorder="1"/>
    <xf numFmtId="0" fontId="1" fillId="3" borderId="30" xfId="0" applyFont="1" applyFill="1" applyBorder="1" applyAlignment="1">
      <alignment horizontal="center"/>
    </xf>
    <xf numFmtId="0" fontId="0" fillId="0" borderId="19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/>
    <xf numFmtId="0" fontId="9" fillId="0" borderId="0" xfId="0" applyFont="1"/>
    <xf numFmtId="0" fontId="0" fillId="0" borderId="9" xfId="0" applyBorder="1" applyAlignment="1">
      <alignment horizontal="left" vertical="center"/>
    </xf>
    <xf numFmtId="0" fontId="5" fillId="0" borderId="35" xfId="0" applyFont="1" applyBorder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1" fillId="3" borderId="3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7" xfId="0" applyFont="1" applyFill="1" applyBorder="1"/>
    <xf numFmtId="0" fontId="0" fillId="0" borderId="26" xfId="0" applyBorder="1"/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4" borderId="15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4" borderId="23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6" fillId="0" borderId="2" xfId="1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7" fillId="0" borderId="0" xfId="1" applyFont="1" applyFill="1" applyAlignment="1">
      <alignment horizontal="center" vertical="center" wrapText="1"/>
    </xf>
    <xf numFmtId="0" fontId="1" fillId="0" borderId="38" xfId="0" applyFont="1" applyBorder="1"/>
  </cellXfs>
  <cellStyles count="2">
    <cellStyle name="Normal" xfId="0" builtinId="0"/>
    <cellStyle name="Normal 2 3" xfId="1" xr:uid="{00000000-0005-0000-0000-000001000000}"/>
  </cellStyles>
  <dxfs count="7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mobilidade PAS entrante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'curso 2024_2025'!$G$10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'curso 2024_2025'!$H$9:$S$9</c:f>
              <c:strCache>
                <c:ptCount val="12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  <c:pt idx="9">
                  <c:v>2022/2023</c:v>
                </c:pt>
                <c:pt idx="10">
                  <c:v>2023/2024</c:v>
                </c:pt>
                <c:pt idx="11">
                  <c:v>2024/2025</c:v>
                </c:pt>
              </c:strCache>
            </c:strRef>
          </c:cat>
          <c:val>
            <c:numRef>
              <c:f>'curso 2024_2025'!$H$10:$S$10</c:f>
              <c:numCache>
                <c:formatCode>General</c:formatCode>
                <c:ptCount val="12"/>
                <c:pt idx="0">
                  <c:v>6</c:v>
                </c:pt>
                <c:pt idx="1">
                  <c:v>7</c:v>
                </c:pt>
                <c:pt idx="2">
                  <c:v>16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4-4E72-B6B5-F7140C47F317}"/>
            </c:ext>
          </c:extLst>
        </c:ser>
        <c:ser>
          <c:idx val="1"/>
          <c:order val="1"/>
          <c:tx>
            <c:strRef>
              <c:f>'curso 2024_2025'!$G$11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'curso 2024_2025'!$H$9:$S$9</c:f>
              <c:strCache>
                <c:ptCount val="12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  <c:pt idx="9">
                  <c:v>2022/2023</c:v>
                </c:pt>
                <c:pt idx="10">
                  <c:v>2023/2024</c:v>
                </c:pt>
                <c:pt idx="11">
                  <c:v>2024/2025</c:v>
                </c:pt>
              </c:strCache>
            </c:strRef>
          </c:cat>
          <c:val>
            <c:numRef>
              <c:f>'curso 2024_2025'!$H$11:$S$11</c:f>
              <c:numCache>
                <c:formatCode>General</c:formatCode>
                <c:ptCount val="12"/>
                <c:pt idx="0">
                  <c:v>16</c:v>
                </c:pt>
                <c:pt idx="1">
                  <c:v>16</c:v>
                </c:pt>
                <c:pt idx="2">
                  <c:v>39</c:v>
                </c:pt>
                <c:pt idx="3">
                  <c:v>3</c:v>
                </c:pt>
                <c:pt idx="4">
                  <c:v>17</c:v>
                </c:pt>
                <c:pt idx="5">
                  <c:v>7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15</c:v>
                </c:pt>
                <c:pt idx="1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4-4E72-B6B5-F7140C47F317}"/>
            </c:ext>
          </c:extLst>
        </c:ser>
        <c:ser>
          <c:idx val="2"/>
          <c:order val="2"/>
          <c:tx>
            <c:strRef>
              <c:f>'curso 2024_2025'!$G$12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'curso 2024_2025'!$H$9:$S$9</c:f>
              <c:strCache>
                <c:ptCount val="12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  <c:pt idx="9">
                  <c:v>2022/2023</c:v>
                </c:pt>
                <c:pt idx="10">
                  <c:v>2023/2024</c:v>
                </c:pt>
                <c:pt idx="11">
                  <c:v>2024/2025</c:v>
                </c:pt>
              </c:strCache>
            </c:strRef>
          </c:cat>
          <c:val>
            <c:numRef>
              <c:f>'curso 2024_2025'!$H$12:$S$12</c:f>
              <c:numCache>
                <c:formatCode>General</c:formatCode>
                <c:ptCount val="12"/>
                <c:pt idx="0">
                  <c:v>22</c:v>
                </c:pt>
                <c:pt idx="1">
                  <c:v>23</c:v>
                </c:pt>
                <c:pt idx="2">
                  <c:v>55</c:v>
                </c:pt>
                <c:pt idx="3">
                  <c:v>7</c:v>
                </c:pt>
                <c:pt idx="4">
                  <c:v>22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17</c:v>
                </c:pt>
                <c:pt idx="1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74-4E72-B6B5-F7140C47F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608528"/>
        <c:axId val="364606448"/>
      </c:lineChart>
      <c:catAx>
        <c:axId val="36460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06448"/>
        <c:crosses val="autoZero"/>
        <c:auto val="1"/>
        <c:lblAlgn val="ctr"/>
        <c:lblOffset val="100"/>
        <c:noMultiLvlLbl val="0"/>
      </c:catAx>
      <c:valAx>
        <c:axId val="36460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0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142875</xdr:rowOff>
    </xdr:from>
    <xdr:to>
      <xdr:col>1</xdr:col>
      <xdr:colOff>971550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2D3FF2B-72FB-44A6-834A-454012A92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3552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619125</xdr:colOff>
      <xdr:row>13</xdr:row>
      <xdr:rowOff>76200</xdr:rowOff>
    </xdr:from>
    <xdr:to>
      <xdr:col>19</xdr:col>
      <xdr:colOff>523876</xdr:colOff>
      <xdr:row>31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8CEC45-8F05-436C-9743-F6E74F755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142875</xdr:rowOff>
    </xdr:from>
    <xdr:to>
      <xdr:col>2</xdr:col>
      <xdr:colOff>276225</xdr:colOff>
      <xdr:row>0</xdr:row>
      <xdr:rowOff>628650</xdr:rowOff>
    </xdr:to>
    <xdr:pic>
      <xdr:nvPicPr>
        <xdr:cNvPr id="4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552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2351F2-7B17-41FC-9421-967E9F1F704A}" name="Tabla2" displayName="Tabla2" ref="A9:E32" totalsRowShown="0">
  <autoFilter ref="A9:E32" xr:uid="{832351F2-7B17-41FC-9421-967E9F1F704A}"/>
  <tableColumns count="5">
    <tableColumn id="1" xr3:uid="{02F3327D-FEF7-4A01-9B7E-4C7A76CB2518}" name="Centro_destino"/>
    <tableColumn id="2" xr3:uid="{D4FEE490-85A1-4478-983C-54705A9E02AE}" name="País_orixe"/>
    <tableColumn id="3" xr3:uid="{9E07B9A6-A490-4F2A-BDF8-AB9C9EE0CDB7}" name="Homes"/>
    <tableColumn id="4" xr3:uid="{067A041C-D930-402D-850D-68339B53D172}" name="Mulleres"/>
    <tableColumn id="5" xr3:uid="{FAC57559-6A38-4917-BB31-6AC0F5F2A9F8}" name="Total" dataDxfId="0">
      <calculatedColumnFormula>SUM(Tabla2[[#This Row],[Homes]:[Mulleres]])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D299A5-D38C-46C7-95F0-D1FDC1A84299}" name="Tabla1" displayName="Tabla1" ref="G9:S12" totalsRowShown="0" headerRowDxfId="6" headerRowCellStyle="Normal 2 3">
  <autoFilter ref="G9:S12" xr:uid="{9AD299A5-D38C-46C7-95F0-D1FDC1A84299}"/>
  <tableColumns count="13">
    <tableColumn id="1" xr3:uid="{B640F0FC-4C21-439A-91CD-B483B5E41411}" name="Evolución" dataDxfId="5" dataCellStyle="Normal 2 3"/>
    <tableColumn id="2" xr3:uid="{47224859-7DD9-437F-AAF9-DA0BDB96E9CF}" name="2013/2014" dataDxfId="4" dataCellStyle="Normal 2 3"/>
    <tableColumn id="3" xr3:uid="{A3F17886-1703-467A-A09D-167A29B76527}" name="2014/2015" dataDxfId="3" dataCellStyle="Normal 2 3"/>
    <tableColumn id="4" xr3:uid="{93176083-D5DD-4DF3-A3C5-C1E4B46A8CE5}" name="2015/2016" dataDxfId="2" dataCellStyle="Normal 2 3"/>
    <tableColumn id="5" xr3:uid="{E4864B58-144C-448F-B2B0-D318FBA601E5}" name="2016/2017" dataDxfId="1" dataCellStyle="Normal 2 3"/>
    <tableColumn id="6" xr3:uid="{79CB8226-BD21-40B9-8866-B7C89B8EDE3E}" name="2017/2018"/>
    <tableColumn id="7" xr3:uid="{ADE579DF-4236-456C-B94D-9FF890C73118}" name="2018/2019"/>
    <tableColumn id="8" xr3:uid="{66DE6FD0-E661-4D18-B480-941CD7DEC670}" name="2019/2020"/>
    <tableColumn id="9" xr3:uid="{3383EA26-77F8-41C8-9912-8700EFFCA790}" name="2020/2021"/>
    <tableColumn id="10" xr3:uid="{8864C6D2-5338-4999-9BFF-602E32A59355}" name="2021/2022"/>
    <tableColumn id="11" xr3:uid="{1C128058-444C-4B94-9E68-8037962111BB}" name="2022/2023"/>
    <tableColumn id="12" xr3:uid="{AA6E6B2F-295A-44F1-8E75-32918F159C42}" name="2023/2024"/>
    <tableColumn id="13" xr3:uid="{41467957-A093-4680-9F81-13428313553B}" name="2024/2025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733D3-A937-48FF-B37B-969E11BB8DB6}">
  <dimension ref="A1:S33"/>
  <sheetViews>
    <sheetView tabSelected="1" workbookViewId="0">
      <selection activeCell="D4" sqref="D4"/>
    </sheetView>
  </sheetViews>
  <sheetFormatPr baseColWidth="10" defaultRowHeight="15" x14ac:dyDescent="0.25"/>
  <cols>
    <col min="1" max="1" width="41.5703125" bestFit="1" customWidth="1"/>
    <col min="2" max="2" width="23.28515625" bestFit="1" customWidth="1"/>
  </cols>
  <sheetData>
    <row r="1" spans="1:19" ht="61.5" customHeight="1" thickBot="1" x14ac:dyDescent="0.3">
      <c r="A1" s="2"/>
      <c r="B1" s="3"/>
      <c r="C1" s="4"/>
      <c r="D1" s="5"/>
      <c r="E1" s="5"/>
      <c r="F1" s="4"/>
      <c r="G1" s="4"/>
      <c r="H1" s="4"/>
      <c r="I1" s="4"/>
      <c r="J1" s="4"/>
      <c r="K1" s="55" t="s">
        <v>45</v>
      </c>
      <c r="L1" s="55"/>
      <c r="M1" s="55"/>
      <c r="N1" s="55"/>
      <c r="O1" s="4"/>
      <c r="P1" s="4"/>
      <c r="Q1" s="4"/>
    </row>
    <row r="3" spans="1:19" x14ac:dyDescent="0.25">
      <c r="A3" t="s">
        <v>92</v>
      </c>
    </row>
    <row r="4" spans="1:19" x14ac:dyDescent="0.25">
      <c r="A4" s="7" t="s">
        <v>46</v>
      </c>
    </row>
    <row r="5" spans="1:19" x14ac:dyDescent="0.25">
      <c r="A5" s="7" t="s">
        <v>104</v>
      </c>
    </row>
    <row r="9" spans="1:19" ht="15.75" x14ac:dyDescent="0.25">
      <c r="A9" t="s">
        <v>120</v>
      </c>
      <c r="B9" t="s">
        <v>121</v>
      </c>
      <c r="C9" t="s">
        <v>80</v>
      </c>
      <c r="D9" t="s">
        <v>81</v>
      </c>
      <c r="E9" t="s">
        <v>47</v>
      </c>
      <c r="G9" s="37" t="s">
        <v>122</v>
      </c>
      <c r="H9" s="38" t="s">
        <v>53</v>
      </c>
      <c r="I9" s="38" t="s">
        <v>51</v>
      </c>
      <c r="J9" s="38" t="s">
        <v>48</v>
      </c>
      <c r="K9" s="38" t="s">
        <v>77</v>
      </c>
      <c r="L9" s="38" t="s">
        <v>78</v>
      </c>
      <c r="M9" s="38" t="s">
        <v>79</v>
      </c>
      <c r="N9" s="38" t="s">
        <v>88</v>
      </c>
      <c r="O9" s="38" t="s">
        <v>90</v>
      </c>
      <c r="P9" s="38" t="s">
        <v>94</v>
      </c>
      <c r="Q9" s="38" t="s">
        <v>100</v>
      </c>
      <c r="R9" s="38" t="s">
        <v>102</v>
      </c>
      <c r="S9" s="65" t="s">
        <v>123</v>
      </c>
    </row>
    <row r="10" spans="1:19" ht="15.75" x14ac:dyDescent="0.25">
      <c r="A10" t="s">
        <v>105</v>
      </c>
      <c r="B10" t="s">
        <v>3</v>
      </c>
      <c r="D10">
        <v>1</v>
      </c>
      <c r="E10">
        <f>SUM(Tabla2[[#This Row],[Homes]:[Mulleres]])</f>
        <v>1</v>
      </c>
      <c r="G10" s="32" t="s">
        <v>80</v>
      </c>
      <c r="H10" s="33">
        <v>6</v>
      </c>
      <c r="I10" s="33">
        <v>7</v>
      </c>
      <c r="J10" s="33">
        <v>16</v>
      </c>
      <c r="K10" s="33">
        <v>4</v>
      </c>
      <c r="L10" s="34">
        <v>5</v>
      </c>
      <c r="M10" s="34">
        <v>1</v>
      </c>
      <c r="N10" s="34">
        <v>4</v>
      </c>
      <c r="O10" s="34">
        <v>2</v>
      </c>
      <c r="P10" s="34">
        <v>5</v>
      </c>
      <c r="Q10">
        <v>1</v>
      </c>
      <c r="R10">
        <v>2</v>
      </c>
      <c r="S10">
        <v>6</v>
      </c>
    </row>
    <row r="11" spans="1:19" ht="15.75" x14ac:dyDescent="0.25">
      <c r="A11" t="s">
        <v>106</v>
      </c>
      <c r="B11" t="s">
        <v>107</v>
      </c>
      <c r="D11">
        <v>1</v>
      </c>
      <c r="E11">
        <f>SUM(Tabla2[[#This Row],[Homes]:[Mulleres]])</f>
        <v>1</v>
      </c>
      <c r="G11" s="32" t="s">
        <v>81</v>
      </c>
      <c r="H11" s="33">
        <v>16</v>
      </c>
      <c r="I11" s="33">
        <v>16</v>
      </c>
      <c r="J11" s="33">
        <v>39</v>
      </c>
      <c r="K11" s="33">
        <v>3</v>
      </c>
      <c r="L11" s="34">
        <v>17</v>
      </c>
      <c r="M11" s="34">
        <v>7</v>
      </c>
      <c r="N11" s="34">
        <v>1</v>
      </c>
      <c r="O11" s="34">
        <v>3</v>
      </c>
      <c r="P11" s="34">
        <v>3</v>
      </c>
      <c r="Q11">
        <v>3</v>
      </c>
      <c r="R11">
        <v>15</v>
      </c>
      <c r="S11">
        <v>25</v>
      </c>
    </row>
    <row r="12" spans="1:19" ht="15.75" x14ac:dyDescent="0.25">
      <c r="A12" t="s">
        <v>33</v>
      </c>
      <c r="B12" t="s">
        <v>108</v>
      </c>
      <c r="D12">
        <v>2</v>
      </c>
      <c r="E12">
        <f>SUM(Tabla2[[#This Row],[Homes]:[Mulleres]])</f>
        <v>2</v>
      </c>
      <c r="G12" s="32" t="s">
        <v>47</v>
      </c>
      <c r="H12" s="33">
        <f>SUM(H10:H11)</f>
        <v>22</v>
      </c>
      <c r="I12" s="33">
        <f>SUM(I10:I11)</f>
        <v>23</v>
      </c>
      <c r="J12" s="33">
        <f>SUM(J10:J11)</f>
        <v>55</v>
      </c>
      <c r="K12" s="33">
        <f>SUM(K10:K11)</f>
        <v>7</v>
      </c>
      <c r="L12" s="33">
        <f>SUM(L10:L11)</f>
        <v>22</v>
      </c>
      <c r="M12" s="33">
        <f>SUM(M10:M11)</f>
        <v>8</v>
      </c>
      <c r="N12" s="33">
        <f>SUM(N10:N11)</f>
        <v>5</v>
      </c>
      <c r="O12" s="33">
        <f>SUM(O10:O11)</f>
        <v>5</v>
      </c>
      <c r="P12" s="33">
        <f>SUM(P10:P11)</f>
        <v>8</v>
      </c>
      <c r="Q12">
        <f>SUBTOTAL(109,Q10:Q11)</f>
        <v>4</v>
      </c>
      <c r="R12">
        <f>SUBTOTAL(109,R10:R11)</f>
        <v>17</v>
      </c>
      <c r="S12">
        <f>SUBTOTAL(109,S10:S11)</f>
        <v>31</v>
      </c>
    </row>
    <row r="13" spans="1:19" x14ac:dyDescent="0.25">
      <c r="A13" t="s">
        <v>19</v>
      </c>
      <c r="B13" t="s">
        <v>7</v>
      </c>
      <c r="C13">
        <v>1</v>
      </c>
      <c r="E13">
        <f>SUM(Tabla2[[#This Row],[Homes]:[Mulleres]])</f>
        <v>1</v>
      </c>
    </row>
    <row r="14" spans="1:19" x14ac:dyDescent="0.25">
      <c r="A14" t="s">
        <v>109</v>
      </c>
      <c r="B14" t="s">
        <v>0</v>
      </c>
      <c r="D14">
        <v>1</v>
      </c>
      <c r="E14">
        <f>SUM(Tabla2[[#This Row],[Homes]:[Mulleres]])</f>
        <v>1</v>
      </c>
    </row>
    <row r="15" spans="1:19" x14ac:dyDescent="0.25">
      <c r="A15" t="s">
        <v>110</v>
      </c>
      <c r="B15" t="s">
        <v>41</v>
      </c>
      <c r="D15">
        <v>1</v>
      </c>
      <c r="E15">
        <f>SUM(Tabla2[[#This Row],[Homes]:[Mulleres]])</f>
        <v>1</v>
      </c>
    </row>
    <row r="16" spans="1:19" x14ac:dyDescent="0.25">
      <c r="A16" t="s">
        <v>111</v>
      </c>
      <c r="B16" t="s">
        <v>3</v>
      </c>
      <c r="D16">
        <v>2</v>
      </c>
      <c r="E16">
        <f>SUM(Tabla2[[#This Row],[Homes]:[Mulleres]])</f>
        <v>2</v>
      </c>
    </row>
    <row r="17" spans="1:5" x14ac:dyDescent="0.25">
      <c r="A17" t="s">
        <v>112</v>
      </c>
      <c r="B17" t="s">
        <v>113</v>
      </c>
      <c r="D17">
        <v>1</v>
      </c>
      <c r="E17">
        <f>SUM(Tabla2[[#This Row],[Homes]:[Mulleres]])</f>
        <v>1</v>
      </c>
    </row>
    <row r="18" spans="1:5" x14ac:dyDescent="0.25">
      <c r="A18" t="s">
        <v>112</v>
      </c>
      <c r="B18" t="s">
        <v>114</v>
      </c>
      <c r="D18">
        <v>1</v>
      </c>
      <c r="E18">
        <f>SUM(Tabla2[[#This Row],[Homes]:[Mulleres]])</f>
        <v>1</v>
      </c>
    </row>
    <row r="19" spans="1:5" x14ac:dyDescent="0.25">
      <c r="A19" t="s">
        <v>115</v>
      </c>
      <c r="B19" t="s">
        <v>3</v>
      </c>
      <c r="D19">
        <v>1</v>
      </c>
      <c r="E19">
        <f>SUM(Tabla2[[#This Row],[Homes]:[Mulleres]])</f>
        <v>1</v>
      </c>
    </row>
    <row r="20" spans="1:5" x14ac:dyDescent="0.25">
      <c r="A20" t="s">
        <v>22</v>
      </c>
      <c r="B20" t="s">
        <v>39</v>
      </c>
      <c r="D20">
        <v>1</v>
      </c>
      <c r="E20">
        <f>SUM(Tabla2[[#This Row],[Homes]:[Mulleres]])</f>
        <v>1</v>
      </c>
    </row>
    <row r="21" spans="1:5" x14ac:dyDescent="0.25">
      <c r="A21" t="s">
        <v>22</v>
      </c>
      <c r="B21" t="s">
        <v>116</v>
      </c>
      <c r="D21">
        <v>1</v>
      </c>
      <c r="E21">
        <f>SUM(Tabla2[[#This Row],[Homes]:[Mulleres]])</f>
        <v>1</v>
      </c>
    </row>
    <row r="22" spans="1:5" x14ac:dyDescent="0.25">
      <c r="A22" t="s">
        <v>22</v>
      </c>
      <c r="B22" t="s">
        <v>5</v>
      </c>
      <c r="D22">
        <v>1</v>
      </c>
      <c r="E22">
        <f>SUM(Tabla2[[#This Row],[Homes]:[Mulleres]])</f>
        <v>1</v>
      </c>
    </row>
    <row r="23" spans="1:5" x14ac:dyDescent="0.25">
      <c r="A23" t="s">
        <v>22</v>
      </c>
      <c r="B23" t="s">
        <v>43</v>
      </c>
      <c r="C23">
        <v>1</v>
      </c>
      <c r="D23">
        <v>2</v>
      </c>
      <c r="E23">
        <f>SUM(Tabla2[[#This Row],[Homes]:[Mulleres]])</f>
        <v>3</v>
      </c>
    </row>
    <row r="24" spans="1:5" x14ac:dyDescent="0.25">
      <c r="A24" t="s">
        <v>22</v>
      </c>
      <c r="B24" t="s">
        <v>6</v>
      </c>
      <c r="C24">
        <v>1</v>
      </c>
      <c r="D24">
        <v>1</v>
      </c>
      <c r="E24">
        <f>SUM(Tabla2[[#This Row],[Homes]:[Mulleres]])</f>
        <v>2</v>
      </c>
    </row>
    <row r="25" spans="1:5" x14ac:dyDescent="0.25">
      <c r="A25" t="s">
        <v>22</v>
      </c>
      <c r="B25" t="s">
        <v>0</v>
      </c>
      <c r="C25">
        <v>2</v>
      </c>
      <c r="D25">
        <v>3</v>
      </c>
      <c r="E25">
        <f>SUM(Tabla2[[#This Row],[Homes]:[Mulleres]])</f>
        <v>5</v>
      </c>
    </row>
    <row r="26" spans="1:5" x14ac:dyDescent="0.25">
      <c r="A26" t="s">
        <v>22</v>
      </c>
      <c r="B26" t="s">
        <v>3</v>
      </c>
      <c r="D26">
        <v>1</v>
      </c>
      <c r="E26">
        <f>SUM(Tabla2[[#This Row],[Homes]:[Mulleres]])</f>
        <v>1</v>
      </c>
    </row>
    <row r="27" spans="1:5" x14ac:dyDescent="0.25">
      <c r="A27" t="s">
        <v>22</v>
      </c>
      <c r="B27" t="s">
        <v>65</v>
      </c>
      <c r="D27">
        <v>1</v>
      </c>
      <c r="E27">
        <f>SUM(Tabla2[[#This Row],[Homes]:[Mulleres]])</f>
        <v>1</v>
      </c>
    </row>
    <row r="28" spans="1:5" x14ac:dyDescent="0.25">
      <c r="A28" t="s">
        <v>22</v>
      </c>
      <c r="B28" t="s">
        <v>117</v>
      </c>
      <c r="C28">
        <v>1</v>
      </c>
      <c r="E28">
        <f>SUM(Tabla2[[#This Row],[Homes]:[Mulleres]])</f>
        <v>1</v>
      </c>
    </row>
    <row r="29" spans="1:5" x14ac:dyDescent="0.25">
      <c r="A29" t="s">
        <v>22</v>
      </c>
      <c r="B29" t="s">
        <v>118</v>
      </c>
      <c r="D29">
        <v>1</v>
      </c>
      <c r="E29">
        <f>SUM(Tabla2[[#This Row],[Homes]:[Mulleres]])</f>
        <v>1</v>
      </c>
    </row>
    <row r="30" spans="1:5" x14ac:dyDescent="0.25">
      <c r="A30" t="s">
        <v>22</v>
      </c>
      <c r="B30" t="s">
        <v>97</v>
      </c>
      <c r="D30">
        <v>1</v>
      </c>
      <c r="E30">
        <f>SUM(Tabla2[[#This Row],[Homes]:[Mulleres]])</f>
        <v>1</v>
      </c>
    </row>
    <row r="31" spans="1:5" x14ac:dyDescent="0.25">
      <c r="A31" t="s">
        <v>119</v>
      </c>
      <c r="B31" t="s">
        <v>7</v>
      </c>
      <c r="D31">
        <v>1</v>
      </c>
      <c r="E31">
        <f>SUM(Tabla2[[#This Row],[Homes]:[Mulleres]])</f>
        <v>1</v>
      </c>
    </row>
    <row r="32" spans="1:5" ht="15.75" thickBot="1" x14ac:dyDescent="0.3">
      <c r="A32" s="66" t="s">
        <v>47</v>
      </c>
      <c r="B32" s="66"/>
      <c r="C32" s="66">
        <f>SUBTOTAL(109,C10:C31)</f>
        <v>6</v>
      </c>
      <c r="D32" s="66">
        <f>SUBTOTAL(109,D10:D31)</f>
        <v>25</v>
      </c>
      <c r="E32" s="66">
        <f>SUM(Tabla2[[#This Row],[Homes]:[Mulleres]])</f>
        <v>31</v>
      </c>
    </row>
    <row r="33" ht="15.75" thickTop="1" x14ac:dyDescent="0.25"/>
  </sheetData>
  <mergeCells count="1">
    <mergeCell ref="K1:N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4"/>
  <sheetViews>
    <sheetView topLeftCell="D1" workbookViewId="0">
      <selection activeCell="J9" sqref="J9:U12"/>
    </sheetView>
  </sheetViews>
  <sheetFormatPr baseColWidth="10" defaultRowHeight="15" x14ac:dyDescent="0.25"/>
  <cols>
    <col min="1" max="1" width="12.42578125" customWidth="1"/>
    <col min="2" max="2" width="24.5703125" customWidth="1"/>
    <col min="3" max="3" width="44" customWidth="1"/>
    <col min="4" max="4" width="19.85546875" bestFit="1" customWidth="1"/>
    <col min="5" max="5" width="12.5703125" bestFit="1" customWidth="1"/>
    <col min="6" max="6" width="13.7109375" customWidth="1"/>
    <col min="8" max="8" width="11.85546875" customWidth="1"/>
    <col min="10" max="10" width="27.85546875" customWidth="1"/>
    <col min="11" max="19" width="13.28515625" customWidth="1"/>
  </cols>
  <sheetData>
    <row r="1" spans="1:18" ht="61.5" customHeight="1" thickBot="1" x14ac:dyDescent="0.3">
      <c r="A1" s="2"/>
      <c r="B1" s="3"/>
      <c r="C1" s="4"/>
      <c r="D1" s="5"/>
      <c r="E1" s="6"/>
      <c r="F1" s="4"/>
      <c r="G1" s="4"/>
      <c r="H1" s="4"/>
      <c r="I1" s="4"/>
      <c r="J1" s="4"/>
      <c r="K1" s="4"/>
      <c r="L1" s="55" t="s">
        <v>45</v>
      </c>
      <c r="M1" s="55"/>
      <c r="N1" s="55"/>
      <c r="O1" s="55"/>
      <c r="P1" s="4"/>
      <c r="Q1" s="4"/>
      <c r="R1" s="4"/>
    </row>
    <row r="3" spans="1:18" x14ac:dyDescent="0.25">
      <c r="A3" t="s">
        <v>92</v>
      </c>
    </row>
    <row r="4" spans="1:18" x14ac:dyDescent="0.25">
      <c r="A4" s="7" t="s">
        <v>46</v>
      </c>
    </row>
    <row r="5" spans="1:18" x14ac:dyDescent="0.25">
      <c r="A5" s="7" t="s">
        <v>104</v>
      </c>
    </row>
    <row r="6" spans="1:18" x14ac:dyDescent="0.25">
      <c r="A6" s="7"/>
    </row>
    <row r="7" spans="1:18" x14ac:dyDescent="0.25">
      <c r="A7" s="7"/>
    </row>
    <row r="8" spans="1:18" ht="15.75" thickBot="1" x14ac:dyDescent="0.3">
      <c r="A8" s="7"/>
    </row>
    <row r="9" spans="1:18" ht="15.75" thickBot="1" x14ac:dyDescent="0.3">
      <c r="A9" s="7"/>
      <c r="B9" s="60" t="s">
        <v>55</v>
      </c>
      <c r="C9" s="61"/>
      <c r="D9" s="61"/>
      <c r="E9" s="61"/>
      <c r="F9" s="61"/>
      <c r="G9" s="62"/>
    </row>
    <row r="10" spans="1:18" ht="15.75" thickBot="1" x14ac:dyDescent="0.3">
      <c r="A10" s="7"/>
      <c r="B10" s="39" t="s">
        <v>49</v>
      </c>
      <c r="C10" s="39" t="s">
        <v>30</v>
      </c>
      <c r="D10" s="40" t="s">
        <v>27</v>
      </c>
      <c r="E10" s="40" t="s">
        <v>29</v>
      </c>
      <c r="F10" s="40" t="s">
        <v>28</v>
      </c>
      <c r="G10" s="26" t="s">
        <v>47</v>
      </c>
    </row>
    <row r="11" spans="1:18" x14ac:dyDescent="0.25">
      <c r="A11" s="7"/>
      <c r="B11" s="44" t="s">
        <v>102</v>
      </c>
      <c r="C11" s="22" t="s">
        <v>33</v>
      </c>
      <c r="D11" s="22" t="s">
        <v>68</v>
      </c>
      <c r="E11" s="29"/>
      <c r="F11" s="29">
        <v>2</v>
      </c>
      <c r="G11" s="29">
        <f>SUM(E11:F11)</f>
        <v>2</v>
      </c>
    </row>
    <row r="12" spans="1:18" x14ac:dyDescent="0.25">
      <c r="A12" s="7"/>
      <c r="B12" s="45"/>
      <c r="C12" s="22" t="s">
        <v>19</v>
      </c>
      <c r="D12" s="22" t="s">
        <v>39</v>
      </c>
      <c r="E12" s="29"/>
      <c r="F12" s="29">
        <v>1</v>
      </c>
      <c r="G12" s="29">
        <f t="shared" ref="G12:G19" si="0">SUM(E12:F12)</f>
        <v>1</v>
      </c>
    </row>
    <row r="13" spans="1:18" x14ac:dyDescent="0.25">
      <c r="A13" s="7"/>
      <c r="B13" s="45"/>
      <c r="C13" s="22" t="s">
        <v>19</v>
      </c>
      <c r="D13" s="22" t="s">
        <v>3</v>
      </c>
      <c r="E13" s="29">
        <v>1</v>
      </c>
      <c r="F13" s="29"/>
      <c r="G13" s="29">
        <f t="shared" si="0"/>
        <v>1</v>
      </c>
    </row>
    <row r="14" spans="1:18" x14ac:dyDescent="0.25">
      <c r="A14" s="7"/>
      <c r="B14" s="45"/>
      <c r="C14" s="22" t="s">
        <v>74</v>
      </c>
      <c r="D14" s="22" t="s">
        <v>3</v>
      </c>
      <c r="E14" s="29"/>
      <c r="F14" s="29">
        <v>2</v>
      </c>
      <c r="G14" s="29">
        <f t="shared" si="0"/>
        <v>2</v>
      </c>
    </row>
    <row r="15" spans="1:18" x14ac:dyDescent="0.25">
      <c r="A15" s="7"/>
      <c r="B15" s="45"/>
      <c r="C15" s="22" t="s">
        <v>22</v>
      </c>
      <c r="D15" s="22" t="s">
        <v>39</v>
      </c>
      <c r="E15" s="29">
        <v>1</v>
      </c>
      <c r="F15" s="29">
        <v>1</v>
      </c>
      <c r="G15" s="29">
        <f t="shared" si="0"/>
        <v>2</v>
      </c>
    </row>
    <row r="16" spans="1:18" x14ac:dyDescent="0.25">
      <c r="A16" s="7"/>
      <c r="B16" s="45"/>
      <c r="C16" s="22" t="s">
        <v>22</v>
      </c>
      <c r="D16" s="22" t="s">
        <v>75</v>
      </c>
      <c r="E16" s="29"/>
      <c r="F16" s="29">
        <v>2</v>
      </c>
      <c r="G16" s="29">
        <f t="shared" si="0"/>
        <v>2</v>
      </c>
    </row>
    <row r="17" spans="1:16" x14ac:dyDescent="0.25">
      <c r="A17" s="7"/>
      <c r="B17" s="45"/>
      <c r="C17" s="22" t="s">
        <v>22</v>
      </c>
      <c r="D17" s="22" t="s">
        <v>0</v>
      </c>
      <c r="E17" s="29"/>
      <c r="F17" s="29">
        <v>2</v>
      </c>
      <c r="G17" s="29">
        <f t="shared" si="0"/>
        <v>2</v>
      </c>
    </row>
    <row r="18" spans="1:16" x14ac:dyDescent="0.25">
      <c r="A18" s="7"/>
      <c r="B18" s="45"/>
      <c r="C18" s="22" t="s">
        <v>22</v>
      </c>
      <c r="D18" s="22" t="s">
        <v>3</v>
      </c>
      <c r="E18" s="29"/>
      <c r="F18" s="29">
        <v>3</v>
      </c>
      <c r="G18" s="29">
        <f t="shared" si="0"/>
        <v>3</v>
      </c>
    </row>
    <row r="19" spans="1:16" ht="15.75" thickBot="1" x14ac:dyDescent="0.3">
      <c r="A19" s="7"/>
      <c r="B19" s="46"/>
      <c r="C19" s="22" t="s">
        <v>103</v>
      </c>
      <c r="D19" s="22" t="s">
        <v>13</v>
      </c>
      <c r="E19" s="29"/>
      <c r="F19" s="29">
        <v>2</v>
      </c>
      <c r="G19" s="29">
        <f t="shared" si="0"/>
        <v>2</v>
      </c>
    </row>
    <row r="20" spans="1:16" ht="15.75" thickBot="1" x14ac:dyDescent="0.3">
      <c r="A20" s="7"/>
      <c r="B20" s="39" t="s">
        <v>49</v>
      </c>
      <c r="C20" s="39" t="s">
        <v>30</v>
      </c>
      <c r="D20" s="39" t="s">
        <v>27</v>
      </c>
      <c r="E20" s="39" t="s">
        <v>29</v>
      </c>
      <c r="F20" s="39" t="s">
        <v>28</v>
      </c>
      <c r="G20" s="39" t="s">
        <v>47</v>
      </c>
    </row>
    <row r="21" spans="1:16" x14ac:dyDescent="0.25">
      <c r="A21" s="7"/>
      <c r="B21" s="43" t="s">
        <v>100</v>
      </c>
      <c r="C21" s="22" t="s">
        <v>22</v>
      </c>
      <c r="D21" s="22" t="s">
        <v>75</v>
      </c>
      <c r="E21" s="29">
        <v>1</v>
      </c>
      <c r="F21" s="29">
        <v>3</v>
      </c>
      <c r="G21" s="29">
        <f>SUM(E21:F21)</f>
        <v>4</v>
      </c>
    </row>
    <row r="22" spans="1:16" x14ac:dyDescent="0.25">
      <c r="A22" s="7"/>
      <c r="B22" s="42" t="s">
        <v>101</v>
      </c>
      <c r="C22" s="41"/>
      <c r="D22" s="41"/>
      <c r="E22" s="41">
        <f>SUM(E21)</f>
        <v>1</v>
      </c>
      <c r="F22" s="41">
        <f t="shared" ref="F22:G22" si="1">SUM(F21)</f>
        <v>3</v>
      </c>
      <c r="G22" s="41">
        <f t="shared" si="1"/>
        <v>4</v>
      </c>
    </row>
    <row r="23" spans="1:16" ht="15.75" thickBot="1" x14ac:dyDescent="0.3">
      <c r="A23" s="7"/>
      <c r="B23" s="39" t="s">
        <v>49</v>
      </c>
      <c r="C23" s="39" t="s">
        <v>30</v>
      </c>
      <c r="D23" s="39" t="s">
        <v>27</v>
      </c>
      <c r="E23" s="39" t="s">
        <v>29</v>
      </c>
      <c r="F23" s="39" t="s">
        <v>28</v>
      </c>
      <c r="G23" s="39" t="s">
        <v>47</v>
      </c>
    </row>
    <row r="24" spans="1:16" x14ac:dyDescent="0.25">
      <c r="A24" s="7"/>
      <c r="B24" s="44" t="s">
        <v>94</v>
      </c>
      <c r="C24" s="22" t="s">
        <v>95</v>
      </c>
      <c r="D24" s="22" t="s">
        <v>75</v>
      </c>
      <c r="E24" s="29"/>
      <c r="F24" s="29">
        <v>1</v>
      </c>
      <c r="G24" s="29">
        <f>SUM(E24:F24)</f>
        <v>1</v>
      </c>
    </row>
    <row r="25" spans="1:16" x14ac:dyDescent="0.25">
      <c r="A25" s="7"/>
      <c r="B25" s="45"/>
      <c r="C25" s="22" t="s">
        <v>96</v>
      </c>
      <c r="D25" s="22" t="s">
        <v>3</v>
      </c>
      <c r="E25" s="29">
        <v>1</v>
      </c>
      <c r="F25" s="29"/>
      <c r="G25" s="29">
        <f t="shared" ref="G25:G29" si="2">SUM(E25:F25)</f>
        <v>1</v>
      </c>
    </row>
    <row r="26" spans="1:16" x14ac:dyDescent="0.25">
      <c r="A26" s="36"/>
      <c r="B26" s="45"/>
      <c r="C26" s="22" t="s">
        <v>16</v>
      </c>
      <c r="D26" s="22" t="s">
        <v>0</v>
      </c>
      <c r="E26" s="29"/>
      <c r="F26" s="29">
        <v>1</v>
      </c>
      <c r="G26" s="29">
        <f t="shared" si="2"/>
        <v>1</v>
      </c>
    </row>
    <row r="27" spans="1:16" x14ac:dyDescent="0.25">
      <c r="A27" s="36"/>
      <c r="B27" s="45"/>
      <c r="C27" s="22" t="s">
        <v>84</v>
      </c>
      <c r="D27" s="22" t="s">
        <v>97</v>
      </c>
      <c r="E27" s="29">
        <v>1</v>
      </c>
      <c r="F27" s="29"/>
      <c r="G27" s="29">
        <f t="shared" si="2"/>
        <v>1</v>
      </c>
    </row>
    <row r="28" spans="1:16" x14ac:dyDescent="0.25">
      <c r="A28" s="7"/>
      <c r="B28" s="45"/>
      <c r="C28" s="22" t="s">
        <v>98</v>
      </c>
      <c r="D28" s="22" t="s">
        <v>75</v>
      </c>
      <c r="E28" s="29">
        <v>1</v>
      </c>
      <c r="F28" s="29"/>
      <c r="G28" s="29">
        <f t="shared" si="2"/>
        <v>1</v>
      </c>
    </row>
    <row r="29" spans="1:16" x14ac:dyDescent="0.25">
      <c r="B29" s="47"/>
      <c r="C29" s="22" t="s">
        <v>93</v>
      </c>
      <c r="D29" s="22" t="s">
        <v>3</v>
      </c>
      <c r="E29" s="29">
        <v>2</v>
      </c>
      <c r="F29" s="29">
        <v>1</v>
      </c>
      <c r="G29" s="29">
        <f t="shared" si="2"/>
        <v>3</v>
      </c>
    </row>
    <row r="30" spans="1:16" x14ac:dyDescent="0.25">
      <c r="B30" s="42" t="s">
        <v>99</v>
      </c>
      <c r="C30" s="41"/>
      <c r="D30" s="41"/>
      <c r="E30" s="41">
        <f>SUM(E24:E29)</f>
        <v>5</v>
      </c>
      <c r="F30" s="41">
        <f t="shared" ref="F30:G30" si="3">SUM(F24:F29)</f>
        <v>3</v>
      </c>
      <c r="G30" s="41">
        <f t="shared" si="3"/>
        <v>8</v>
      </c>
    </row>
    <row r="31" spans="1:16" ht="15.75" thickBot="1" x14ac:dyDescent="0.3">
      <c r="B31" s="39" t="s">
        <v>49</v>
      </c>
      <c r="C31" s="39" t="s">
        <v>30</v>
      </c>
      <c r="D31" s="40" t="s">
        <v>27</v>
      </c>
      <c r="E31" s="40" t="s">
        <v>29</v>
      </c>
      <c r="F31" s="40" t="s">
        <v>28</v>
      </c>
      <c r="G31" s="26" t="s">
        <v>47</v>
      </c>
    </row>
    <row r="32" spans="1:16" ht="15.75" x14ac:dyDescent="0.25">
      <c r="B32" s="63" t="s">
        <v>90</v>
      </c>
      <c r="C32" s="35" t="s">
        <v>19</v>
      </c>
      <c r="D32" s="31" t="s">
        <v>3</v>
      </c>
      <c r="E32" s="27"/>
      <c r="F32" s="27">
        <v>1</v>
      </c>
      <c r="G32" s="28">
        <v>1</v>
      </c>
      <c r="J32" s="32"/>
      <c r="K32" s="33"/>
      <c r="L32" s="33"/>
      <c r="M32" s="33"/>
      <c r="N32" s="33"/>
      <c r="O32" s="34"/>
      <c r="P32" s="34"/>
    </row>
    <row r="33" spans="2:7" x14ac:dyDescent="0.25">
      <c r="B33" s="64"/>
      <c r="C33" s="31" t="s">
        <v>93</v>
      </c>
      <c r="D33" s="31" t="s">
        <v>3</v>
      </c>
      <c r="E33" s="27">
        <v>2</v>
      </c>
      <c r="F33" s="27">
        <v>2</v>
      </c>
      <c r="G33" s="28">
        <v>4</v>
      </c>
    </row>
    <row r="34" spans="2:7" ht="15.75" thickBot="1" x14ac:dyDescent="0.3">
      <c r="B34" s="23" t="s">
        <v>91</v>
      </c>
      <c r="C34" s="15"/>
      <c r="D34" s="16"/>
      <c r="E34" s="16">
        <f>SUM(E32:E33)</f>
        <v>2</v>
      </c>
      <c r="F34" s="16">
        <f t="shared" ref="F34:G34" si="4">SUM(F32:F33)</f>
        <v>3</v>
      </c>
      <c r="G34" s="41">
        <f t="shared" si="4"/>
        <v>5</v>
      </c>
    </row>
    <row r="35" spans="2:7" ht="15.75" thickBot="1" x14ac:dyDescent="0.3">
      <c r="B35" s="8" t="s">
        <v>49</v>
      </c>
      <c r="C35" s="8" t="s">
        <v>30</v>
      </c>
      <c r="D35" s="9" t="s">
        <v>27</v>
      </c>
      <c r="E35" s="9" t="s">
        <v>29</v>
      </c>
      <c r="F35" s="9" t="s">
        <v>28</v>
      </c>
      <c r="G35" s="10" t="s">
        <v>47</v>
      </c>
    </row>
    <row r="36" spans="2:7" x14ac:dyDescent="0.25">
      <c r="B36" s="44" t="s">
        <v>88</v>
      </c>
      <c r="C36" s="35" t="s">
        <v>84</v>
      </c>
      <c r="D36" s="31" t="s">
        <v>85</v>
      </c>
      <c r="E36" s="27">
        <v>1</v>
      </c>
      <c r="F36" s="27"/>
      <c r="G36" s="28">
        <v>1</v>
      </c>
    </row>
    <row r="37" spans="2:7" x14ac:dyDescent="0.25">
      <c r="B37" s="45"/>
      <c r="C37" s="31" t="s">
        <v>86</v>
      </c>
      <c r="D37" s="31" t="s">
        <v>39</v>
      </c>
      <c r="E37" s="27">
        <v>1</v>
      </c>
      <c r="F37" s="27"/>
      <c r="G37" s="28">
        <v>1</v>
      </c>
    </row>
    <row r="38" spans="2:7" x14ac:dyDescent="0.25">
      <c r="B38" s="45"/>
      <c r="C38" s="22" t="s">
        <v>60</v>
      </c>
      <c r="D38" s="22" t="s">
        <v>3</v>
      </c>
      <c r="E38" s="29"/>
      <c r="F38" s="29">
        <v>1</v>
      </c>
      <c r="G38" s="30">
        <v>1</v>
      </c>
    </row>
    <row r="39" spans="2:7" x14ac:dyDescent="0.25">
      <c r="B39" s="45"/>
      <c r="C39" s="22" t="s">
        <v>87</v>
      </c>
      <c r="D39" s="22" t="s">
        <v>6</v>
      </c>
      <c r="E39" s="29">
        <v>1</v>
      </c>
      <c r="F39" s="29"/>
      <c r="G39" s="30">
        <v>1</v>
      </c>
    </row>
    <row r="40" spans="2:7" ht="15.75" thickBot="1" x14ac:dyDescent="0.3">
      <c r="B40" s="23" t="s">
        <v>89</v>
      </c>
      <c r="C40" s="15"/>
      <c r="D40" s="16"/>
      <c r="E40" s="16">
        <v>4</v>
      </c>
      <c r="F40" s="24">
        <v>1</v>
      </c>
      <c r="G40" s="41">
        <v>5</v>
      </c>
    </row>
    <row r="41" spans="2:7" ht="15.75" thickBot="1" x14ac:dyDescent="0.3">
      <c r="B41" s="8" t="s">
        <v>49</v>
      </c>
      <c r="C41" s="8" t="s">
        <v>30</v>
      </c>
      <c r="D41" s="9" t="s">
        <v>27</v>
      </c>
      <c r="E41" s="9" t="s">
        <v>29</v>
      </c>
      <c r="F41" s="9" t="s">
        <v>28</v>
      </c>
      <c r="G41" s="10" t="s">
        <v>47</v>
      </c>
    </row>
    <row r="42" spans="2:7" x14ac:dyDescent="0.25">
      <c r="B42" s="44" t="s">
        <v>79</v>
      </c>
      <c r="C42" s="59" t="s">
        <v>63</v>
      </c>
      <c r="D42" s="31" t="s">
        <v>70</v>
      </c>
      <c r="E42" s="27">
        <v>1</v>
      </c>
      <c r="F42" s="27">
        <v>1</v>
      </c>
      <c r="G42" s="28">
        <v>2</v>
      </c>
    </row>
    <row r="43" spans="2:7" x14ac:dyDescent="0.25">
      <c r="B43" s="45"/>
      <c r="C43" s="57"/>
      <c r="D43" s="31" t="s">
        <v>75</v>
      </c>
      <c r="E43" s="27"/>
      <c r="F43" s="27">
        <v>1</v>
      </c>
      <c r="G43" s="28">
        <v>1</v>
      </c>
    </row>
    <row r="44" spans="2:7" x14ac:dyDescent="0.25">
      <c r="B44" s="45"/>
      <c r="C44" s="31" t="s">
        <v>82</v>
      </c>
      <c r="D44" s="31" t="s">
        <v>3</v>
      </c>
      <c r="E44" s="27"/>
      <c r="F44" s="27">
        <v>1</v>
      </c>
      <c r="G44" s="28">
        <v>1</v>
      </c>
    </row>
    <row r="45" spans="2:7" x14ac:dyDescent="0.25">
      <c r="B45" s="45"/>
      <c r="C45" s="22" t="s">
        <v>74</v>
      </c>
      <c r="D45" s="22" t="s">
        <v>3</v>
      </c>
      <c r="E45" s="29"/>
      <c r="F45" s="29">
        <v>2</v>
      </c>
      <c r="G45" s="30">
        <v>2</v>
      </c>
    </row>
    <row r="46" spans="2:7" x14ac:dyDescent="0.25">
      <c r="B46" s="45"/>
      <c r="C46" s="22" t="s">
        <v>60</v>
      </c>
      <c r="D46" s="22" t="s">
        <v>65</v>
      </c>
      <c r="E46" s="29"/>
      <c r="F46" s="29">
        <v>1</v>
      </c>
      <c r="G46" s="30">
        <v>1</v>
      </c>
    </row>
    <row r="47" spans="2:7" x14ac:dyDescent="0.25">
      <c r="B47" s="45"/>
      <c r="C47" s="22" t="s">
        <v>83</v>
      </c>
      <c r="D47" s="22" t="s">
        <v>3</v>
      </c>
      <c r="E47" s="29"/>
      <c r="F47" s="29">
        <v>1</v>
      </c>
      <c r="G47" s="30">
        <v>1</v>
      </c>
    </row>
    <row r="48" spans="2:7" ht="15.75" thickBot="1" x14ac:dyDescent="0.3">
      <c r="B48" s="23" t="s">
        <v>76</v>
      </c>
      <c r="C48" s="15"/>
      <c r="D48" s="16"/>
      <c r="E48" s="16">
        <v>1</v>
      </c>
      <c r="F48" s="24">
        <v>7</v>
      </c>
      <c r="G48" s="41">
        <v>8</v>
      </c>
    </row>
    <row r="49" spans="2:7" ht="15.75" thickBot="1" x14ac:dyDescent="0.3">
      <c r="B49" s="8" t="s">
        <v>49</v>
      </c>
      <c r="C49" s="8" t="s">
        <v>30</v>
      </c>
      <c r="D49" s="9" t="s">
        <v>27</v>
      </c>
      <c r="E49" s="9" t="s">
        <v>29</v>
      </c>
      <c r="F49" s="9" t="s">
        <v>28</v>
      </c>
      <c r="G49" s="10" t="s">
        <v>47</v>
      </c>
    </row>
    <row r="50" spans="2:7" x14ac:dyDescent="0.25">
      <c r="B50" s="44" t="s">
        <v>78</v>
      </c>
      <c r="C50" s="22" t="s">
        <v>67</v>
      </c>
      <c r="D50" s="1" t="s">
        <v>3</v>
      </c>
      <c r="E50" s="1"/>
      <c r="F50" s="1">
        <v>3</v>
      </c>
      <c r="G50" s="13">
        <v>3</v>
      </c>
    </row>
    <row r="51" spans="2:7" x14ac:dyDescent="0.25">
      <c r="B51" s="45"/>
      <c r="C51" s="1" t="s">
        <v>63</v>
      </c>
      <c r="D51" s="1" t="s">
        <v>3</v>
      </c>
      <c r="E51" s="1"/>
      <c r="F51" s="1">
        <v>1</v>
      </c>
      <c r="G51" s="13">
        <v>1</v>
      </c>
    </row>
    <row r="52" spans="2:7" x14ac:dyDescent="0.25">
      <c r="B52" s="45"/>
      <c r="C52" s="1" t="s">
        <v>64</v>
      </c>
      <c r="D52" s="1" t="s">
        <v>3</v>
      </c>
      <c r="E52" s="1"/>
      <c r="F52" s="1">
        <v>1</v>
      </c>
      <c r="G52" s="13">
        <v>1</v>
      </c>
    </row>
    <row r="53" spans="2:7" x14ac:dyDescent="0.25">
      <c r="B53" s="45"/>
      <c r="C53" s="1" t="s">
        <v>19</v>
      </c>
      <c r="D53" s="1" t="s">
        <v>65</v>
      </c>
      <c r="E53" s="1">
        <v>1</v>
      </c>
      <c r="F53" s="1"/>
      <c r="G53" s="13">
        <v>1</v>
      </c>
    </row>
    <row r="54" spans="2:7" x14ac:dyDescent="0.25">
      <c r="B54" s="45"/>
      <c r="C54" s="1" t="s">
        <v>66</v>
      </c>
      <c r="D54" s="1" t="s">
        <v>3</v>
      </c>
      <c r="E54" s="1"/>
      <c r="F54" s="1"/>
      <c r="G54" s="13">
        <v>0</v>
      </c>
    </row>
    <row r="55" spans="2:7" x14ac:dyDescent="0.25">
      <c r="B55" s="45"/>
      <c r="C55" s="56" t="s">
        <v>60</v>
      </c>
      <c r="D55" s="1" t="s">
        <v>68</v>
      </c>
      <c r="E55" s="1"/>
      <c r="F55" s="1">
        <v>3</v>
      </c>
      <c r="G55" s="13">
        <v>3</v>
      </c>
    </row>
    <row r="56" spans="2:7" x14ac:dyDescent="0.25">
      <c r="B56" s="45"/>
      <c r="C56" s="58"/>
      <c r="D56" s="1" t="s">
        <v>69</v>
      </c>
      <c r="E56" s="1">
        <v>1</v>
      </c>
      <c r="F56" s="1">
        <v>1</v>
      </c>
      <c r="G56" s="13">
        <v>2</v>
      </c>
    </row>
    <row r="57" spans="2:7" x14ac:dyDescent="0.25">
      <c r="B57" s="45"/>
      <c r="C57" s="58"/>
      <c r="D57" s="1" t="s">
        <v>70</v>
      </c>
      <c r="E57" s="1">
        <v>1</v>
      </c>
      <c r="F57" s="1">
        <v>1</v>
      </c>
      <c r="G57" s="13">
        <v>2</v>
      </c>
    </row>
    <row r="58" spans="2:7" x14ac:dyDescent="0.25">
      <c r="B58" s="45"/>
      <c r="C58" s="58"/>
      <c r="D58" s="1" t="s">
        <v>7</v>
      </c>
      <c r="E58" s="1"/>
      <c r="F58" s="1">
        <v>2</v>
      </c>
      <c r="G58" s="13">
        <v>2</v>
      </c>
    </row>
    <row r="59" spans="2:7" x14ac:dyDescent="0.25">
      <c r="B59" s="45"/>
      <c r="C59" s="58"/>
      <c r="D59" s="1" t="s">
        <v>71</v>
      </c>
      <c r="E59" s="1">
        <v>2</v>
      </c>
      <c r="F59" s="1">
        <v>1</v>
      </c>
      <c r="G59" s="13">
        <v>3</v>
      </c>
    </row>
    <row r="60" spans="2:7" x14ac:dyDescent="0.25">
      <c r="B60" s="45"/>
      <c r="C60" s="58"/>
      <c r="D60" s="1" t="s">
        <v>3</v>
      </c>
      <c r="E60" s="1"/>
      <c r="F60" s="1">
        <v>1</v>
      </c>
      <c r="G60" s="13">
        <v>1</v>
      </c>
    </row>
    <row r="61" spans="2:7" x14ac:dyDescent="0.25">
      <c r="B61" s="45"/>
      <c r="C61" s="57"/>
      <c r="D61" s="1" t="s">
        <v>72</v>
      </c>
      <c r="E61" s="1"/>
      <c r="F61" s="1">
        <v>1</v>
      </c>
      <c r="G61" s="13">
        <v>1</v>
      </c>
    </row>
    <row r="62" spans="2:7" x14ac:dyDescent="0.25">
      <c r="B62" s="45"/>
      <c r="C62" s="1" t="s">
        <v>73</v>
      </c>
      <c r="D62" s="1" t="s">
        <v>3</v>
      </c>
      <c r="E62" s="1"/>
      <c r="F62" s="1">
        <v>2</v>
      </c>
      <c r="G62" s="25">
        <v>2</v>
      </c>
    </row>
    <row r="63" spans="2:7" ht="15.75" thickBot="1" x14ac:dyDescent="0.3">
      <c r="B63" s="23" t="s">
        <v>62</v>
      </c>
      <c r="C63" s="15"/>
      <c r="D63" s="16"/>
      <c r="E63" s="16">
        <v>5</v>
      </c>
      <c r="F63" s="24">
        <v>17</v>
      </c>
      <c r="G63" s="21">
        <v>22</v>
      </c>
    </row>
    <row r="64" spans="2:7" ht="15.75" thickBot="1" x14ac:dyDescent="0.3">
      <c r="B64" s="8" t="s">
        <v>49</v>
      </c>
      <c r="C64" s="8" t="s">
        <v>30</v>
      </c>
      <c r="D64" s="9" t="s">
        <v>27</v>
      </c>
      <c r="E64" s="9" t="s">
        <v>29</v>
      </c>
      <c r="F64" s="9" t="s">
        <v>28</v>
      </c>
      <c r="G64" s="26" t="s">
        <v>47</v>
      </c>
    </row>
    <row r="65" spans="2:7" x14ac:dyDescent="0.25">
      <c r="B65" s="44" t="s">
        <v>77</v>
      </c>
      <c r="C65" s="22" t="s">
        <v>56</v>
      </c>
      <c r="D65" s="1" t="s">
        <v>0</v>
      </c>
      <c r="E65" s="1">
        <v>2</v>
      </c>
      <c r="F65" s="1"/>
      <c r="G65" s="13">
        <v>2</v>
      </c>
    </row>
    <row r="66" spans="2:7" x14ac:dyDescent="0.25">
      <c r="B66" s="45"/>
      <c r="C66" s="1" t="s">
        <v>57</v>
      </c>
      <c r="D66" s="1" t="s">
        <v>6</v>
      </c>
      <c r="E66" s="1"/>
      <c r="F66" s="1">
        <v>1</v>
      </c>
      <c r="G66" s="13">
        <v>1</v>
      </c>
    </row>
    <row r="67" spans="2:7" x14ac:dyDescent="0.25">
      <c r="B67" s="45"/>
      <c r="C67" s="1" t="s">
        <v>58</v>
      </c>
      <c r="D67" s="1" t="s">
        <v>44</v>
      </c>
      <c r="E67" s="1">
        <v>1</v>
      </c>
      <c r="F67" s="1"/>
      <c r="G67" s="13">
        <v>1</v>
      </c>
    </row>
    <row r="68" spans="2:7" x14ac:dyDescent="0.25">
      <c r="B68" s="45"/>
      <c r="C68" s="1" t="s">
        <v>59</v>
      </c>
      <c r="D68" s="1" t="s">
        <v>7</v>
      </c>
      <c r="E68" s="1">
        <v>2</v>
      </c>
      <c r="F68" s="1"/>
      <c r="G68" s="13">
        <v>2</v>
      </c>
    </row>
    <row r="69" spans="2:7" x14ac:dyDescent="0.25">
      <c r="B69" s="45"/>
      <c r="C69" s="1" t="s">
        <v>20</v>
      </c>
      <c r="D69" s="1" t="s">
        <v>3</v>
      </c>
      <c r="E69" s="1"/>
      <c r="F69" s="1">
        <v>1</v>
      </c>
      <c r="G69" s="13">
        <v>1</v>
      </c>
    </row>
    <row r="70" spans="2:7" x14ac:dyDescent="0.25">
      <c r="B70" s="45"/>
      <c r="C70" s="1" t="s">
        <v>14</v>
      </c>
      <c r="D70" s="1" t="s">
        <v>0</v>
      </c>
      <c r="E70" s="1">
        <v>1</v>
      </c>
      <c r="F70" s="1"/>
      <c r="G70" s="13">
        <v>1</v>
      </c>
    </row>
    <row r="71" spans="2:7" x14ac:dyDescent="0.25">
      <c r="B71" s="47"/>
      <c r="C71" s="22" t="s">
        <v>60</v>
      </c>
      <c r="D71" s="1" t="s">
        <v>40</v>
      </c>
      <c r="E71" s="1"/>
      <c r="F71" s="1">
        <v>1</v>
      </c>
      <c r="G71" s="13">
        <v>1</v>
      </c>
    </row>
    <row r="72" spans="2:7" ht="15.75" thickBot="1" x14ac:dyDescent="0.3">
      <c r="B72" s="14" t="s">
        <v>61</v>
      </c>
      <c r="C72" s="15"/>
      <c r="D72" s="16"/>
      <c r="E72" s="16">
        <v>4</v>
      </c>
      <c r="F72" s="16">
        <v>3</v>
      </c>
      <c r="G72" s="17">
        <v>7</v>
      </c>
    </row>
    <row r="73" spans="2:7" x14ac:dyDescent="0.25">
      <c r="B73" s="51" t="s">
        <v>48</v>
      </c>
      <c r="C73" s="11" t="s">
        <v>16</v>
      </c>
      <c r="D73" s="11" t="s">
        <v>3</v>
      </c>
      <c r="E73" s="11"/>
      <c r="F73" s="11">
        <v>1</v>
      </c>
      <c r="G73" s="12">
        <v>1</v>
      </c>
    </row>
    <row r="74" spans="2:7" x14ac:dyDescent="0.25">
      <c r="B74" s="52"/>
      <c r="C74" s="56" t="s">
        <v>19</v>
      </c>
      <c r="D74" s="1" t="s">
        <v>17</v>
      </c>
      <c r="E74" s="1">
        <v>1</v>
      </c>
      <c r="F74" s="1"/>
      <c r="G74" s="13">
        <v>1</v>
      </c>
    </row>
    <row r="75" spans="2:7" x14ac:dyDescent="0.25">
      <c r="B75" s="52"/>
      <c r="C75" s="57"/>
      <c r="D75" s="1" t="s">
        <v>3</v>
      </c>
      <c r="E75" s="1"/>
      <c r="F75" s="1">
        <v>1</v>
      </c>
      <c r="G75" s="13">
        <v>1</v>
      </c>
    </row>
    <row r="76" spans="2:7" x14ac:dyDescent="0.25">
      <c r="B76" s="52"/>
      <c r="C76" s="1" t="s">
        <v>18</v>
      </c>
      <c r="D76" s="1" t="s">
        <v>36</v>
      </c>
      <c r="E76" s="1"/>
      <c r="F76" s="1">
        <v>1</v>
      </c>
      <c r="G76" s="13">
        <v>1</v>
      </c>
    </row>
    <row r="77" spans="2:7" x14ac:dyDescent="0.25">
      <c r="B77" s="52"/>
      <c r="C77" s="56" t="s">
        <v>20</v>
      </c>
      <c r="D77" s="1" t="s">
        <v>13</v>
      </c>
      <c r="E77" s="1"/>
      <c r="F77" s="1">
        <v>1</v>
      </c>
      <c r="G77" s="13">
        <v>1</v>
      </c>
    </row>
    <row r="78" spans="2:7" x14ac:dyDescent="0.25">
      <c r="B78" s="52"/>
      <c r="C78" s="57"/>
      <c r="D78" s="1" t="s">
        <v>7</v>
      </c>
      <c r="E78" s="1"/>
      <c r="F78" s="1">
        <v>1</v>
      </c>
      <c r="G78" s="13">
        <v>1</v>
      </c>
    </row>
    <row r="79" spans="2:7" x14ac:dyDescent="0.25">
      <c r="B79" s="52"/>
      <c r="C79" s="1" t="s">
        <v>21</v>
      </c>
      <c r="D79" s="1" t="s">
        <v>0</v>
      </c>
      <c r="E79" s="1">
        <v>1</v>
      </c>
      <c r="F79" s="1"/>
      <c r="G79" s="13">
        <v>1</v>
      </c>
    </row>
    <row r="80" spans="2:7" x14ac:dyDescent="0.25">
      <c r="B80" s="52"/>
      <c r="C80" s="56" t="s">
        <v>22</v>
      </c>
      <c r="D80" s="1" t="s">
        <v>39</v>
      </c>
      <c r="E80" s="1"/>
      <c r="F80" s="1">
        <v>8</v>
      </c>
      <c r="G80" s="13">
        <v>8</v>
      </c>
    </row>
    <row r="81" spans="2:7" x14ac:dyDescent="0.25">
      <c r="B81" s="52"/>
      <c r="C81" s="58"/>
      <c r="D81" s="1" t="s">
        <v>37</v>
      </c>
      <c r="E81" s="1">
        <v>1</v>
      </c>
      <c r="F81" s="1"/>
      <c r="G81" s="13">
        <v>1</v>
      </c>
    </row>
    <row r="82" spans="2:7" x14ac:dyDescent="0.25">
      <c r="B82" s="52"/>
      <c r="C82" s="58"/>
      <c r="D82" s="1" t="s">
        <v>43</v>
      </c>
      <c r="E82" s="1"/>
      <c r="F82" s="1">
        <v>1</v>
      </c>
      <c r="G82" s="13">
        <v>1</v>
      </c>
    </row>
    <row r="83" spans="2:7" x14ac:dyDescent="0.25">
      <c r="B83" s="52"/>
      <c r="C83" s="58"/>
      <c r="D83" s="1" t="s">
        <v>23</v>
      </c>
      <c r="E83" s="1">
        <v>1</v>
      </c>
      <c r="F83" s="1"/>
      <c r="G83" s="13">
        <v>1</v>
      </c>
    </row>
    <row r="84" spans="2:7" x14ac:dyDescent="0.25">
      <c r="B84" s="52"/>
      <c r="C84" s="58"/>
      <c r="D84" s="1" t="s">
        <v>2</v>
      </c>
      <c r="E84" s="1"/>
      <c r="F84" s="1">
        <v>2</v>
      </c>
      <c r="G84" s="13">
        <v>2</v>
      </c>
    </row>
    <row r="85" spans="2:7" x14ac:dyDescent="0.25">
      <c r="B85" s="52"/>
      <c r="C85" s="58"/>
      <c r="D85" s="1" t="s">
        <v>38</v>
      </c>
      <c r="E85" s="1">
        <v>2</v>
      </c>
      <c r="F85" s="1">
        <v>3</v>
      </c>
      <c r="G85" s="13">
        <v>5</v>
      </c>
    </row>
    <row r="86" spans="2:7" x14ac:dyDescent="0.25">
      <c r="B86" s="52"/>
      <c r="C86" s="58"/>
      <c r="D86" s="1" t="s">
        <v>6</v>
      </c>
      <c r="E86" s="1"/>
      <c r="F86" s="1">
        <v>2</v>
      </c>
      <c r="G86" s="13">
        <v>2</v>
      </c>
    </row>
    <row r="87" spans="2:7" x14ac:dyDescent="0.25">
      <c r="B87" s="52"/>
      <c r="C87" s="58"/>
      <c r="D87" s="1" t="s">
        <v>40</v>
      </c>
      <c r="E87" s="1">
        <v>1</v>
      </c>
      <c r="F87" s="1"/>
      <c r="G87" s="13">
        <v>1</v>
      </c>
    </row>
    <row r="88" spans="2:7" x14ac:dyDescent="0.25">
      <c r="B88" s="52"/>
      <c r="C88" s="58"/>
      <c r="D88" s="1" t="s">
        <v>7</v>
      </c>
      <c r="E88" s="1"/>
      <c r="F88" s="1">
        <v>1</v>
      </c>
      <c r="G88" s="13">
        <v>1</v>
      </c>
    </row>
    <row r="89" spans="2:7" x14ac:dyDescent="0.25">
      <c r="B89" s="52"/>
      <c r="C89" s="58"/>
      <c r="D89" s="1" t="s">
        <v>41</v>
      </c>
      <c r="E89" s="1">
        <v>1</v>
      </c>
      <c r="F89" s="1">
        <v>3</v>
      </c>
      <c r="G89" s="13">
        <v>4</v>
      </c>
    </row>
    <row r="90" spans="2:7" x14ac:dyDescent="0.25">
      <c r="B90" s="52"/>
      <c r="C90" s="58"/>
      <c r="D90" s="1" t="s">
        <v>42</v>
      </c>
      <c r="E90" s="1"/>
      <c r="F90" s="1">
        <v>2</v>
      </c>
      <c r="G90" s="13">
        <v>2</v>
      </c>
    </row>
    <row r="91" spans="2:7" x14ac:dyDescent="0.25">
      <c r="B91" s="52"/>
      <c r="C91" s="58"/>
      <c r="D91" s="1" t="s">
        <v>0</v>
      </c>
      <c r="E91" s="1">
        <v>2</v>
      </c>
      <c r="F91" s="1">
        <v>3</v>
      </c>
      <c r="G91" s="13">
        <v>5</v>
      </c>
    </row>
    <row r="92" spans="2:7" x14ac:dyDescent="0.25">
      <c r="B92" s="52"/>
      <c r="C92" s="58"/>
      <c r="D92" s="1" t="s">
        <v>3</v>
      </c>
      <c r="E92" s="1">
        <v>1</v>
      </c>
      <c r="F92" s="1">
        <v>3</v>
      </c>
      <c r="G92" s="13">
        <v>4</v>
      </c>
    </row>
    <row r="93" spans="2:7" x14ac:dyDescent="0.25">
      <c r="B93" s="52"/>
      <c r="C93" s="58"/>
      <c r="D93" s="1" t="s">
        <v>44</v>
      </c>
      <c r="E93" s="1"/>
      <c r="F93" s="1">
        <v>2</v>
      </c>
      <c r="G93" s="13">
        <v>2</v>
      </c>
    </row>
    <row r="94" spans="2:7" x14ac:dyDescent="0.25">
      <c r="B94" s="52"/>
      <c r="C94" s="58"/>
      <c r="D94" s="1" t="s">
        <v>24</v>
      </c>
      <c r="E94" s="1"/>
      <c r="F94" s="1">
        <v>1</v>
      </c>
      <c r="G94" s="13">
        <v>1</v>
      </c>
    </row>
    <row r="95" spans="2:7" x14ac:dyDescent="0.25">
      <c r="B95" s="52"/>
      <c r="C95" s="57"/>
      <c r="D95" s="1" t="s">
        <v>8</v>
      </c>
      <c r="E95" s="1">
        <v>4</v>
      </c>
      <c r="F95" s="1">
        <v>1</v>
      </c>
      <c r="G95" s="13">
        <v>5</v>
      </c>
    </row>
    <row r="96" spans="2:7" x14ac:dyDescent="0.25">
      <c r="B96" s="52"/>
      <c r="C96" s="1" t="s">
        <v>25</v>
      </c>
      <c r="D96" s="1" t="s">
        <v>3</v>
      </c>
      <c r="E96" s="1">
        <v>1</v>
      </c>
      <c r="F96" s="1"/>
      <c r="G96" s="13">
        <v>1</v>
      </c>
    </row>
    <row r="97" spans="2:7" x14ac:dyDescent="0.25">
      <c r="B97" s="52"/>
      <c r="C97" s="1" t="s">
        <v>26</v>
      </c>
      <c r="D97" s="1" t="s">
        <v>3</v>
      </c>
      <c r="E97" s="1"/>
      <c r="F97" s="1">
        <v>1</v>
      </c>
      <c r="G97" s="13">
        <v>1</v>
      </c>
    </row>
    <row r="98" spans="2:7" x14ac:dyDescent="0.25">
      <c r="B98" s="52"/>
      <c r="C98" s="1" t="s">
        <v>4</v>
      </c>
      <c r="D98" s="1" t="s">
        <v>7</v>
      </c>
      <c r="E98" s="1"/>
      <c r="F98" s="1">
        <v>1</v>
      </c>
      <c r="G98" s="13">
        <v>1</v>
      </c>
    </row>
    <row r="99" spans="2:7" ht="15.75" thickBot="1" x14ac:dyDescent="0.3">
      <c r="B99" s="14" t="s">
        <v>50</v>
      </c>
      <c r="C99" s="15"/>
      <c r="D99" s="16"/>
      <c r="E99" s="16">
        <v>16</v>
      </c>
      <c r="F99" s="16">
        <v>39</v>
      </c>
      <c r="G99" s="17">
        <v>55</v>
      </c>
    </row>
    <row r="100" spans="2:7" x14ac:dyDescent="0.25">
      <c r="B100" s="51" t="s">
        <v>51</v>
      </c>
      <c r="C100" s="11" t="s">
        <v>11</v>
      </c>
      <c r="D100" s="11" t="s">
        <v>6</v>
      </c>
      <c r="E100" s="11">
        <v>1</v>
      </c>
      <c r="F100" s="11"/>
      <c r="G100" s="12">
        <v>1</v>
      </c>
    </row>
    <row r="101" spans="2:7" x14ac:dyDescent="0.25">
      <c r="B101" s="52"/>
      <c r="C101" s="50" t="s">
        <v>19</v>
      </c>
      <c r="D101" s="1" t="s">
        <v>7</v>
      </c>
      <c r="E101" s="1">
        <v>1</v>
      </c>
      <c r="F101" s="1">
        <v>1</v>
      </c>
      <c r="G101" s="13">
        <v>2</v>
      </c>
    </row>
    <row r="102" spans="2:7" x14ac:dyDescent="0.25">
      <c r="B102" s="52"/>
      <c r="C102" s="50"/>
      <c r="D102" s="1" t="s">
        <v>12</v>
      </c>
      <c r="E102" s="1"/>
      <c r="F102" s="1">
        <v>1</v>
      </c>
      <c r="G102" s="13">
        <v>1</v>
      </c>
    </row>
    <row r="103" spans="2:7" x14ac:dyDescent="0.25">
      <c r="B103" s="52"/>
      <c r="C103" s="1" t="s">
        <v>31</v>
      </c>
      <c r="D103" s="1" t="s">
        <v>3</v>
      </c>
      <c r="E103" s="1">
        <v>1</v>
      </c>
      <c r="F103" s="1"/>
      <c r="G103" s="13">
        <v>1</v>
      </c>
    </row>
    <row r="104" spans="2:7" x14ac:dyDescent="0.25">
      <c r="B104" s="52"/>
      <c r="C104" s="1" t="s">
        <v>32</v>
      </c>
      <c r="D104" s="1" t="s">
        <v>13</v>
      </c>
      <c r="E104" s="1"/>
      <c r="F104" s="1">
        <v>1</v>
      </c>
      <c r="G104" s="13">
        <v>1</v>
      </c>
    </row>
    <row r="105" spans="2:7" x14ac:dyDescent="0.25">
      <c r="B105" s="52"/>
      <c r="C105" s="1" t="s">
        <v>14</v>
      </c>
      <c r="D105" s="1" t="s">
        <v>3</v>
      </c>
      <c r="E105" s="1">
        <v>1</v>
      </c>
      <c r="F105" s="1"/>
      <c r="G105" s="13">
        <v>1</v>
      </c>
    </row>
    <row r="106" spans="2:7" x14ac:dyDescent="0.25">
      <c r="B106" s="52"/>
      <c r="C106" s="1" t="s">
        <v>22</v>
      </c>
      <c r="D106" s="1" t="s">
        <v>3</v>
      </c>
      <c r="E106" s="1"/>
      <c r="F106" s="1">
        <v>6</v>
      </c>
      <c r="G106" s="13">
        <v>6</v>
      </c>
    </row>
    <row r="107" spans="2:7" x14ac:dyDescent="0.25">
      <c r="B107" s="52"/>
      <c r="C107" s="1" t="s">
        <v>15</v>
      </c>
      <c r="D107" s="1" t="s">
        <v>3</v>
      </c>
      <c r="E107" s="1"/>
      <c r="F107" s="1">
        <v>1</v>
      </c>
      <c r="G107" s="13">
        <v>1</v>
      </c>
    </row>
    <row r="108" spans="2:7" x14ac:dyDescent="0.25">
      <c r="B108" s="52"/>
      <c r="C108" s="50" t="s">
        <v>4</v>
      </c>
      <c r="D108" s="1" t="s">
        <v>0</v>
      </c>
      <c r="E108" s="1"/>
      <c r="F108" s="1">
        <v>1</v>
      </c>
      <c r="G108" s="13">
        <v>1</v>
      </c>
    </row>
    <row r="109" spans="2:7" x14ac:dyDescent="0.25">
      <c r="B109" s="52"/>
      <c r="C109" s="50"/>
      <c r="D109" s="1" t="s">
        <v>3</v>
      </c>
      <c r="E109" s="1">
        <v>3</v>
      </c>
      <c r="F109" s="1">
        <v>5</v>
      </c>
      <c r="G109" s="13">
        <v>8</v>
      </c>
    </row>
    <row r="110" spans="2:7" ht="15.75" thickBot="1" x14ac:dyDescent="0.3">
      <c r="B110" s="53" t="s">
        <v>52</v>
      </c>
      <c r="C110" s="54"/>
      <c r="D110" s="18"/>
      <c r="E110" s="18">
        <v>7</v>
      </c>
      <c r="F110" s="18">
        <v>16</v>
      </c>
      <c r="G110" s="19">
        <v>23</v>
      </c>
    </row>
    <row r="111" spans="2:7" x14ac:dyDescent="0.25">
      <c r="B111" s="51" t="s">
        <v>53</v>
      </c>
      <c r="C111" s="11" t="s">
        <v>33</v>
      </c>
      <c r="D111" s="11" t="s">
        <v>0</v>
      </c>
      <c r="E111" s="11">
        <v>1</v>
      </c>
      <c r="F111" s="11"/>
      <c r="G111" s="12">
        <v>1</v>
      </c>
    </row>
    <row r="112" spans="2:7" x14ac:dyDescent="0.25">
      <c r="B112" s="52"/>
      <c r="C112" s="1" t="s">
        <v>34</v>
      </c>
      <c r="D112" s="1" t="s">
        <v>0</v>
      </c>
      <c r="E112" s="1">
        <v>2</v>
      </c>
      <c r="F112" s="1"/>
      <c r="G112" s="13">
        <v>2</v>
      </c>
    </row>
    <row r="113" spans="2:7" x14ac:dyDescent="0.25">
      <c r="B113" s="52"/>
      <c r="C113" s="1" t="s">
        <v>14</v>
      </c>
      <c r="D113" s="1" t="s">
        <v>1</v>
      </c>
      <c r="E113" s="1"/>
      <c r="F113" s="1">
        <v>1</v>
      </c>
      <c r="G113" s="13">
        <v>1</v>
      </c>
    </row>
    <row r="114" spans="2:7" x14ac:dyDescent="0.25">
      <c r="B114" s="52"/>
      <c r="C114" s="50" t="s">
        <v>22</v>
      </c>
      <c r="D114" s="1" t="s">
        <v>2</v>
      </c>
      <c r="E114" s="1"/>
      <c r="F114" s="1">
        <v>2</v>
      </c>
      <c r="G114" s="13">
        <v>2</v>
      </c>
    </row>
    <row r="115" spans="2:7" x14ac:dyDescent="0.25">
      <c r="B115" s="52"/>
      <c r="C115" s="50"/>
      <c r="D115" s="1" t="s">
        <v>3</v>
      </c>
      <c r="E115" s="1"/>
      <c r="F115" s="1">
        <v>2</v>
      </c>
      <c r="G115" s="13">
        <v>2</v>
      </c>
    </row>
    <row r="116" spans="2:7" x14ac:dyDescent="0.25">
      <c r="B116" s="52"/>
      <c r="C116" s="1" t="s">
        <v>35</v>
      </c>
      <c r="D116" s="1" t="s">
        <v>0</v>
      </c>
      <c r="E116" s="1"/>
      <c r="F116" s="1">
        <v>1</v>
      </c>
      <c r="G116" s="13">
        <v>1</v>
      </c>
    </row>
    <row r="117" spans="2:7" x14ac:dyDescent="0.25">
      <c r="B117" s="52"/>
      <c r="C117" s="1" t="s">
        <v>9</v>
      </c>
      <c r="D117" s="1" t="s">
        <v>8</v>
      </c>
      <c r="E117" s="1">
        <v>1</v>
      </c>
      <c r="F117" s="1"/>
      <c r="G117" s="13">
        <v>1</v>
      </c>
    </row>
    <row r="118" spans="2:7" x14ac:dyDescent="0.25">
      <c r="B118" s="52"/>
      <c r="C118" s="50" t="s">
        <v>10</v>
      </c>
      <c r="D118" s="1" t="s">
        <v>0</v>
      </c>
      <c r="E118" s="1"/>
      <c r="F118" s="1">
        <v>1</v>
      </c>
      <c r="G118" s="13">
        <v>1</v>
      </c>
    </row>
    <row r="119" spans="2:7" x14ac:dyDescent="0.25">
      <c r="B119" s="52"/>
      <c r="C119" s="50"/>
      <c r="D119" s="1" t="s">
        <v>1</v>
      </c>
      <c r="E119" s="1"/>
      <c r="F119" s="1">
        <v>1</v>
      </c>
      <c r="G119" s="13">
        <v>1</v>
      </c>
    </row>
    <row r="120" spans="2:7" x14ac:dyDescent="0.25">
      <c r="B120" s="52"/>
      <c r="C120" s="50" t="s">
        <v>4</v>
      </c>
      <c r="D120" s="1" t="s">
        <v>5</v>
      </c>
      <c r="E120" s="1">
        <v>1</v>
      </c>
      <c r="F120" s="1"/>
      <c r="G120" s="13">
        <v>1</v>
      </c>
    </row>
    <row r="121" spans="2:7" x14ac:dyDescent="0.25">
      <c r="B121" s="52"/>
      <c r="C121" s="50"/>
      <c r="D121" s="1" t="s">
        <v>6</v>
      </c>
      <c r="E121" s="1"/>
      <c r="F121" s="1">
        <v>1</v>
      </c>
      <c r="G121" s="13">
        <v>1</v>
      </c>
    </row>
    <row r="122" spans="2:7" x14ac:dyDescent="0.25">
      <c r="B122" s="52"/>
      <c r="C122" s="50"/>
      <c r="D122" s="1" t="s">
        <v>7</v>
      </c>
      <c r="E122" s="1">
        <v>1</v>
      </c>
      <c r="F122" s="1">
        <v>5</v>
      </c>
      <c r="G122" s="13">
        <v>6</v>
      </c>
    </row>
    <row r="123" spans="2:7" x14ac:dyDescent="0.25">
      <c r="B123" s="52"/>
      <c r="C123" s="50"/>
      <c r="D123" s="1" t="s">
        <v>8</v>
      </c>
      <c r="E123" s="1"/>
      <c r="F123" s="1">
        <v>2</v>
      </c>
      <c r="G123" s="13">
        <v>2</v>
      </c>
    </row>
    <row r="124" spans="2:7" ht="15.75" thickBot="1" x14ac:dyDescent="0.3">
      <c r="B124" s="48" t="s">
        <v>54</v>
      </c>
      <c r="C124" s="49"/>
      <c r="D124" s="20"/>
      <c r="E124" s="20">
        <v>6</v>
      </c>
      <c r="F124" s="20">
        <v>16</v>
      </c>
      <c r="G124" s="21">
        <v>22</v>
      </c>
    </row>
  </sheetData>
  <sortState xmlns:xlrd2="http://schemas.microsoft.com/office/spreadsheetml/2017/richdata2" ref="D44:G61">
    <sortCondition ref="D44:D61"/>
  </sortState>
  <mergeCells count="24">
    <mergeCell ref="L1:O1"/>
    <mergeCell ref="C118:C119"/>
    <mergeCell ref="C120:C123"/>
    <mergeCell ref="B111:B123"/>
    <mergeCell ref="B73:B98"/>
    <mergeCell ref="C74:C75"/>
    <mergeCell ref="C77:C78"/>
    <mergeCell ref="C80:C95"/>
    <mergeCell ref="B65:B71"/>
    <mergeCell ref="B50:B62"/>
    <mergeCell ref="C55:C61"/>
    <mergeCell ref="B42:B47"/>
    <mergeCell ref="C42:C43"/>
    <mergeCell ref="B36:B39"/>
    <mergeCell ref="B9:G9"/>
    <mergeCell ref="B32:B33"/>
    <mergeCell ref="B11:B19"/>
    <mergeCell ref="B24:B29"/>
    <mergeCell ref="B124:C124"/>
    <mergeCell ref="C101:C102"/>
    <mergeCell ref="C108:C109"/>
    <mergeCell ref="B100:B109"/>
    <mergeCell ref="B110:C110"/>
    <mergeCell ref="C114:C1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curso 2024_2025</vt:lpstr>
      <vt:lpstr>cursos anteriores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Mónica Zas Varela</cp:lastModifiedBy>
  <dcterms:created xsi:type="dcterms:W3CDTF">2017-05-22T06:51:15Z</dcterms:created>
  <dcterms:modified xsi:type="dcterms:W3CDTF">2025-11-13T09:03:57Z</dcterms:modified>
</cp:coreProperties>
</file>