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académicos\Evolución\"/>
    </mc:Choice>
  </mc:AlternateContent>
  <xr:revisionPtr revIDLastSave="0" documentId="13_ncr:1_{EA0C6E33-29AF-4C8B-86F1-7D092ABE1B37}" xr6:coauthVersionLast="47" xr6:coauthVersionMax="47" xr10:uidLastSave="{00000000-0000-0000-0000-000000000000}"/>
  <bookViews>
    <workbookView xWindow="-120" yWindow="-120" windowWidth="29040" windowHeight="15720" xr2:uid="{36D4AF30-63D1-468A-9D19-04B1FB28ABFB}"/>
  </bookViews>
  <sheets>
    <sheet name="Matrícula_evolución" sheetId="1" r:id="rId1"/>
    <sheet name="Evolución Grao_por campus" sheetId="3" r:id="rId2"/>
    <sheet name="Evolución Mestrado_por campus" sheetId="4" r:id="rId3"/>
    <sheet name="Evolución_ Doutorado_por campus" sheetId="5" r:id="rId4"/>
  </sheets>
  <externalReferences>
    <externalReference r:id="rId5"/>
  </externalReferences>
  <definedNames>
    <definedName name="TIPO_DE_AXUDA">'[1]Ficha datos bolseiros'!#REF!</definedName>
    <definedName name="tt">'[1]Ficha datos bolseiros'!#REF!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E15" i="1"/>
  <c r="Y15" i="5"/>
  <c r="R15" i="5"/>
  <c r="K15" i="5"/>
  <c r="E15" i="5"/>
  <c r="AB15" i="4"/>
  <c r="T15" i="4"/>
  <c r="L15" i="4"/>
  <c r="E15" i="4"/>
  <c r="AA15" i="3"/>
  <c r="S15" i="3"/>
  <c r="L15" i="3"/>
  <c r="E15" i="3"/>
  <c r="C15" i="1"/>
  <c r="D15" i="1"/>
  <c r="AB14" i="4"/>
  <c r="T14" i="4"/>
  <c r="L14" i="4"/>
  <c r="E14" i="4"/>
  <c r="AA14" i="3"/>
  <c r="S14" i="3"/>
  <c r="L14" i="3"/>
  <c r="E14" i="3"/>
  <c r="R14" i="5"/>
  <c r="Y11" i="5"/>
  <c r="Y12" i="5"/>
  <c r="Y13" i="5"/>
  <c r="Y14" i="5"/>
  <c r="Y10" i="5"/>
  <c r="R11" i="5"/>
  <c r="R12" i="5"/>
  <c r="R13" i="5"/>
  <c r="R10" i="5"/>
  <c r="K11" i="5"/>
  <c r="K12" i="5"/>
  <c r="K13" i="5"/>
  <c r="K14" i="5"/>
  <c r="K10" i="5"/>
  <c r="E14" i="5"/>
  <c r="D14" i="1"/>
  <c r="AB14" i="1"/>
  <c r="C14" i="1"/>
  <c r="B14" i="1"/>
  <c r="L14" i="1"/>
  <c r="T14" i="1"/>
  <c r="E13" i="5"/>
  <c r="E12" i="5"/>
  <c r="E11" i="5"/>
  <c r="E10" i="5"/>
  <c r="E14" i="1" l="1"/>
  <c r="AB13" i="4"/>
  <c r="T13" i="4"/>
  <c r="L13" i="4"/>
  <c r="E13" i="4"/>
  <c r="AB12" i="4"/>
  <c r="T12" i="4"/>
  <c r="L12" i="4"/>
  <c r="E12" i="4"/>
  <c r="AB11" i="4"/>
  <c r="T11" i="4"/>
  <c r="L11" i="4"/>
  <c r="E11" i="4"/>
  <c r="AB10" i="4"/>
  <c r="T10" i="4"/>
  <c r="L10" i="4"/>
  <c r="E10" i="4"/>
  <c r="L11" i="3"/>
  <c r="AA13" i="3"/>
  <c r="S13" i="3"/>
  <c r="L13" i="3"/>
  <c r="E13" i="3"/>
  <c r="AA12" i="3"/>
  <c r="S12" i="3"/>
  <c r="L12" i="3"/>
  <c r="E12" i="3"/>
  <c r="AA11" i="3"/>
  <c r="S11" i="3"/>
  <c r="E11" i="3"/>
  <c r="AA10" i="3"/>
  <c r="S10" i="3"/>
  <c r="L10" i="3"/>
  <c r="E10" i="3"/>
  <c r="D11" i="1"/>
  <c r="D12" i="1"/>
  <c r="D13" i="1"/>
  <c r="L13" i="1"/>
  <c r="AB11" i="1"/>
  <c r="AB12" i="1"/>
  <c r="AB13" i="1"/>
  <c r="AB10" i="1"/>
  <c r="T11" i="1"/>
  <c r="T12" i="1"/>
  <c r="T13" i="1"/>
  <c r="T10" i="1"/>
  <c r="L11" i="1"/>
  <c r="L12" i="1"/>
  <c r="L10" i="1"/>
  <c r="D10" i="1"/>
  <c r="C11" i="1"/>
  <c r="C12" i="1"/>
  <c r="C13" i="1"/>
  <c r="C10" i="1"/>
  <c r="B11" i="1"/>
  <c r="E11" i="1" s="1"/>
  <c r="B12" i="1"/>
  <c r="E12" i="1" s="1"/>
  <c r="B13" i="1"/>
  <c r="E13" i="1" s="1"/>
  <c r="B10" i="1"/>
  <c r="E10" i="1" s="1"/>
</calcChain>
</file>

<file path=xl/sharedStrings.xml><?xml version="1.0" encoding="utf-8"?>
<sst xmlns="http://schemas.openxmlformats.org/spreadsheetml/2006/main" count="189" uniqueCount="33">
  <si>
    <t>Unidade de Análises e Programas</t>
  </si>
  <si>
    <t>HOMES</t>
  </si>
  <si>
    <t>MULLERES</t>
  </si>
  <si>
    <t>TOTAL</t>
  </si>
  <si>
    <t>Fonte: Xescampus e Sigma</t>
  </si>
  <si>
    <t>Evolución matrícula titulacións oficiais</t>
  </si>
  <si>
    <t>Curso 2019/2020</t>
  </si>
  <si>
    <t>Curso 2020/2021</t>
  </si>
  <si>
    <t>Curso 2021/2022</t>
  </si>
  <si>
    <t>Titulacións oficiais de grao</t>
  </si>
  <si>
    <t>Titulacións oficiais de mestrado</t>
  </si>
  <si>
    <t>Titulacións oficiais de doutoramento</t>
  </si>
  <si>
    <t>Curso 2022/2023</t>
  </si>
  <si>
    <t>SIN ASIGNAR</t>
  </si>
  <si>
    <t>Matrícula total Uvigo  en titulacións oficiais</t>
  </si>
  <si>
    <t xml:space="preserve">Ourense </t>
  </si>
  <si>
    <t>Pontevedra</t>
  </si>
  <si>
    <t>Vigo</t>
  </si>
  <si>
    <t xml:space="preserve">Matrícula total Uvigo  en grao </t>
  </si>
  <si>
    <t>Titulacións oficiais de grao Ourense</t>
  </si>
  <si>
    <t>Matrícula total Uvigo  en Mestrado</t>
  </si>
  <si>
    <t>Titulacións oficiais de Grao Pontevedra</t>
  </si>
  <si>
    <t>Titulacións oficiais de Grao Vigo</t>
  </si>
  <si>
    <t>Titulacións oficiais de Mestrado Pontevedra</t>
  </si>
  <si>
    <t>Titulacións oficiais mestrado de Vigo</t>
  </si>
  <si>
    <t>Titulacións oficiais de Mestrado Ourense</t>
  </si>
  <si>
    <t>Matrícula total Uvigo  en Doutorado</t>
  </si>
  <si>
    <t>Titulacións oficiais de doutorado Ourense</t>
  </si>
  <si>
    <t>Titulacións oficiais de doutorado Pontevedra</t>
  </si>
  <si>
    <t>Titulacións oficiais doutorado de Vigo</t>
  </si>
  <si>
    <t>Curso 2023/2024</t>
  </si>
  <si>
    <t>Curso 2024/2025</t>
  </si>
  <si>
    <t>Data do informe: actualización decembro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</si>
</sst>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2" fillId="0" borderId="1" xfId="1" applyBorder="1" applyAlignment="1">
      <alignment vertical="center" wrapText="1"/>
    </xf>
    <xf numFmtId="0" fontId="2" fillId="0" borderId="1" xfId="1" applyBorder="1"/>
    <xf numFmtId="0" fontId="3" fillId="0" borderId="1" xfId="0" applyFont="1" applyBorder="1"/>
    <xf numFmtId="0" fontId="2" fillId="0" borderId="1" xfId="1" applyBorder="1" applyAlignment="1">
      <alignment wrapText="1"/>
    </xf>
    <xf numFmtId="0" fontId="2" fillId="0" borderId="1" xfId="1" applyBorder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0" fillId="0" borderId="5" xfId="0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0" borderId="6" xfId="0" applyFont="1" applyBorder="1"/>
    <xf numFmtId="3" fontId="0" fillId="0" borderId="0" xfId="0" applyNumberFormat="1" applyAlignment="1">
      <alignment horizontal="center"/>
    </xf>
    <xf numFmtId="0" fontId="6" fillId="0" borderId="0" xfId="0" applyFont="1"/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 3" xfId="1" xr:uid="{4AE447EE-FEB9-40C1-88B0-2E3232A6B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Matrícula total Uvigo  en titulacións oficiais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Matrícula_evolución!$A$10:$A$15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Matrícula_evolución!$B$10:$B$15</c:f>
              <c:numCache>
                <c:formatCode>General</c:formatCode>
                <c:ptCount val="6"/>
                <c:pt idx="0">
                  <c:v>9663</c:v>
                </c:pt>
                <c:pt idx="1">
                  <c:v>9705</c:v>
                </c:pt>
                <c:pt idx="2">
                  <c:v>9684</c:v>
                </c:pt>
                <c:pt idx="3">
                  <c:v>9422</c:v>
                </c:pt>
                <c:pt idx="4">
                  <c:v>9375</c:v>
                </c:pt>
                <c:pt idx="5">
                  <c:v>9445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5-4810-B23D-36FB7470806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Matrícula_evolución!$A$10:$A$15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Matrícula_evolución!$C$10:$C$15</c:f>
              <c:numCache>
                <c:formatCode>General</c:formatCode>
                <c:ptCount val="6"/>
                <c:pt idx="0">
                  <c:v>10409</c:v>
                </c:pt>
                <c:pt idx="1">
                  <c:v>10509</c:v>
                </c:pt>
                <c:pt idx="2">
                  <c:v>10438</c:v>
                </c:pt>
                <c:pt idx="3">
                  <c:v>10344</c:v>
                </c:pt>
                <c:pt idx="4">
                  <c:v>10354</c:v>
                </c:pt>
                <c:pt idx="5">
                  <c:v>10314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5-4810-B23D-36FB7470806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Matrícula_evolución!$A$10:$A$15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Matrícula_evolución!$D$10:$D$15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5-4810-B23D-36FB747080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1361312"/>
        <c:axId val="421363232"/>
      </c:barChart>
      <c:catAx>
        <c:axId val="4213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3232"/>
        <c:crosses val="autoZero"/>
        <c:auto val="1"/>
        <c:lblAlgn val="ctr"/>
        <c:lblOffset val="100"/>
        <c:noMultiLvlLbl val="0"/>
      </c:catAx>
      <c:valAx>
        <c:axId val="42136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grao Ourense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7.1639351565248241E-2"/>
          <c:y val="0.13785334628267379"/>
          <c:w val="0.90451636644547984"/>
          <c:h val="0.714309734180220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'Evolución Grao_por campus'!$I$9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campus'!$H$10:$H$15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Grao_por campus'!$I$10:$I$15</c:f>
              <c:numCache>
                <c:formatCode>General</c:formatCode>
                <c:ptCount val="6"/>
                <c:pt idx="0">
                  <c:v>1775</c:v>
                </c:pt>
                <c:pt idx="1">
                  <c:v>1778</c:v>
                </c:pt>
                <c:pt idx="2">
                  <c:v>1774</c:v>
                </c:pt>
                <c:pt idx="3">
                  <c:v>1784</c:v>
                </c:pt>
                <c:pt idx="4">
                  <c:v>1813</c:v>
                </c:pt>
                <c:pt idx="5">
                  <c:v>1914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3-47FF-AE09-D4DB276877C6}"/>
            </c:ext>
          </c:extLst>
        </c:ser>
        <c:ser>
          <c:idx val="1"/>
          <c:order val="1"/>
          <c:tx>
            <c:strRef>
              <c:f>'Evolución Grao_por campus'!$J$9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campus'!$H$10:$H$15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Grao_por campus'!$J$10:$J$15</c:f>
              <c:numCache>
                <c:formatCode>General</c:formatCode>
                <c:ptCount val="6"/>
                <c:pt idx="0">
                  <c:v>2418</c:v>
                </c:pt>
                <c:pt idx="1">
                  <c:v>2445</c:v>
                </c:pt>
                <c:pt idx="2">
                  <c:v>2441</c:v>
                </c:pt>
                <c:pt idx="3">
                  <c:v>2434</c:v>
                </c:pt>
                <c:pt idx="4">
                  <c:v>2415</c:v>
                </c:pt>
                <c:pt idx="5">
                  <c:v>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33-47FF-AE09-D4DB276877C6}"/>
            </c:ext>
          </c:extLst>
        </c:ser>
        <c:ser>
          <c:idx val="2"/>
          <c:order val="2"/>
          <c:tx>
            <c:strRef>
              <c:f>'Evolución Grao_por campus'!$K$9</c:f>
              <c:strCache>
                <c:ptCount val="1"/>
                <c:pt idx="0">
                  <c:v>SIN ASIGNAR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campus'!$H$10:$H$15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Grao_por campus'!$K$10:$K$15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33-47FF-AE09-D4DB276877C6}"/>
            </c:ext>
          </c:extLst>
        </c:ser>
        <c:ser>
          <c:idx val="3"/>
          <c:order val="3"/>
          <c:tx>
            <c:strRef>
              <c:f>'Evolución Grao_por campus'!$L$9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campus'!$H$10:$H$15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Grao_por campus'!$L$10:$L$15</c:f>
              <c:numCache>
                <c:formatCode>General</c:formatCode>
                <c:ptCount val="6"/>
                <c:pt idx="0">
                  <c:v>4193</c:v>
                </c:pt>
                <c:pt idx="1">
                  <c:v>4223</c:v>
                </c:pt>
                <c:pt idx="2">
                  <c:v>4215</c:v>
                </c:pt>
                <c:pt idx="3">
                  <c:v>4218</c:v>
                </c:pt>
                <c:pt idx="4">
                  <c:v>4228</c:v>
                </c:pt>
                <c:pt idx="5">
                  <c:v>4303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33-47FF-AE09-D4DB276877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1341152"/>
        <c:axId val="421333472"/>
      </c:barChart>
      <c:catAx>
        <c:axId val="4213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33472"/>
        <c:crosses val="autoZero"/>
        <c:auto val="1"/>
        <c:lblAlgn val="ctr"/>
        <c:lblOffset val="100"/>
        <c:noMultiLvlLbl val="0"/>
      </c:catAx>
      <c:valAx>
        <c:axId val="4213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4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Pontevedra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 Grao_por campus'!$P$9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campus'!$O$10:$O$15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Grao_por campus'!$P$10:$P$15</c:f>
              <c:numCache>
                <c:formatCode>General</c:formatCode>
                <c:ptCount val="6"/>
                <c:pt idx="0">
                  <c:v>1509</c:v>
                </c:pt>
                <c:pt idx="1">
                  <c:v>1513</c:v>
                </c:pt>
                <c:pt idx="2">
                  <c:v>1476</c:v>
                </c:pt>
                <c:pt idx="3">
                  <c:v>1455</c:v>
                </c:pt>
                <c:pt idx="4">
                  <c:v>1463</c:v>
                </c:pt>
                <c:pt idx="5">
                  <c:v>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0-4621-8475-290E1288F862}"/>
            </c:ext>
          </c:extLst>
        </c:ser>
        <c:ser>
          <c:idx val="1"/>
          <c:order val="1"/>
          <c:tx>
            <c:strRef>
              <c:f>'Evolución Grao_por campus'!$Q$9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campus'!$O$10:$O$15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Grao_por campus'!$Q$10:$Q$15</c:f>
              <c:numCache>
                <c:formatCode>General</c:formatCode>
                <c:ptCount val="6"/>
                <c:pt idx="0">
                  <c:v>2023</c:v>
                </c:pt>
                <c:pt idx="1">
                  <c:v>2015</c:v>
                </c:pt>
                <c:pt idx="2">
                  <c:v>1988</c:v>
                </c:pt>
                <c:pt idx="3">
                  <c:v>1983</c:v>
                </c:pt>
                <c:pt idx="4">
                  <c:v>2039</c:v>
                </c:pt>
                <c:pt idx="5">
                  <c:v>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E0-4621-8475-290E1288F862}"/>
            </c:ext>
          </c:extLst>
        </c:ser>
        <c:ser>
          <c:idx val="2"/>
          <c:order val="2"/>
          <c:tx>
            <c:strRef>
              <c:f>'Evolución Grao_por campus'!$R$9</c:f>
              <c:strCache>
                <c:ptCount val="1"/>
                <c:pt idx="0">
                  <c:v>SIN ASIGNAR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campus'!$O$10:$O$15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Grao_por campus'!$R$10:$R$15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E0-4621-8475-290E1288F862}"/>
            </c:ext>
          </c:extLst>
        </c:ser>
        <c:ser>
          <c:idx val="3"/>
          <c:order val="3"/>
          <c:tx>
            <c:strRef>
              <c:f>'Evolución Grao_por campus'!$S$9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campus'!$O$10:$O$15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Grao_por campus'!$S$10:$S$15</c:f>
              <c:numCache>
                <c:formatCode>General</c:formatCode>
                <c:ptCount val="6"/>
                <c:pt idx="0">
                  <c:v>3532</c:v>
                </c:pt>
                <c:pt idx="1">
                  <c:v>3528</c:v>
                </c:pt>
                <c:pt idx="2">
                  <c:v>3464</c:v>
                </c:pt>
                <c:pt idx="3">
                  <c:v>3438</c:v>
                </c:pt>
                <c:pt idx="4">
                  <c:v>3502</c:v>
                </c:pt>
                <c:pt idx="5">
                  <c:v>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E0-4621-8475-290E1288F8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34781007"/>
        <c:axId val="1334785807"/>
      </c:barChart>
      <c:catAx>
        <c:axId val="133478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4785807"/>
        <c:crosses val="autoZero"/>
        <c:auto val="1"/>
        <c:lblAlgn val="ctr"/>
        <c:lblOffset val="100"/>
        <c:noMultiLvlLbl val="0"/>
      </c:catAx>
      <c:valAx>
        <c:axId val="133478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478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9.0603108961211334E-2"/>
          <c:y val="0.1171850012157155"/>
          <c:w val="0.89154807716801165"/>
          <c:h val="0.730226470792020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'Evolución Grao_por campus'!$X$9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campus'!$W$10:$W$15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Grao_por campus'!$X$10:$X$15</c:f>
              <c:numCache>
                <c:formatCode>General</c:formatCode>
                <c:ptCount val="6"/>
                <c:pt idx="0">
                  <c:v>4787</c:v>
                </c:pt>
                <c:pt idx="1">
                  <c:v>4726</c:v>
                </c:pt>
                <c:pt idx="2">
                  <c:v>4683</c:v>
                </c:pt>
                <c:pt idx="3">
                  <c:v>4482</c:v>
                </c:pt>
                <c:pt idx="4">
                  <c:v>4320</c:v>
                </c:pt>
                <c:pt idx="5">
                  <c:v>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9-40CC-A713-1A2596C6C3D7}"/>
            </c:ext>
          </c:extLst>
        </c:ser>
        <c:ser>
          <c:idx val="1"/>
          <c:order val="1"/>
          <c:tx>
            <c:strRef>
              <c:f>'Evolución Grao_por campus'!$Y$9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campus'!$W$10:$W$15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Grao_por campus'!$Y$10:$Y$15</c:f>
              <c:numCache>
                <c:formatCode>General</c:formatCode>
                <c:ptCount val="6"/>
                <c:pt idx="0">
                  <c:v>4127</c:v>
                </c:pt>
                <c:pt idx="1">
                  <c:v>4134</c:v>
                </c:pt>
                <c:pt idx="2">
                  <c:v>4083</c:v>
                </c:pt>
                <c:pt idx="3">
                  <c:v>3935</c:v>
                </c:pt>
                <c:pt idx="4">
                  <c:v>3876</c:v>
                </c:pt>
                <c:pt idx="5">
                  <c:v>3863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9-40CC-A713-1A2596C6C3D7}"/>
            </c:ext>
          </c:extLst>
        </c:ser>
        <c:ser>
          <c:idx val="2"/>
          <c:order val="2"/>
          <c:tx>
            <c:strRef>
              <c:f>'Evolución Grao_por campus'!$Z$9</c:f>
              <c:strCache>
                <c:ptCount val="1"/>
                <c:pt idx="0">
                  <c:v>SIN ASIGNAR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campus'!$W$10:$W$15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Grao_por campus'!$Z$10:$Z$15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9-40CC-A713-1A2596C6C3D7}"/>
            </c:ext>
          </c:extLst>
        </c:ser>
        <c:ser>
          <c:idx val="3"/>
          <c:order val="3"/>
          <c:tx>
            <c:strRef>
              <c:f>'Evolución Grao_por campus'!$AA$9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campus'!$W$10:$W$15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Grao_por campus'!$AA$10:$AA$15</c:f>
              <c:numCache>
                <c:formatCode>General</c:formatCode>
                <c:ptCount val="6"/>
                <c:pt idx="0">
                  <c:v>8914</c:v>
                </c:pt>
                <c:pt idx="1">
                  <c:v>8860</c:v>
                </c:pt>
                <c:pt idx="2">
                  <c:v>8768</c:v>
                </c:pt>
                <c:pt idx="3">
                  <c:v>8419</c:v>
                </c:pt>
                <c:pt idx="4">
                  <c:v>8196</c:v>
                </c:pt>
                <c:pt idx="5">
                  <c:v>8244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7-4796-BDD1-53E478F91B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11433423"/>
        <c:axId val="1511440143"/>
      </c:barChart>
      <c:catAx>
        <c:axId val="15114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11440143"/>
        <c:crosses val="autoZero"/>
        <c:auto val="1"/>
        <c:lblAlgn val="ctr"/>
        <c:lblOffset val="100"/>
        <c:noMultiLvlLbl val="0"/>
      </c:catAx>
      <c:valAx>
        <c:axId val="151144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11433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Matrícula total Uvigo  en Mestrado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 Mestrado_por campus'!$B$9</c:f>
              <c:strCache>
                <c:ptCount val="1"/>
                <c:pt idx="0">
                  <c:v>Ourense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campus'!$A$10:$A$15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Mestrado_por campus'!$B$10:$B$15</c:f>
              <c:numCache>
                <c:formatCode>General</c:formatCode>
                <c:ptCount val="6"/>
                <c:pt idx="0">
                  <c:v>389</c:v>
                </c:pt>
                <c:pt idx="1">
                  <c:v>404</c:v>
                </c:pt>
                <c:pt idx="2">
                  <c:v>423</c:v>
                </c:pt>
                <c:pt idx="3">
                  <c:v>441</c:v>
                </c:pt>
                <c:pt idx="4">
                  <c:v>430</c:v>
                </c:pt>
                <c:pt idx="5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8-4FC7-A90A-CCA19CB116FA}"/>
            </c:ext>
          </c:extLst>
        </c:ser>
        <c:ser>
          <c:idx val="1"/>
          <c:order val="1"/>
          <c:tx>
            <c:strRef>
              <c:f>'Evolución Mestrado_por campus'!$C$9</c:f>
              <c:strCache>
                <c:ptCount val="1"/>
                <c:pt idx="0">
                  <c:v>Pontevedra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campus'!$A$10:$A$15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Mestrado_por campus'!$C$10:$C$15</c:f>
              <c:numCache>
                <c:formatCode>General</c:formatCode>
                <c:ptCount val="6"/>
                <c:pt idx="0">
                  <c:v>346</c:v>
                </c:pt>
                <c:pt idx="1">
                  <c:v>372</c:v>
                </c:pt>
                <c:pt idx="2">
                  <c:v>383</c:v>
                </c:pt>
                <c:pt idx="3">
                  <c:v>416</c:v>
                </c:pt>
                <c:pt idx="4">
                  <c:v>404</c:v>
                </c:pt>
                <c:pt idx="5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58-4FC7-A90A-CCA19CB116FA}"/>
            </c:ext>
          </c:extLst>
        </c:ser>
        <c:ser>
          <c:idx val="2"/>
          <c:order val="2"/>
          <c:tx>
            <c:strRef>
              <c:f>'Evolución Mestrado_por campus'!$D$9</c:f>
              <c:strCache>
                <c:ptCount val="1"/>
                <c:pt idx="0">
                  <c:v>Vigo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campus'!$A$10:$A$15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Mestrado_por campus'!$D$10:$D$15</c:f>
              <c:numCache>
                <c:formatCode>General</c:formatCode>
                <c:ptCount val="6"/>
                <c:pt idx="0">
                  <c:v>1304</c:v>
                </c:pt>
                <c:pt idx="1">
                  <c:v>1382</c:v>
                </c:pt>
                <c:pt idx="2">
                  <c:v>1410</c:v>
                </c:pt>
                <c:pt idx="3">
                  <c:v>1307</c:v>
                </c:pt>
                <c:pt idx="4">
                  <c:v>1319</c:v>
                </c:pt>
                <c:pt idx="5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58-4FC7-A90A-CCA19CB116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1361312"/>
        <c:axId val="421363232"/>
      </c:barChart>
      <c:catAx>
        <c:axId val="4213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3232"/>
        <c:crosses val="autoZero"/>
        <c:auto val="1"/>
        <c:lblAlgn val="ctr"/>
        <c:lblOffset val="100"/>
        <c:noMultiLvlLbl val="0"/>
      </c:catAx>
      <c:valAx>
        <c:axId val="42136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Mestrado Ourense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7.1639351565248241E-2"/>
          <c:y val="0.13785334628267379"/>
          <c:w val="0.90451636644547984"/>
          <c:h val="0.714309734180220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'Evolución Mestrado_por campus'!$I$9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campus'!$H$10:$H$15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Mestrado_por campus'!$I$10:$I$15</c:f>
              <c:numCache>
                <c:formatCode>General</c:formatCode>
                <c:ptCount val="6"/>
                <c:pt idx="0">
                  <c:v>178</c:v>
                </c:pt>
                <c:pt idx="1">
                  <c:v>187</c:v>
                </c:pt>
                <c:pt idx="2">
                  <c:v>195</c:v>
                </c:pt>
                <c:pt idx="3">
                  <c:v>193</c:v>
                </c:pt>
                <c:pt idx="4">
                  <c:v>174</c:v>
                </c:pt>
                <c:pt idx="5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B-49E8-8183-D8140E1BE9BE}"/>
            </c:ext>
          </c:extLst>
        </c:ser>
        <c:ser>
          <c:idx val="1"/>
          <c:order val="1"/>
          <c:tx>
            <c:strRef>
              <c:f>'Evolución Mestrado_por campus'!$J$9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campus'!$H$10:$H$15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Mestrado_por campus'!$J$10:$J$15</c:f>
              <c:numCache>
                <c:formatCode>General</c:formatCode>
                <c:ptCount val="6"/>
                <c:pt idx="0">
                  <c:v>211</c:v>
                </c:pt>
                <c:pt idx="1">
                  <c:v>217</c:v>
                </c:pt>
                <c:pt idx="2">
                  <c:v>228</c:v>
                </c:pt>
                <c:pt idx="3">
                  <c:v>248</c:v>
                </c:pt>
                <c:pt idx="4">
                  <c:v>256</c:v>
                </c:pt>
                <c:pt idx="5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6B-49E8-8183-D8140E1BE9BE}"/>
            </c:ext>
          </c:extLst>
        </c:ser>
        <c:ser>
          <c:idx val="2"/>
          <c:order val="2"/>
          <c:tx>
            <c:strRef>
              <c:f>'Evolución Mestrado_por campus'!$K$9</c:f>
              <c:strCache>
                <c:ptCount val="1"/>
                <c:pt idx="0">
                  <c:v>SIN ASIGNAR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campus'!$H$10:$H$15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Mestrado_por campus'!$K$10:$K$15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6B-49E8-8183-D8140E1BE9BE}"/>
            </c:ext>
          </c:extLst>
        </c:ser>
        <c:ser>
          <c:idx val="3"/>
          <c:order val="3"/>
          <c:tx>
            <c:strRef>
              <c:f>'Evolución Mestrado_por campus'!$L$9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campus'!$H$10:$H$15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Mestrado_por campus'!$L$10:$L$15</c:f>
              <c:numCache>
                <c:formatCode>General</c:formatCode>
                <c:ptCount val="6"/>
                <c:pt idx="0">
                  <c:v>389</c:v>
                </c:pt>
                <c:pt idx="1">
                  <c:v>404</c:v>
                </c:pt>
                <c:pt idx="2">
                  <c:v>423</c:v>
                </c:pt>
                <c:pt idx="3">
                  <c:v>441</c:v>
                </c:pt>
                <c:pt idx="4">
                  <c:v>430</c:v>
                </c:pt>
                <c:pt idx="5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6B-49E8-8183-D8140E1BE9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1341152"/>
        <c:axId val="421333472"/>
      </c:barChart>
      <c:catAx>
        <c:axId val="4213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33472"/>
        <c:crosses val="autoZero"/>
        <c:auto val="1"/>
        <c:lblAlgn val="ctr"/>
        <c:lblOffset val="100"/>
        <c:noMultiLvlLbl val="0"/>
      </c:catAx>
      <c:valAx>
        <c:axId val="4213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4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Mestrado Pontevedra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 Mestrado_por campus'!$Q$9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campus'!$P$10:$P$15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Mestrado_por campus'!$Q$10:$Q$15</c:f>
              <c:numCache>
                <c:formatCode>General</c:formatCode>
                <c:ptCount val="6"/>
                <c:pt idx="0">
                  <c:v>122</c:v>
                </c:pt>
                <c:pt idx="1">
                  <c:v>150</c:v>
                </c:pt>
                <c:pt idx="2">
                  <c:v>159</c:v>
                </c:pt>
                <c:pt idx="3">
                  <c:v>168</c:v>
                </c:pt>
                <c:pt idx="4">
                  <c:v>171</c:v>
                </c:pt>
                <c:pt idx="5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F-4F99-AC15-38208076F575}"/>
            </c:ext>
          </c:extLst>
        </c:ser>
        <c:ser>
          <c:idx val="1"/>
          <c:order val="1"/>
          <c:tx>
            <c:strRef>
              <c:f>'Evolución Mestrado_por campus'!$R$9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campus'!$P$10:$P$15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Mestrado_por campus'!$R$10:$R$15</c:f>
              <c:numCache>
                <c:formatCode>General</c:formatCode>
                <c:ptCount val="6"/>
                <c:pt idx="0">
                  <c:v>224</c:v>
                </c:pt>
                <c:pt idx="1">
                  <c:v>222</c:v>
                </c:pt>
                <c:pt idx="2">
                  <c:v>224</c:v>
                </c:pt>
                <c:pt idx="3">
                  <c:v>248</c:v>
                </c:pt>
                <c:pt idx="4">
                  <c:v>233</c:v>
                </c:pt>
                <c:pt idx="5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3F-4F99-AC15-38208076F575}"/>
            </c:ext>
          </c:extLst>
        </c:ser>
        <c:ser>
          <c:idx val="2"/>
          <c:order val="2"/>
          <c:tx>
            <c:strRef>
              <c:f>'Evolución Mestrado_por campus'!$S$9</c:f>
              <c:strCache>
                <c:ptCount val="1"/>
                <c:pt idx="0">
                  <c:v>SIN ASIGNAR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campus'!$P$10:$P$15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Mestrado_por campus'!$S$10:$S$15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3F-4F99-AC15-38208076F575}"/>
            </c:ext>
          </c:extLst>
        </c:ser>
        <c:ser>
          <c:idx val="3"/>
          <c:order val="3"/>
          <c:tx>
            <c:strRef>
              <c:f>'Evolución Mestrado_por campus'!$T$9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campus'!$P$10:$P$15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Mestrado_por campus'!$T$10:$T$15</c:f>
              <c:numCache>
                <c:formatCode>General</c:formatCode>
                <c:ptCount val="6"/>
                <c:pt idx="0">
                  <c:v>346</c:v>
                </c:pt>
                <c:pt idx="1">
                  <c:v>372</c:v>
                </c:pt>
                <c:pt idx="2">
                  <c:v>383</c:v>
                </c:pt>
                <c:pt idx="3">
                  <c:v>416</c:v>
                </c:pt>
                <c:pt idx="4">
                  <c:v>404</c:v>
                </c:pt>
                <c:pt idx="5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3F-4F99-AC15-38208076F5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34781007"/>
        <c:axId val="1334785807"/>
      </c:barChart>
      <c:catAx>
        <c:axId val="133478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4785807"/>
        <c:crosses val="autoZero"/>
        <c:auto val="1"/>
        <c:lblAlgn val="ctr"/>
        <c:lblOffset val="100"/>
        <c:noMultiLvlLbl val="0"/>
      </c:catAx>
      <c:valAx>
        <c:axId val="133478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478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Mestrado 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 Mestrado_por campus'!$Y$9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campus'!$X$10:$X$15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Mestrado_por campus'!$Y$10:$Y$15</c:f>
              <c:numCache>
                <c:formatCode>General</c:formatCode>
                <c:ptCount val="6"/>
                <c:pt idx="0">
                  <c:v>632</c:v>
                </c:pt>
                <c:pt idx="1">
                  <c:v>652</c:v>
                </c:pt>
                <c:pt idx="2">
                  <c:v>692</c:v>
                </c:pt>
                <c:pt idx="3">
                  <c:v>615</c:v>
                </c:pt>
                <c:pt idx="4">
                  <c:v>634</c:v>
                </c:pt>
                <c:pt idx="5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E0-449C-A656-1C05A1BC94F1}"/>
            </c:ext>
          </c:extLst>
        </c:ser>
        <c:ser>
          <c:idx val="1"/>
          <c:order val="1"/>
          <c:tx>
            <c:strRef>
              <c:f>'Evolución Mestrado_por campus'!$Z$9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campus'!$X$10:$X$15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Mestrado_por campus'!$Z$10:$Z$15</c:f>
              <c:numCache>
                <c:formatCode>General</c:formatCode>
                <c:ptCount val="6"/>
                <c:pt idx="0">
                  <c:v>672</c:v>
                </c:pt>
                <c:pt idx="1">
                  <c:v>730</c:v>
                </c:pt>
                <c:pt idx="2">
                  <c:v>718</c:v>
                </c:pt>
                <c:pt idx="3">
                  <c:v>692</c:v>
                </c:pt>
                <c:pt idx="4">
                  <c:v>685</c:v>
                </c:pt>
                <c:pt idx="5">
                  <c:v>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0-449C-A656-1C05A1BC94F1}"/>
            </c:ext>
          </c:extLst>
        </c:ser>
        <c:ser>
          <c:idx val="2"/>
          <c:order val="2"/>
          <c:tx>
            <c:strRef>
              <c:f>'Evolución Mestrado_por campus'!$AA$9</c:f>
              <c:strCache>
                <c:ptCount val="1"/>
                <c:pt idx="0">
                  <c:v>SIN ASIGNAR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campus'!$X$10:$X$15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Mestrado_por campus'!$AA$10:$AA$15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E0-449C-A656-1C05A1BC94F1}"/>
            </c:ext>
          </c:extLst>
        </c:ser>
        <c:ser>
          <c:idx val="3"/>
          <c:order val="3"/>
          <c:tx>
            <c:strRef>
              <c:f>'Evolución Mestrado_por campus'!$AB$9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Mestrado_por campus'!$X$10:$X$15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Mestrado_por campus'!$AB$10:$AB$15</c:f>
              <c:numCache>
                <c:formatCode>General</c:formatCode>
                <c:ptCount val="6"/>
                <c:pt idx="0">
                  <c:v>1304</c:v>
                </c:pt>
                <c:pt idx="1">
                  <c:v>1382</c:v>
                </c:pt>
                <c:pt idx="2">
                  <c:v>1410</c:v>
                </c:pt>
                <c:pt idx="3">
                  <c:v>1307</c:v>
                </c:pt>
                <c:pt idx="4">
                  <c:v>1319</c:v>
                </c:pt>
                <c:pt idx="5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3-4F85-AE6E-FDE361BC78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11433423"/>
        <c:axId val="1511440143"/>
      </c:barChart>
      <c:catAx>
        <c:axId val="15114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11440143"/>
        <c:crosses val="autoZero"/>
        <c:auto val="1"/>
        <c:lblAlgn val="ctr"/>
        <c:lblOffset val="100"/>
        <c:noMultiLvlLbl val="0"/>
      </c:catAx>
      <c:valAx>
        <c:axId val="151144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11433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Matrícula total Uvigo</a:t>
            </a:r>
            <a:r>
              <a:rPr lang="gl-ES" baseline="0"/>
              <a:t> de doutoramento</a:t>
            </a:r>
            <a:endParaRPr lang="gl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'Evolución_ Doutorado_por campus'!$B$9</c:f>
              <c:strCache>
                <c:ptCount val="1"/>
                <c:pt idx="0">
                  <c:v>Ourense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campus'!$A$10:$A$15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'Evolución_ Doutorado_por campus'!$B$10:$B$15</c:f>
              <c:numCache>
                <c:formatCode>General</c:formatCode>
                <c:ptCount val="6"/>
                <c:pt idx="0">
                  <c:v>236</c:v>
                </c:pt>
                <c:pt idx="1">
                  <c:v>257</c:v>
                </c:pt>
                <c:pt idx="2">
                  <c:v>278</c:v>
                </c:pt>
                <c:pt idx="3">
                  <c:v>302</c:v>
                </c:pt>
                <c:pt idx="4">
                  <c:v>334</c:v>
                </c:pt>
                <c:pt idx="5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8-4892-ACD5-AB9645DFB67F}"/>
            </c:ext>
          </c:extLst>
        </c:ser>
        <c:ser>
          <c:idx val="1"/>
          <c:order val="1"/>
          <c:tx>
            <c:strRef>
              <c:f>'Evolución_ Doutorado_por campus'!$C$9</c:f>
              <c:strCache>
                <c:ptCount val="1"/>
                <c:pt idx="0">
                  <c:v>Pontevedra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campus'!$A$10:$A$15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'Evolución_ Doutorado_por campus'!$C$10:$C$15</c:f>
              <c:numCache>
                <c:formatCode>General</c:formatCode>
                <c:ptCount val="6"/>
                <c:pt idx="0">
                  <c:v>230</c:v>
                </c:pt>
                <c:pt idx="1">
                  <c:v>237</c:v>
                </c:pt>
                <c:pt idx="2">
                  <c:v>245</c:v>
                </c:pt>
                <c:pt idx="3">
                  <c:v>241</c:v>
                </c:pt>
                <c:pt idx="4">
                  <c:v>230</c:v>
                </c:pt>
                <c:pt idx="5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88-4892-ACD5-AB9645DFB67F}"/>
            </c:ext>
          </c:extLst>
        </c:ser>
        <c:ser>
          <c:idx val="2"/>
          <c:order val="2"/>
          <c:tx>
            <c:strRef>
              <c:f>'Evolución_ Doutorado_por campus'!$D$9</c:f>
              <c:strCache>
                <c:ptCount val="1"/>
                <c:pt idx="0">
                  <c:v>Vigo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campus'!$A$10:$A$15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'Evolución_ Doutorado_por campus'!$D$10:$D$15</c:f>
              <c:numCache>
                <c:formatCode>General</c:formatCode>
                <c:ptCount val="6"/>
                <c:pt idx="0">
                  <c:v>928</c:v>
                </c:pt>
                <c:pt idx="1">
                  <c:v>951</c:v>
                </c:pt>
                <c:pt idx="2">
                  <c:v>938</c:v>
                </c:pt>
                <c:pt idx="3">
                  <c:v>986</c:v>
                </c:pt>
                <c:pt idx="4">
                  <c:v>1046</c:v>
                </c:pt>
                <c:pt idx="5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88-4892-ACD5-AB9645DFB6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1361312"/>
        <c:axId val="421363232"/>
      </c:barChart>
      <c:catAx>
        <c:axId val="4213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3232"/>
        <c:crosses val="autoZero"/>
        <c:auto val="1"/>
        <c:lblAlgn val="ctr"/>
        <c:lblOffset val="100"/>
        <c:noMultiLvlLbl val="0"/>
      </c:catAx>
      <c:valAx>
        <c:axId val="42136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doutoramento Ourense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7.1639351565248241E-2"/>
          <c:y val="0.13785334628267379"/>
          <c:w val="0.90451636644547984"/>
          <c:h val="0.714309734180220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'Evolución_ Doutorado_por campus'!$I$9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campus'!$H$10:$H$15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'Evolución_ Doutorado_por campus'!$I$10:$I$15</c:f>
              <c:numCache>
                <c:formatCode>General</c:formatCode>
                <c:ptCount val="6"/>
                <c:pt idx="0">
                  <c:v>89</c:v>
                </c:pt>
                <c:pt idx="1">
                  <c:v>99</c:v>
                </c:pt>
                <c:pt idx="2">
                  <c:v>112</c:v>
                </c:pt>
                <c:pt idx="3">
                  <c:v>116</c:v>
                </c:pt>
                <c:pt idx="4">
                  <c:v>129</c:v>
                </c:pt>
                <c:pt idx="5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2-4A9C-A932-93183443722F}"/>
            </c:ext>
          </c:extLst>
        </c:ser>
        <c:ser>
          <c:idx val="1"/>
          <c:order val="1"/>
          <c:tx>
            <c:strRef>
              <c:f>'Evolución_ Doutorado_por campus'!$J$9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campus'!$H$10:$H$15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'Evolución_ Doutorado_por campus'!$J$10:$J$15</c:f>
              <c:numCache>
                <c:formatCode>General</c:formatCode>
                <c:ptCount val="6"/>
                <c:pt idx="0">
                  <c:v>147</c:v>
                </c:pt>
                <c:pt idx="1">
                  <c:v>158</c:v>
                </c:pt>
                <c:pt idx="2">
                  <c:v>166</c:v>
                </c:pt>
                <c:pt idx="3">
                  <c:v>186</c:v>
                </c:pt>
                <c:pt idx="4">
                  <c:v>205</c:v>
                </c:pt>
                <c:pt idx="5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E2-4A9C-A932-93183443722F}"/>
            </c:ext>
          </c:extLst>
        </c:ser>
        <c:ser>
          <c:idx val="3"/>
          <c:order val="3"/>
          <c:tx>
            <c:strRef>
              <c:f>'Evolución_ Doutorado_por campus'!$K$9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campus'!$H$10:$H$15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'Evolución_ Doutorado_por campus'!$K$10:$K$15</c:f>
              <c:numCache>
                <c:formatCode>General</c:formatCode>
                <c:ptCount val="6"/>
                <c:pt idx="0">
                  <c:v>236</c:v>
                </c:pt>
                <c:pt idx="1">
                  <c:v>257</c:v>
                </c:pt>
                <c:pt idx="2">
                  <c:v>278</c:v>
                </c:pt>
                <c:pt idx="3">
                  <c:v>302</c:v>
                </c:pt>
                <c:pt idx="4">
                  <c:v>334</c:v>
                </c:pt>
                <c:pt idx="5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E2-4A9C-A932-931834437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1341152"/>
        <c:axId val="42133347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'Evolución_ Doutorado_por campus'!$H$10:$H$15</c15:sqref>
                        </c15:formulaRef>
                      </c:ext>
                    </c:extLst>
                    <c:strCache>
                      <c:ptCount val="6"/>
                      <c:pt idx="0">
                        <c:v>Curso 2019/2020</c:v>
                      </c:pt>
                      <c:pt idx="1">
                        <c:v>Curso 2020/2021</c:v>
                      </c:pt>
                      <c:pt idx="2">
                        <c:v>Curso 2021/2022</c:v>
                      </c:pt>
                      <c:pt idx="3">
                        <c:v>Curso 2022/2023</c:v>
                      </c:pt>
                      <c:pt idx="4">
                        <c:v>Curso 2023/2024</c:v>
                      </c:pt>
                      <c:pt idx="5">
                        <c:v>Curso 2024/2025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'Evolución_ Doutorado_por campus'!#REF!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2E2-4A9C-A932-93183443722F}"/>
                  </c:ext>
                </c:extLst>
              </c15:ser>
            </c15:filteredBarSeries>
          </c:ext>
        </c:extLst>
      </c:barChart>
      <c:catAx>
        <c:axId val="4213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33472"/>
        <c:crosses val="autoZero"/>
        <c:auto val="1"/>
        <c:lblAlgn val="ctr"/>
        <c:lblOffset val="100"/>
        <c:noMultiLvlLbl val="0"/>
      </c:catAx>
      <c:valAx>
        <c:axId val="4213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41152"/>
        <c:crosses val="autoZero"/>
        <c:crossBetween val="between"/>
      </c:valAx>
      <c:spPr>
        <a:noFill/>
        <a:ln>
          <a:solidFill>
            <a:schemeClr val="tx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doutoramento Pontevedra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7.1639351565248241E-2"/>
          <c:y val="0.13785334628267379"/>
          <c:w val="0.90451636644547984"/>
          <c:h val="0.714309734180220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'Evolución_ Doutorado_por campus'!$P$9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campus'!$O$10:$O$15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'Evolución_ Doutorado_por campus'!$P$10:$P$15</c:f>
              <c:numCache>
                <c:formatCode>General</c:formatCode>
                <c:ptCount val="6"/>
                <c:pt idx="0">
                  <c:v>113</c:v>
                </c:pt>
                <c:pt idx="1">
                  <c:v>117</c:v>
                </c:pt>
                <c:pt idx="2">
                  <c:v>124</c:v>
                </c:pt>
                <c:pt idx="3">
                  <c:v>117</c:v>
                </c:pt>
                <c:pt idx="4">
                  <c:v>109</c:v>
                </c:pt>
                <c:pt idx="5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E-4763-B8D1-B43471E809CF}"/>
            </c:ext>
          </c:extLst>
        </c:ser>
        <c:ser>
          <c:idx val="1"/>
          <c:order val="1"/>
          <c:tx>
            <c:strRef>
              <c:f>'Evolución_ Doutorado_por campus'!$Q$9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campus'!$O$10:$O$15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'Evolución_ Doutorado_por campus'!$Q$10:$Q$15</c:f>
              <c:numCache>
                <c:formatCode>General</c:formatCode>
                <c:ptCount val="6"/>
                <c:pt idx="0">
                  <c:v>117</c:v>
                </c:pt>
                <c:pt idx="1">
                  <c:v>120</c:v>
                </c:pt>
                <c:pt idx="2">
                  <c:v>121</c:v>
                </c:pt>
                <c:pt idx="3">
                  <c:v>124</c:v>
                </c:pt>
                <c:pt idx="4">
                  <c:v>121</c:v>
                </c:pt>
                <c:pt idx="5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E-4763-B8D1-B43471E809CF}"/>
            </c:ext>
          </c:extLst>
        </c:ser>
        <c:ser>
          <c:idx val="2"/>
          <c:order val="2"/>
          <c:tx>
            <c:strRef>
              <c:f>'Evolución_ Doutorado_por campus'!$R$9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campus'!$O$10:$O$15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'Evolución_ Doutorado_por campus'!$R$10:$R$15</c:f>
              <c:numCache>
                <c:formatCode>General</c:formatCode>
                <c:ptCount val="6"/>
                <c:pt idx="0">
                  <c:v>230</c:v>
                </c:pt>
                <c:pt idx="1">
                  <c:v>237</c:v>
                </c:pt>
                <c:pt idx="2">
                  <c:v>245</c:v>
                </c:pt>
                <c:pt idx="3">
                  <c:v>241</c:v>
                </c:pt>
                <c:pt idx="4">
                  <c:v>230</c:v>
                </c:pt>
                <c:pt idx="5">
                  <c:v>239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E1BE-4763-B8D1-B43471E809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1341152"/>
        <c:axId val="421333472"/>
        <c:extLst/>
      </c:barChart>
      <c:catAx>
        <c:axId val="4213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33472"/>
        <c:crosses val="autoZero"/>
        <c:auto val="1"/>
        <c:lblAlgn val="ctr"/>
        <c:lblOffset val="100"/>
        <c:noMultiLvlLbl val="0"/>
      </c:catAx>
      <c:valAx>
        <c:axId val="4213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41152"/>
        <c:crosses val="autoZero"/>
        <c:crossBetween val="between"/>
      </c:valAx>
      <c:spPr>
        <a:noFill/>
        <a:ln>
          <a:solidFill>
            <a:schemeClr val="tx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grao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Matrícula_evolución!$H$10:$H$15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Matrícula_evolución!$I$10:$I$15</c:f>
              <c:numCache>
                <c:formatCode>General</c:formatCode>
                <c:ptCount val="6"/>
                <c:pt idx="0">
                  <c:v>8071</c:v>
                </c:pt>
                <c:pt idx="1">
                  <c:v>8017</c:v>
                </c:pt>
                <c:pt idx="2">
                  <c:v>7933</c:v>
                </c:pt>
                <c:pt idx="3">
                  <c:v>7721</c:v>
                </c:pt>
                <c:pt idx="4">
                  <c:v>7636</c:v>
                </c:pt>
                <c:pt idx="5">
                  <c:v>7751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7-4E95-BF70-45AD01DF84E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Matrícula_evolución!$H$10:$H$15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Matrícula_evolución!$J$10:$J$15</c:f>
              <c:numCache>
                <c:formatCode>General</c:formatCode>
                <c:ptCount val="6"/>
                <c:pt idx="0">
                  <c:v>8568</c:v>
                </c:pt>
                <c:pt idx="1">
                  <c:v>8594</c:v>
                </c:pt>
                <c:pt idx="2">
                  <c:v>8512</c:v>
                </c:pt>
                <c:pt idx="3">
                  <c:v>8352</c:v>
                </c:pt>
                <c:pt idx="4">
                  <c:v>8330</c:v>
                </c:pt>
                <c:pt idx="5">
                  <c:v>8291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B7-4E95-BF70-45AD01DF84E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Matrícula_evolución!$H$10:$H$15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Matrícula_evolución!$K$10:$K$15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7-4E95-BF70-45AD01DF84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1341152"/>
        <c:axId val="421333472"/>
      </c:barChart>
      <c:catAx>
        <c:axId val="4213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33472"/>
        <c:crosses val="autoZero"/>
        <c:auto val="1"/>
        <c:lblAlgn val="ctr"/>
        <c:lblOffset val="100"/>
        <c:noMultiLvlLbl val="0"/>
      </c:catAx>
      <c:valAx>
        <c:axId val="4213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4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doutoramento 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7.1639351565248241E-2"/>
          <c:y val="0.13785334628267379"/>
          <c:w val="0.90451636644547984"/>
          <c:h val="0.714309734180220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'Evolución_ Doutorado_por campus'!$W$9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campus'!$V$10:$V$15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'Evolución_ Doutorado_por campus'!$W$10:$W$15</c:f>
              <c:numCache>
                <c:formatCode>General</c:formatCode>
                <c:ptCount val="6"/>
                <c:pt idx="0">
                  <c:v>458</c:v>
                </c:pt>
                <c:pt idx="1">
                  <c:v>483</c:v>
                </c:pt>
                <c:pt idx="2">
                  <c:v>469</c:v>
                </c:pt>
                <c:pt idx="3">
                  <c:v>492</c:v>
                </c:pt>
                <c:pt idx="4">
                  <c:v>522</c:v>
                </c:pt>
                <c:pt idx="5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0-4A35-981A-F53012340ED2}"/>
            </c:ext>
          </c:extLst>
        </c:ser>
        <c:ser>
          <c:idx val="1"/>
          <c:order val="1"/>
          <c:tx>
            <c:strRef>
              <c:f>'Evolución_ Doutorado_por campus'!$X$9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campus'!$V$10:$V$15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'Evolución_ Doutorado_por campus'!$X$10:$X$15</c:f>
              <c:numCache>
                <c:formatCode>General</c:formatCode>
                <c:ptCount val="6"/>
                <c:pt idx="0">
                  <c:v>470</c:v>
                </c:pt>
                <c:pt idx="1">
                  <c:v>468</c:v>
                </c:pt>
                <c:pt idx="2">
                  <c:v>469</c:v>
                </c:pt>
                <c:pt idx="3">
                  <c:v>494</c:v>
                </c:pt>
                <c:pt idx="4">
                  <c:v>524</c:v>
                </c:pt>
                <c:pt idx="5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0-4A35-981A-F53012340ED2}"/>
            </c:ext>
          </c:extLst>
        </c:ser>
        <c:ser>
          <c:idx val="2"/>
          <c:order val="2"/>
          <c:tx>
            <c:strRef>
              <c:f>'Evolución_ Doutorado_por campus'!$Y$9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'Evolución_ Doutorado_por campus'!$V$10:$V$15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'Evolución_ Doutorado_por campus'!$Y$10:$Y$15</c:f>
              <c:numCache>
                <c:formatCode>General</c:formatCode>
                <c:ptCount val="6"/>
                <c:pt idx="0">
                  <c:v>928</c:v>
                </c:pt>
                <c:pt idx="1">
                  <c:v>951</c:v>
                </c:pt>
                <c:pt idx="2">
                  <c:v>938</c:v>
                </c:pt>
                <c:pt idx="3">
                  <c:v>986</c:v>
                </c:pt>
                <c:pt idx="4">
                  <c:v>1046</c:v>
                </c:pt>
                <c:pt idx="5">
                  <c:v>1080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3D0-4A35-981A-F53012340E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1341152"/>
        <c:axId val="421333472"/>
        <c:extLst/>
      </c:barChart>
      <c:catAx>
        <c:axId val="4213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33472"/>
        <c:crosses val="autoZero"/>
        <c:auto val="1"/>
        <c:lblAlgn val="ctr"/>
        <c:lblOffset val="100"/>
        <c:noMultiLvlLbl val="0"/>
      </c:catAx>
      <c:valAx>
        <c:axId val="4213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41152"/>
        <c:crosses val="autoZero"/>
        <c:crossBetween val="between"/>
      </c:valAx>
      <c:spPr>
        <a:noFill/>
        <a:ln>
          <a:solidFill>
            <a:schemeClr val="tx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mestrado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Matrícula_evolución!$Q$9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Matrícula_evolución!$P$10:$P$15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Matrícula_evolución!$Q$10:$Q$15</c:f>
              <c:numCache>
                <c:formatCode>General</c:formatCode>
                <c:ptCount val="6"/>
                <c:pt idx="0">
                  <c:v>932</c:v>
                </c:pt>
                <c:pt idx="1">
                  <c:v>989</c:v>
                </c:pt>
                <c:pt idx="2">
                  <c:v>1046</c:v>
                </c:pt>
                <c:pt idx="3">
                  <c:v>976</c:v>
                </c:pt>
                <c:pt idx="4">
                  <c:v>979</c:v>
                </c:pt>
                <c:pt idx="5">
                  <c:v>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2-41F5-AFDC-3E594A28FE9F}"/>
            </c:ext>
          </c:extLst>
        </c:ser>
        <c:ser>
          <c:idx val="1"/>
          <c:order val="1"/>
          <c:tx>
            <c:strRef>
              <c:f>Matrícula_evolución!$R$9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Matrícula_evolución!$P$10:$P$15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Matrícula_evolución!$R$10:$R$15</c:f>
              <c:numCache>
                <c:formatCode>General</c:formatCode>
                <c:ptCount val="6"/>
                <c:pt idx="0">
                  <c:v>1107</c:v>
                </c:pt>
                <c:pt idx="1">
                  <c:v>1169</c:v>
                </c:pt>
                <c:pt idx="2">
                  <c:v>1170</c:v>
                </c:pt>
                <c:pt idx="3">
                  <c:v>1188</c:v>
                </c:pt>
                <c:pt idx="4">
                  <c:v>1174</c:v>
                </c:pt>
                <c:pt idx="5">
                  <c:v>1129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2-41F5-AFDC-3E594A28FE9F}"/>
            </c:ext>
          </c:extLst>
        </c:ser>
        <c:ser>
          <c:idx val="2"/>
          <c:order val="2"/>
          <c:tx>
            <c:strRef>
              <c:f>Matrícula_evolución!$S$9</c:f>
              <c:strCache>
                <c:ptCount val="1"/>
                <c:pt idx="0">
                  <c:v>SIN ASIGNAR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Matrícula_evolución!$P$10:$P$15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Matrícula_evolución!$S$10:$S$15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72-41F5-AFDC-3E594A28FE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34781007"/>
        <c:axId val="1334785807"/>
      </c:barChart>
      <c:catAx>
        <c:axId val="133478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4785807"/>
        <c:crosses val="autoZero"/>
        <c:auto val="1"/>
        <c:lblAlgn val="ctr"/>
        <c:lblOffset val="100"/>
        <c:noMultiLvlLbl val="0"/>
      </c:catAx>
      <c:valAx>
        <c:axId val="133478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478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doutoramento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Matrícula_evolución!$X$10:$X$15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Matrícula_evolución!$Y$10:$Y$15</c:f>
              <c:numCache>
                <c:formatCode>General</c:formatCode>
                <c:ptCount val="6"/>
                <c:pt idx="0">
                  <c:v>660</c:v>
                </c:pt>
                <c:pt idx="1">
                  <c:v>699</c:v>
                </c:pt>
                <c:pt idx="2">
                  <c:v>705</c:v>
                </c:pt>
                <c:pt idx="3">
                  <c:v>725</c:v>
                </c:pt>
                <c:pt idx="4">
                  <c:v>760</c:v>
                </c:pt>
                <c:pt idx="5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8-4424-A190-68A136DBB54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Matrícula_evolución!$X$10:$X$15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Matrícula_evolución!$Z$10:$Z$15</c:f>
              <c:numCache>
                <c:formatCode>General</c:formatCode>
                <c:ptCount val="6"/>
                <c:pt idx="0">
                  <c:v>734</c:v>
                </c:pt>
                <c:pt idx="1">
                  <c:v>746</c:v>
                </c:pt>
                <c:pt idx="2">
                  <c:v>756</c:v>
                </c:pt>
                <c:pt idx="3">
                  <c:v>804</c:v>
                </c:pt>
                <c:pt idx="4">
                  <c:v>850</c:v>
                </c:pt>
                <c:pt idx="5">
                  <c:v>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68-4424-A190-68A136DBB546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Matrícula_evolución!$X$10:$X$15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Matrícula_evolución!$AA$10:$AA$15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68-4424-A190-68A136DBB5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11433423"/>
        <c:axId val="1511440143"/>
      </c:barChart>
      <c:catAx>
        <c:axId val="15114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11440143"/>
        <c:crosses val="autoZero"/>
        <c:auto val="1"/>
        <c:lblAlgn val="ctr"/>
        <c:lblOffset val="100"/>
        <c:noMultiLvlLbl val="0"/>
      </c:catAx>
      <c:valAx>
        <c:axId val="151144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11433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Matrícula total Uvigo  en titulacións oficiais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Matrícula_evolución!$E$9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Matrícula_evolución!$A$10:$A$15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Matrícula_evolución!$E$10:$E$15</c:f>
              <c:numCache>
                <c:formatCode>#,##0</c:formatCode>
                <c:ptCount val="6"/>
                <c:pt idx="0">
                  <c:v>20072</c:v>
                </c:pt>
                <c:pt idx="1">
                  <c:v>20214</c:v>
                </c:pt>
                <c:pt idx="2">
                  <c:v>20124</c:v>
                </c:pt>
                <c:pt idx="3">
                  <c:v>19768</c:v>
                </c:pt>
                <c:pt idx="4">
                  <c:v>19729</c:v>
                </c:pt>
                <c:pt idx="5">
                  <c:v>19759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F-4AFE-BC57-30D58E5E45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21361312"/>
        <c:axId val="421363232"/>
      </c:lineChart>
      <c:catAx>
        <c:axId val="4213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3232"/>
        <c:crosses val="autoZero"/>
        <c:auto val="1"/>
        <c:lblAlgn val="ctr"/>
        <c:lblOffset val="100"/>
        <c:noMultiLvlLbl val="0"/>
      </c:catAx>
      <c:valAx>
        <c:axId val="421363232"/>
        <c:scaling>
          <c:orientation val="minMax"/>
          <c:min val="18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grao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Matrícula_evolución!$L$9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Matrícula_evolución!$H$10:$H$15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Matrícula_evolución!$L$10:$L$15</c:f>
              <c:numCache>
                <c:formatCode>#,##0</c:formatCode>
                <c:ptCount val="6"/>
                <c:pt idx="0">
                  <c:v>16639</c:v>
                </c:pt>
                <c:pt idx="1">
                  <c:v>16611</c:v>
                </c:pt>
                <c:pt idx="2">
                  <c:v>16447</c:v>
                </c:pt>
                <c:pt idx="3">
                  <c:v>16075</c:v>
                </c:pt>
                <c:pt idx="4">
                  <c:v>15966</c:v>
                </c:pt>
                <c:pt idx="5">
                  <c:v>16042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F-4680-943C-363116FFEE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21341152"/>
        <c:axId val="421333472"/>
      </c:lineChart>
      <c:catAx>
        <c:axId val="4213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33472"/>
        <c:crosses val="autoZero"/>
        <c:auto val="1"/>
        <c:lblAlgn val="ctr"/>
        <c:lblOffset val="100"/>
        <c:noMultiLvlLbl val="0"/>
      </c:catAx>
      <c:valAx>
        <c:axId val="421333472"/>
        <c:scaling>
          <c:orientation val="minMax"/>
          <c:min val="14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4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mestrado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Matrícula_evolución!$T$9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Matrícula_evolución!$P$10:$P$15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Matrícula_evolución!$T$10:$T$15</c:f>
              <c:numCache>
                <c:formatCode>#,##0</c:formatCode>
                <c:ptCount val="6"/>
                <c:pt idx="0">
                  <c:v>2039</c:v>
                </c:pt>
                <c:pt idx="1">
                  <c:v>2158</c:v>
                </c:pt>
                <c:pt idx="2">
                  <c:v>2216</c:v>
                </c:pt>
                <c:pt idx="3">
                  <c:v>2164</c:v>
                </c:pt>
                <c:pt idx="4">
                  <c:v>2153</c:v>
                </c:pt>
                <c:pt idx="5">
                  <c:v>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6-4B1F-B7A4-F02E45AFB0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34781007"/>
        <c:axId val="1334785807"/>
      </c:lineChart>
      <c:catAx>
        <c:axId val="133478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4785807"/>
        <c:crosses val="autoZero"/>
        <c:auto val="1"/>
        <c:lblAlgn val="ctr"/>
        <c:lblOffset val="100"/>
        <c:noMultiLvlLbl val="0"/>
      </c:catAx>
      <c:valAx>
        <c:axId val="133478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3478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Titulacións oficiais de doutoramento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Matrícula_evolución!$AB$9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Matrícula_evolución!$X$10:$X$15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Matrícula_evolución!$AB$10:$AB$15</c:f>
              <c:numCache>
                <c:formatCode>#,##0</c:formatCode>
                <c:ptCount val="6"/>
                <c:pt idx="0">
                  <c:v>1394</c:v>
                </c:pt>
                <c:pt idx="1">
                  <c:v>1445</c:v>
                </c:pt>
                <c:pt idx="2">
                  <c:v>1461</c:v>
                </c:pt>
                <c:pt idx="3">
                  <c:v>1529</c:v>
                </c:pt>
                <c:pt idx="4">
                  <c:v>1610</c:v>
                </c:pt>
                <c:pt idx="5">
                  <c:v>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8-4F4C-9068-2EAAB582AF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11433423"/>
        <c:axId val="1511440143"/>
      </c:lineChart>
      <c:catAx>
        <c:axId val="15114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11440143"/>
        <c:crosses val="autoZero"/>
        <c:auto val="1"/>
        <c:lblAlgn val="ctr"/>
        <c:lblOffset val="100"/>
        <c:noMultiLvlLbl val="0"/>
      </c:catAx>
      <c:valAx>
        <c:axId val="151144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11433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Matrícula total Uvigo  en Grao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'Evolución Grao_por campus'!$B$9</c:f>
              <c:strCache>
                <c:ptCount val="1"/>
                <c:pt idx="0">
                  <c:v>Ourense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campus'!$A$10:$A$15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Grao_por campus'!$B$10:$B$15</c:f>
              <c:numCache>
                <c:formatCode>General</c:formatCode>
                <c:ptCount val="6"/>
                <c:pt idx="0">
                  <c:v>4193</c:v>
                </c:pt>
                <c:pt idx="1">
                  <c:v>4223</c:v>
                </c:pt>
                <c:pt idx="2">
                  <c:v>4215</c:v>
                </c:pt>
                <c:pt idx="3">
                  <c:v>4218</c:v>
                </c:pt>
                <c:pt idx="4">
                  <c:v>4228</c:v>
                </c:pt>
                <c:pt idx="5">
                  <c:v>4303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4-4082-BF99-48A21BE2E0B4}"/>
            </c:ext>
          </c:extLst>
        </c:ser>
        <c:ser>
          <c:idx val="1"/>
          <c:order val="1"/>
          <c:tx>
            <c:strRef>
              <c:f>'Evolución Grao_por campus'!$C$9</c:f>
              <c:strCache>
                <c:ptCount val="1"/>
                <c:pt idx="0">
                  <c:v>Pontevedra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campus'!$A$10:$A$15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Grao_por campus'!$C$10:$C$15</c:f>
              <c:numCache>
                <c:formatCode>General</c:formatCode>
                <c:ptCount val="6"/>
                <c:pt idx="0">
                  <c:v>3532</c:v>
                </c:pt>
                <c:pt idx="1">
                  <c:v>3528</c:v>
                </c:pt>
                <c:pt idx="2">
                  <c:v>3464</c:v>
                </c:pt>
                <c:pt idx="3">
                  <c:v>3438</c:v>
                </c:pt>
                <c:pt idx="4">
                  <c:v>3502</c:v>
                </c:pt>
                <c:pt idx="5">
                  <c:v>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4-4082-BF99-48A21BE2E0B4}"/>
            </c:ext>
          </c:extLst>
        </c:ser>
        <c:ser>
          <c:idx val="2"/>
          <c:order val="2"/>
          <c:tx>
            <c:strRef>
              <c:f>'Evolución Grao_por campus'!$D$9</c:f>
              <c:strCache>
                <c:ptCount val="1"/>
                <c:pt idx="0">
                  <c:v>Vigo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Grao_por campus'!$A$10:$A$15</c:f>
              <c:strCache>
                <c:ptCount val="6"/>
                <c:pt idx="0">
                  <c:v>Curso 2019/2020</c:v>
                </c:pt>
                <c:pt idx="1">
                  <c:v>Curso 2020/2021</c:v>
                </c:pt>
                <c:pt idx="2">
                  <c:v>Curso 2021/2022</c:v>
                </c:pt>
                <c:pt idx="3">
                  <c:v>Curso 2022/2023</c:v>
                </c:pt>
                <c:pt idx="4">
                  <c:v>Curso 2023/2024</c:v>
                </c:pt>
                <c:pt idx="5">
                  <c:v>Curso 2024/2025</c:v>
                </c:pt>
              </c:strCache>
            </c:strRef>
          </c:cat>
          <c:val>
            <c:numRef>
              <c:f>'Evolución Grao_por campus'!$D$10:$D$15</c:f>
              <c:numCache>
                <c:formatCode>General</c:formatCode>
                <c:ptCount val="6"/>
                <c:pt idx="0">
                  <c:v>8914</c:v>
                </c:pt>
                <c:pt idx="1">
                  <c:v>8860</c:v>
                </c:pt>
                <c:pt idx="2">
                  <c:v>8768</c:v>
                </c:pt>
                <c:pt idx="3">
                  <c:v>8419</c:v>
                </c:pt>
                <c:pt idx="4">
                  <c:v>8236</c:v>
                </c:pt>
                <c:pt idx="5">
                  <c:v>8244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4-4082-BF99-48A21BE2E0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1361312"/>
        <c:axId val="421363232"/>
      </c:barChart>
      <c:catAx>
        <c:axId val="4213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3232"/>
        <c:crosses val="autoZero"/>
        <c:auto val="1"/>
        <c:lblAlgn val="ctr"/>
        <c:lblOffset val="100"/>
        <c:noMultiLvlLbl val="0"/>
      </c:catAx>
      <c:valAx>
        <c:axId val="42136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136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jpe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jpe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jpe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133349</xdr:rowOff>
    </xdr:from>
    <xdr:to>
      <xdr:col>1</xdr:col>
      <xdr:colOff>561795</xdr:colOff>
      <xdr:row>0</xdr:row>
      <xdr:rowOff>591704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723AAA9-316F-4FA5-B494-8C24E9C1F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33349"/>
          <a:ext cx="2814891" cy="45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1278877</xdr:colOff>
      <xdr:row>44</xdr:row>
      <xdr:rowOff>192053</xdr:rowOff>
    </xdr:from>
    <xdr:to>
      <xdr:col>5</xdr:col>
      <xdr:colOff>659752</xdr:colOff>
      <xdr:row>66</xdr:row>
      <xdr:rowOff>54815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04A90E2-7B51-1CB5-780B-6EF252046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1001679</xdr:colOff>
      <xdr:row>45</xdr:row>
      <xdr:rowOff>94862</xdr:rowOff>
    </xdr:from>
    <xdr:to>
      <xdr:col>12</xdr:col>
      <xdr:colOff>620679</xdr:colOff>
      <xdr:row>64</xdr:row>
      <xdr:rowOff>94862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9772FE3-85D7-DB91-7D99-0BFFC0B09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699018</xdr:colOff>
      <xdr:row>45</xdr:row>
      <xdr:rowOff>55206</xdr:rowOff>
    </xdr:from>
    <xdr:to>
      <xdr:col>21</xdr:col>
      <xdr:colOff>318018</xdr:colOff>
      <xdr:row>64</xdr:row>
      <xdr:rowOff>74256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7F0D587-EBDB-5257-A6B7-7845B6CDB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308494</xdr:colOff>
      <xdr:row>45</xdr:row>
      <xdr:rowOff>116438</xdr:rowOff>
    </xdr:from>
    <xdr:to>
      <xdr:col>29</xdr:col>
      <xdr:colOff>26632</xdr:colOff>
      <xdr:row>64</xdr:row>
      <xdr:rowOff>154539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6B4BC8D-7942-A33C-E950-4185E24BB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1166326</xdr:colOff>
      <xdr:row>18</xdr:row>
      <xdr:rowOff>165231</xdr:rowOff>
    </xdr:from>
    <xdr:to>
      <xdr:col>5</xdr:col>
      <xdr:colOff>547201</xdr:colOff>
      <xdr:row>40</xdr:row>
      <xdr:rowOff>27994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7B62969-05F3-4C61-8A62-AF2E8FC81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12</xdr:col>
      <xdr:colOff>658975</xdr:colOff>
      <xdr:row>38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C83F14C9-C1E7-495E-9F52-1DFE47DAE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18</xdr:row>
      <xdr:rowOff>0</xdr:rowOff>
    </xdr:from>
    <xdr:to>
      <xdr:col>21</xdr:col>
      <xdr:colOff>377113</xdr:colOff>
      <xdr:row>37</xdr:row>
      <xdr:rowOff>19050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36C2A5F-4799-4088-B9A0-3F4AE3BF4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0</xdr:colOff>
      <xdr:row>18</xdr:row>
      <xdr:rowOff>0</xdr:rowOff>
    </xdr:from>
    <xdr:to>
      <xdr:col>28</xdr:col>
      <xdr:colOff>476250</xdr:colOff>
      <xdr:row>37</xdr:row>
      <xdr:rowOff>38101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9226F4F7-EC46-4703-A8DD-88475899A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133350</xdr:rowOff>
    </xdr:from>
    <xdr:to>
      <xdr:col>2</xdr:col>
      <xdr:colOff>0</xdr:colOff>
      <xdr:row>0</xdr:row>
      <xdr:rowOff>563724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F80C0DA-83D1-4F03-9646-E482A9C37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33350"/>
          <a:ext cx="2967913" cy="430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676275</xdr:colOff>
      <xdr:row>16</xdr:row>
      <xdr:rowOff>7386</xdr:rowOff>
    </xdr:from>
    <xdr:to>
      <xdr:col>5</xdr:col>
      <xdr:colOff>495688</xdr:colOff>
      <xdr:row>34</xdr:row>
      <xdr:rowOff>29159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B824D9-47DA-4CAE-80FB-FE399DD20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9718</xdr:colOff>
      <xdr:row>16</xdr:row>
      <xdr:rowOff>17108</xdr:rowOff>
    </xdr:from>
    <xdr:to>
      <xdr:col>13</xdr:col>
      <xdr:colOff>13606</xdr:colOff>
      <xdr:row>36</xdr:row>
      <xdr:rowOff>81643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C2A9C4-E4E5-487F-974C-634C6A0A9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18660</xdr:colOff>
      <xdr:row>16</xdr:row>
      <xdr:rowOff>26047</xdr:rowOff>
    </xdr:from>
    <xdr:to>
      <xdr:col>20</xdr:col>
      <xdr:colOff>761999</xdr:colOff>
      <xdr:row>37</xdr:row>
      <xdr:rowOff>13607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D4BB881-E0A8-4101-BCAC-527C6242A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240459</xdr:colOff>
      <xdr:row>16</xdr:row>
      <xdr:rowOff>48400</xdr:rowOff>
    </xdr:from>
    <xdr:to>
      <xdr:col>28</xdr:col>
      <xdr:colOff>421821</xdr:colOff>
      <xdr:row>36</xdr:row>
      <xdr:rowOff>149677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0C0D297-928F-4F0C-9A6A-FF9006061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133350</xdr:rowOff>
    </xdr:from>
    <xdr:to>
      <xdr:col>2</xdr:col>
      <xdr:colOff>308998</xdr:colOff>
      <xdr:row>0</xdr:row>
      <xdr:rowOff>544286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B77F82F-2670-41D1-AFCE-5042D30D5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3276910" cy="410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676274</xdr:colOff>
      <xdr:row>16</xdr:row>
      <xdr:rowOff>7385</xdr:rowOff>
    </xdr:from>
    <xdr:to>
      <xdr:col>5</xdr:col>
      <xdr:colOff>748392</xdr:colOff>
      <xdr:row>38</xdr:row>
      <xdr:rowOff>122464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B42D7F-B030-404E-910E-EF8A8C631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894765</xdr:colOff>
      <xdr:row>16</xdr:row>
      <xdr:rowOff>17106</xdr:rowOff>
    </xdr:from>
    <xdr:to>
      <xdr:col>12</xdr:col>
      <xdr:colOff>666750</xdr:colOff>
      <xdr:row>36</xdr:row>
      <xdr:rowOff>149677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C5CC15-AA73-403B-B962-6AB357265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693187</xdr:colOff>
      <xdr:row>16</xdr:row>
      <xdr:rowOff>57149</xdr:rowOff>
    </xdr:from>
    <xdr:to>
      <xdr:col>22</xdr:col>
      <xdr:colOff>217714</xdr:colOff>
      <xdr:row>37</xdr:row>
      <xdr:rowOff>81643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B88C308-C6B1-44D3-A1E3-2FFC5F671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240458</xdr:colOff>
      <xdr:row>16</xdr:row>
      <xdr:rowOff>48401</xdr:rowOff>
    </xdr:from>
    <xdr:to>
      <xdr:col>29</xdr:col>
      <xdr:colOff>163285</xdr:colOff>
      <xdr:row>36</xdr:row>
      <xdr:rowOff>27214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5BC896B-5284-4D60-8584-10CA95E50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133350</xdr:rowOff>
    </xdr:from>
    <xdr:to>
      <xdr:col>1</xdr:col>
      <xdr:colOff>340178</xdr:colOff>
      <xdr:row>0</xdr:row>
      <xdr:rowOff>515128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2C9490F-56EF-4E81-92AB-51807C37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33350"/>
          <a:ext cx="2588857" cy="381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676275</xdr:colOff>
      <xdr:row>16</xdr:row>
      <xdr:rowOff>7385</xdr:rowOff>
    </xdr:from>
    <xdr:to>
      <xdr:col>5</xdr:col>
      <xdr:colOff>517072</xdr:colOff>
      <xdr:row>37</xdr:row>
      <xdr:rowOff>163285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CFE35A-CD3E-4FE4-A993-A023969D4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830036</xdr:colOff>
      <xdr:row>16</xdr:row>
      <xdr:rowOff>133739</xdr:rowOff>
    </xdr:from>
    <xdr:to>
      <xdr:col>12</xdr:col>
      <xdr:colOff>449036</xdr:colOff>
      <xdr:row>39</xdr:row>
      <xdr:rowOff>13607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C0F208C-7E25-49CD-AAF0-BD9C6A330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503465</xdr:colOff>
      <xdr:row>16</xdr:row>
      <xdr:rowOff>0</xdr:rowOff>
    </xdr:from>
    <xdr:to>
      <xdr:col>19</xdr:col>
      <xdr:colOff>174949</xdr:colOff>
      <xdr:row>39</xdr:row>
      <xdr:rowOff>13607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05B1C9C-3A0A-45AB-9913-09FC4D7E6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16</xdr:row>
      <xdr:rowOff>0</xdr:rowOff>
    </xdr:from>
    <xdr:to>
      <xdr:col>27</xdr:col>
      <xdr:colOff>163286</xdr:colOff>
      <xdr:row>39</xdr:row>
      <xdr:rowOff>95250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ED486AC-FA9E-4742-B3D0-4549B506A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.rectorado.uvigo.es\comun\Unidade%20de%20Estudos%20e%20Programas\SIIU\m&#243;dulo%20bolsas%20e%20axudas\20132014_documentaci&#243;n\FICHEROS_BECARIOS_UNIV_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. FICHEROS BECAS UNIVERSIDAD"/>
      <sheetName val="01.02 estudiantes becas univ"/>
      <sheetName val="Ficha datos bolseiros"/>
      <sheetName val="Ficha UNIDADES"/>
      <sheetName val="Códigos Tipo_Ayuda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3746-E680-4BD3-B9AB-AFFB317873E8}">
  <dimension ref="A1:AI40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1" width="36.28515625" bestFit="1" customWidth="1"/>
    <col min="2" max="2" width="10.85546875" customWidth="1"/>
    <col min="3" max="3" width="13.140625" bestFit="1" customWidth="1"/>
    <col min="4" max="4" width="13.140625" customWidth="1"/>
    <col min="5" max="5" width="15.5703125" bestFit="1" customWidth="1"/>
    <col min="6" max="12" width="15.5703125" customWidth="1"/>
    <col min="13" max="13" width="10.140625" customWidth="1"/>
    <col min="16" max="16" width="15.28515625" bestFit="1" customWidth="1"/>
    <col min="19" max="19" width="14.28515625" bestFit="1" customWidth="1"/>
    <col min="20" max="20" width="8.5703125" customWidth="1"/>
    <col min="24" max="24" width="15.28515625" bestFit="1" customWidth="1"/>
    <col min="25" max="25" width="13.7109375" customWidth="1"/>
    <col min="26" max="27" width="13.85546875" customWidth="1"/>
    <col min="28" max="28" width="14.42578125" customWidth="1"/>
  </cols>
  <sheetData>
    <row r="1" spans="1:35" s="8" customFormat="1" ht="58.5" customHeight="1" thickBot="1" x14ac:dyDescent="0.3">
      <c r="A1" s="1"/>
      <c r="B1" s="2"/>
      <c r="C1" s="3"/>
      <c r="D1" s="3"/>
      <c r="E1" s="4"/>
      <c r="F1" s="4"/>
      <c r="G1" s="4"/>
      <c r="H1" s="6"/>
      <c r="I1" s="6"/>
      <c r="J1" s="6"/>
      <c r="K1" s="6"/>
      <c r="L1" s="4"/>
      <c r="M1" s="4"/>
      <c r="N1" s="4"/>
      <c r="O1" s="5"/>
      <c r="P1" s="3"/>
      <c r="Q1" s="3"/>
      <c r="R1" s="4"/>
      <c r="S1" s="4"/>
      <c r="T1" s="3"/>
      <c r="U1" s="3"/>
      <c r="V1" s="3"/>
      <c r="W1" s="22"/>
      <c r="X1" s="22"/>
      <c r="Y1" s="22"/>
      <c r="Z1" s="22"/>
      <c r="AA1" s="31" t="s">
        <v>0</v>
      </c>
      <c r="AB1" s="31"/>
      <c r="AC1" s="31"/>
      <c r="AD1" s="31"/>
      <c r="AE1" s="31"/>
    </row>
    <row r="3" spans="1:35" x14ac:dyDescent="0.25">
      <c r="A3" s="19" t="s">
        <v>5</v>
      </c>
    </row>
    <row r="4" spans="1:35" x14ac:dyDescent="0.25">
      <c r="A4" t="s">
        <v>4</v>
      </c>
    </row>
    <row r="5" spans="1:35" x14ac:dyDescent="0.25">
      <c r="A5" t="s">
        <v>32</v>
      </c>
    </row>
    <row r="6" spans="1:35" ht="21" customHeight="1" x14ac:dyDescent="0.25">
      <c r="P6" s="32"/>
      <c r="Q6" s="32"/>
      <c r="R6" s="32"/>
      <c r="S6" s="32"/>
      <c r="T6" s="32"/>
      <c r="U6" s="32"/>
      <c r="V6" s="32"/>
      <c r="W6" s="32"/>
      <c r="AF6" s="32"/>
      <c r="AG6" s="33"/>
      <c r="AH6" s="33"/>
      <c r="AI6" s="33"/>
    </row>
    <row r="8" spans="1:35" x14ac:dyDescent="0.25">
      <c r="B8" s="34" t="s">
        <v>14</v>
      </c>
      <c r="C8" s="34"/>
      <c r="D8" s="34"/>
      <c r="E8" s="34"/>
      <c r="F8" s="9"/>
      <c r="G8" s="9"/>
      <c r="I8" s="34" t="s">
        <v>9</v>
      </c>
      <c r="J8" s="34"/>
      <c r="K8" s="34"/>
      <c r="L8" s="34"/>
      <c r="Q8" s="34" t="s">
        <v>10</v>
      </c>
      <c r="R8" s="34"/>
      <c r="S8" s="34"/>
      <c r="T8" s="34"/>
      <c r="Y8" s="34" t="s">
        <v>11</v>
      </c>
      <c r="Z8" s="34"/>
      <c r="AA8" s="34"/>
      <c r="AB8" s="34"/>
      <c r="AC8" s="9"/>
      <c r="AD8" s="9"/>
    </row>
    <row r="9" spans="1:35" x14ac:dyDescent="0.25">
      <c r="A9" s="10"/>
      <c r="B9" s="11" t="s">
        <v>1</v>
      </c>
      <c r="C9" s="12" t="s">
        <v>2</v>
      </c>
      <c r="D9" s="21" t="s">
        <v>13</v>
      </c>
      <c r="E9" s="10" t="s">
        <v>3</v>
      </c>
      <c r="F9" s="10"/>
      <c r="G9" s="10"/>
      <c r="H9" s="28"/>
      <c r="I9" s="27" t="s">
        <v>1</v>
      </c>
      <c r="J9" s="12" t="s">
        <v>2</v>
      </c>
      <c r="K9" s="21" t="s">
        <v>13</v>
      </c>
      <c r="L9" s="10" t="s">
        <v>3</v>
      </c>
      <c r="P9" s="28"/>
      <c r="Q9" s="27" t="s">
        <v>1</v>
      </c>
      <c r="R9" s="12" t="s">
        <v>2</v>
      </c>
      <c r="S9" s="21" t="s">
        <v>13</v>
      </c>
      <c r="T9" s="10" t="s">
        <v>3</v>
      </c>
      <c r="U9" s="10"/>
      <c r="V9" s="10"/>
      <c r="X9" s="10"/>
      <c r="Y9" s="11" t="s">
        <v>1</v>
      </c>
      <c r="Z9" s="12" t="s">
        <v>2</v>
      </c>
      <c r="AA9" s="21" t="s">
        <v>13</v>
      </c>
      <c r="AB9" s="10" t="s">
        <v>3</v>
      </c>
      <c r="AC9" s="10"/>
      <c r="AD9" s="10"/>
    </row>
    <row r="10" spans="1:35" x14ac:dyDescent="0.25">
      <c r="A10" s="16" t="s">
        <v>6</v>
      </c>
      <c r="B10" s="13">
        <f>I10+Q10+Y10</f>
        <v>9663</v>
      </c>
      <c r="C10" s="17">
        <f>J10+R10+Z10</f>
        <v>10409</v>
      </c>
      <c r="D10" s="17">
        <f>K10+S10+AA10</f>
        <v>0</v>
      </c>
      <c r="E10" s="23">
        <f>B10+C10+D10</f>
        <v>20072</v>
      </c>
      <c r="H10" s="20" t="s">
        <v>6</v>
      </c>
      <c r="I10" s="17">
        <v>8071</v>
      </c>
      <c r="J10" s="14">
        <v>8568</v>
      </c>
      <c r="K10" s="14">
        <v>0</v>
      </c>
      <c r="L10" s="23">
        <f>I10+J10+K10</f>
        <v>16639</v>
      </c>
      <c r="P10" s="20" t="s">
        <v>6</v>
      </c>
      <c r="Q10" s="17">
        <v>932</v>
      </c>
      <c r="R10" s="14">
        <v>1107</v>
      </c>
      <c r="S10" s="14">
        <v>0</v>
      </c>
      <c r="T10" s="23">
        <f>Q10+R10+S10</f>
        <v>2039</v>
      </c>
      <c r="X10" s="16" t="s">
        <v>6</v>
      </c>
      <c r="Y10" s="13">
        <v>660</v>
      </c>
      <c r="Z10" s="14">
        <v>734</v>
      </c>
      <c r="AA10" s="14">
        <v>0</v>
      </c>
      <c r="AB10" s="23">
        <f>Y10+Z10+AA10</f>
        <v>1394</v>
      </c>
    </row>
    <row r="11" spans="1:35" x14ac:dyDescent="0.25">
      <c r="A11" s="16" t="s">
        <v>7</v>
      </c>
      <c r="B11" s="13">
        <f t="shared" ref="B11:B14" si="0">I11+Q11+Y11</f>
        <v>9705</v>
      </c>
      <c r="C11" s="17">
        <f t="shared" ref="C11:C14" si="1">J11+R11+Z11</f>
        <v>10509</v>
      </c>
      <c r="D11" s="17">
        <f t="shared" ref="D11:D14" si="2">K11+S11+AA11</f>
        <v>0</v>
      </c>
      <c r="E11" s="23">
        <f t="shared" ref="E11:E12" si="3">B11+C11+D11</f>
        <v>20214</v>
      </c>
      <c r="H11" s="20" t="s">
        <v>7</v>
      </c>
      <c r="I11" s="17">
        <v>8017</v>
      </c>
      <c r="J11" s="14">
        <v>8594</v>
      </c>
      <c r="K11" s="14">
        <v>0</v>
      </c>
      <c r="L11" s="23">
        <f t="shared" ref="L11:L12" si="4">I11+J11+K11</f>
        <v>16611</v>
      </c>
      <c r="P11" s="20" t="s">
        <v>7</v>
      </c>
      <c r="Q11" s="17">
        <v>989</v>
      </c>
      <c r="R11" s="14">
        <v>1169</v>
      </c>
      <c r="S11" s="14">
        <v>0</v>
      </c>
      <c r="T11" s="23">
        <f t="shared" ref="T11:T14" si="5">Q11+R11+S11</f>
        <v>2158</v>
      </c>
      <c r="X11" s="16" t="s">
        <v>7</v>
      </c>
      <c r="Y11" s="13">
        <v>699</v>
      </c>
      <c r="Z11" s="14">
        <v>746</v>
      </c>
      <c r="AA11" s="14">
        <v>0</v>
      </c>
      <c r="AB11" s="23">
        <f t="shared" ref="AB11:AB14" si="6">Y11+Z11+AA11</f>
        <v>1445</v>
      </c>
    </row>
    <row r="12" spans="1:35" x14ac:dyDescent="0.25">
      <c r="A12" s="16" t="s">
        <v>8</v>
      </c>
      <c r="B12" s="13">
        <f t="shared" si="0"/>
        <v>9684</v>
      </c>
      <c r="C12" s="17">
        <f t="shared" si="1"/>
        <v>10438</v>
      </c>
      <c r="D12" s="17">
        <f t="shared" si="2"/>
        <v>2</v>
      </c>
      <c r="E12" s="23">
        <f t="shared" si="3"/>
        <v>20124</v>
      </c>
      <c r="H12" s="20" t="s">
        <v>8</v>
      </c>
      <c r="I12" s="17">
        <v>7933</v>
      </c>
      <c r="J12" s="14">
        <v>8512</v>
      </c>
      <c r="K12" s="14">
        <v>2</v>
      </c>
      <c r="L12" s="23">
        <f t="shared" si="4"/>
        <v>16447</v>
      </c>
      <c r="P12" s="20" t="s">
        <v>8</v>
      </c>
      <c r="Q12" s="17">
        <v>1046</v>
      </c>
      <c r="R12" s="14">
        <v>1170</v>
      </c>
      <c r="S12" s="14">
        <v>0</v>
      </c>
      <c r="T12" s="23">
        <f t="shared" si="5"/>
        <v>2216</v>
      </c>
      <c r="X12" s="16" t="s">
        <v>8</v>
      </c>
      <c r="Y12" s="13">
        <v>705</v>
      </c>
      <c r="Z12" s="14">
        <v>756</v>
      </c>
      <c r="AA12" s="14">
        <v>0</v>
      </c>
      <c r="AB12" s="23">
        <f t="shared" si="6"/>
        <v>1461</v>
      </c>
    </row>
    <row r="13" spans="1:35" x14ac:dyDescent="0.25">
      <c r="A13" s="20" t="s">
        <v>12</v>
      </c>
      <c r="B13" s="13">
        <f t="shared" si="0"/>
        <v>9422</v>
      </c>
      <c r="C13" s="17">
        <f t="shared" si="1"/>
        <v>10344</v>
      </c>
      <c r="D13" s="17">
        <f t="shared" si="2"/>
        <v>2</v>
      </c>
      <c r="E13" s="23">
        <f>B13+C13+D13</f>
        <v>19768</v>
      </c>
      <c r="H13" s="20" t="s">
        <v>12</v>
      </c>
      <c r="I13" s="17">
        <v>7721</v>
      </c>
      <c r="J13" s="14">
        <v>8352</v>
      </c>
      <c r="K13" s="14">
        <v>2</v>
      </c>
      <c r="L13" s="23">
        <f>I13+J13+K13</f>
        <v>16075</v>
      </c>
      <c r="P13" s="20" t="s">
        <v>12</v>
      </c>
      <c r="Q13" s="17">
        <v>976</v>
      </c>
      <c r="R13" s="14">
        <v>1188</v>
      </c>
      <c r="S13" s="14">
        <v>0</v>
      </c>
      <c r="T13" s="23">
        <f t="shared" si="5"/>
        <v>2164</v>
      </c>
      <c r="X13" s="16" t="s">
        <v>12</v>
      </c>
      <c r="Y13" s="13">
        <v>725</v>
      </c>
      <c r="Z13" s="14">
        <v>804</v>
      </c>
      <c r="AA13" s="14">
        <v>0</v>
      </c>
      <c r="AB13" s="23">
        <f t="shared" si="6"/>
        <v>1529</v>
      </c>
    </row>
    <row r="14" spans="1:35" x14ac:dyDescent="0.25">
      <c r="A14" s="20" t="s">
        <v>30</v>
      </c>
      <c r="B14" s="13">
        <f t="shared" si="0"/>
        <v>9375</v>
      </c>
      <c r="C14" s="17">
        <f t="shared" si="1"/>
        <v>10354</v>
      </c>
      <c r="D14" s="17">
        <f t="shared" si="2"/>
        <v>0</v>
      </c>
      <c r="E14" s="23">
        <f>B14+C14+D14</f>
        <v>19729</v>
      </c>
      <c r="H14" s="20" t="s">
        <v>30</v>
      </c>
      <c r="I14" s="17">
        <v>7636</v>
      </c>
      <c r="J14" s="14">
        <v>8330</v>
      </c>
      <c r="K14" s="14">
        <v>0</v>
      </c>
      <c r="L14" s="23">
        <f>I14+J14+K14</f>
        <v>15966</v>
      </c>
      <c r="P14" s="20" t="s">
        <v>30</v>
      </c>
      <c r="Q14" s="17">
        <v>979</v>
      </c>
      <c r="R14" s="14">
        <v>1174</v>
      </c>
      <c r="S14" s="14">
        <v>0</v>
      </c>
      <c r="T14" s="23">
        <f t="shared" si="5"/>
        <v>2153</v>
      </c>
      <c r="X14" s="16" t="s">
        <v>30</v>
      </c>
      <c r="Y14" s="13">
        <v>760</v>
      </c>
      <c r="Z14" s="14">
        <v>850</v>
      </c>
      <c r="AA14" s="14">
        <v>0</v>
      </c>
      <c r="AB14" s="23">
        <f t="shared" si="6"/>
        <v>1610</v>
      </c>
      <c r="AC14" s="15"/>
    </row>
    <row r="15" spans="1:35" x14ac:dyDescent="0.25">
      <c r="A15" s="16" t="s">
        <v>31</v>
      </c>
      <c r="B15" s="13">
        <f>I15+Q15+Y15</f>
        <v>9445</v>
      </c>
      <c r="C15" s="17">
        <f t="shared" ref="C15" si="7">J15+R15+Z15</f>
        <v>10314</v>
      </c>
      <c r="D15" s="17">
        <f t="shared" ref="D15" si="8">K15+S15+AA15</f>
        <v>0</v>
      </c>
      <c r="E15" s="23">
        <f>B15+C15+D15</f>
        <v>19759</v>
      </c>
      <c r="H15" s="20" t="s">
        <v>31</v>
      </c>
      <c r="I15" s="17">
        <v>7751</v>
      </c>
      <c r="J15" s="14">
        <v>8291</v>
      </c>
      <c r="K15" s="14">
        <v>0</v>
      </c>
      <c r="L15" s="23">
        <v>16042</v>
      </c>
      <c r="P15" s="20" t="s">
        <v>31</v>
      </c>
      <c r="Q15" s="17">
        <v>927</v>
      </c>
      <c r="R15" s="14">
        <v>1129</v>
      </c>
      <c r="S15" s="14">
        <v>0</v>
      </c>
      <c r="T15" s="23">
        <v>2056</v>
      </c>
      <c r="X15" s="16" t="s">
        <v>31</v>
      </c>
      <c r="Y15" s="13">
        <v>767</v>
      </c>
      <c r="Z15" s="14">
        <v>894</v>
      </c>
      <c r="AA15" s="14">
        <v>0</v>
      </c>
      <c r="AB15" s="23">
        <v>1661</v>
      </c>
      <c r="AC15" s="15"/>
    </row>
    <row r="16" spans="1:35" x14ac:dyDescent="0.25">
      <c r="A16" s="16"/>
      <c r="H16" s="16"/>
      <c r="P16" s="16"/>
      <c r="T16" s="15"/>
      <c r="X16" s="15"/>
      <c r="Y16" s="15"/>
      <c r="Z16" s="15"/>
      <c r="AA16" s="15"/>
      <c r="AB16" s="15"/>
      <c r="AC16" s="15"/>
    </row>
    <row r="17" spans="1:29" x14ac:dyDescent="0.25">
      <c r="A17" s="16"/>
      <c r="H17" s="16"/>
      <c r="P17" s="16"/>
      <c r="T17" s="15"/>
      <c r="X17" s="15"/>
      <c r="Y17" s="15"/>
      <c r="Z17" s="15"/>
      <c r="AA17" s="15"/>
      <c r="AB17" s="15"/>
      <c r="AC17" s="15"/>
    </row>
    <row r="18" spans="1:29" x14ac:dyDescent="0.25">
      <c r="T18" s="15"/>
      <c r="X18" s="15"/>
      <c r="Y18" s="15"/>
      <c r="Z18" s="15"/>
      <c r="AA18" s="15"/>
      <c r="AB18" s="15"/>
      <c r="AC18" s="15"/>
    </row>
    <row r="19" spans="1:29" x14ac:dyDescent="0.25">
      <c r="T19" s="15"/>
      <c r="X19" s="15"/>
      <c r="Y19" s="15"/>
      <c r="Z19" s="15"/>
      <c r="AA19" s="15"/>
      <c r="AB19" s="15"/>
      <c r="AC19" s="15"/>
    </row>
    <row r="21" spans="1:29" x14ac:dyDescent="0.25">
      <c r="Z21" s="18"/>
      <c r="AA21" s="18"/>
    </row>
    <row r="40" spans="8:8" x14ac:dyDescent="0.25">
      <c r="H40" s="8"/>
    </row>
  </sheetData>
  <mergeCells count="7">
    <mergeCell ref="AA1:AE1"/>
    <mergeCell ref="P6:W6"/>
    <mergeCell ref="AF6:AI6"/>
    <mergeCell ref="B8:E8"/>
    <mergeCell ref="I8:L8"/>
    <mergeCell ref="Q8:T8"/>
    <mergeCell ref="Y8:AB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35E47-91AD-4E2E-8AFB-F5FE73213A80}">
  <dimension ref="A1:AH37"/>
  <sheetViews>
    <sheetView zoomScale="70" zoomScaleNormal="70" workbookViewId="0">
      <selection activeCell="A5" sqref="A5"/>
    </sheetView>
  </sheetViews>
  <sheetFormatPr baseColWidth="10" defaultRowHeight="15" x14ac:dyDescent="0.25"/>
  <cols>
    <col min="1" max="1" width="36.28515625" bestFit="1" customWidth="1"/>
    <col min="2" max="2" width="10.85546875" customWidth="1"/>
    <col min="3" max="3" width="13.140625" bestFit="1" customWidth="1"/>
    <col min="4" max="4" width="13.140625" customWidth="1"/>
    <col min="5" max="5" width="15.5703125" bestFit="1" customWidth="1"/>
    <col min="6" max="13" width="15.5703125" customWidth="1"/>
    <col min="14" max="14" width="17" customWidth="1"/>
    <col min="15" max="15" width="15.28515625" bestFit="1" customWidth="1"/>
    <col min="16" max="17" width="13.42578125" customWidth="1"/>
    <col min="18" max="18" width="13.140625" customWidth="1"/>
    <col min="19" max="19" width="6.42578125" bestFit="1" customWidth="1"/>
    <col min="23" max="23" width="15.28515625" bestFit="1" customWidth="1"/>
    <col min="24" max="24" width="13.7109375" customWidth="1"/>
    <col min="25" max="26" width="13.85546875" customWidth="1"/>
    <col min="27" max="27" width="14.42578125" customWidth="1"/>
  </cols>
  <sheetData>
    <row r="1" spans="1:34" s="8" customFormat="1" ht="58.5" customHeight="1" thickBot="1" x14ac:dyDescent="0.3">
      <c r="A1" s="1"/>
      <c r="B1" s="2"/>
      <c r="C1" s="3"/>
      <c r="D1" s="3"/>
      <c r="E1" s="4"/>
      <c r="F1" s="4"/>
      <c r="G1" s="4"/>
      <c r="H1" s="6"/>
      <c r="I1" s="6"/>
      <c r="J1" s="6"/>
      <c r="K1" s="6"/>
      <c r="L1" s="4"/>
      <c r="M1" s="4"/>
      <c r="N1" s="4"/>
      <c r="O1" s="3"/>
      <c r="P1" s="3"/>
      <c r="Q1" s="4"/>
      <c r="R1" s="4"/>
      <c r="S1" s="3"/>
      <c r="T1" s="3"/>
      <c r="U1" s="3"/>
      <c r="V1" s="3"/>
      <c r="W1" s="3"/>
      <c r="X1" s="3"/>
      <c r="Y1" s="3"/>
      <c r="Z1" s="31" t="s">
        <v>0</v>
      </c>
      <c r="AA1" s="31"/>
      <c r="AB1" s="31"/>
      <c r="AC1" s="31"/>
      <c r="AD1" s="7"/>
    </row>
    <row r="3" spans="1:34" x14ac:dyDescent="0.25">
      <c r="A3" s="19" t="s">
        <v>5</v>
      </c>
    </row>
    <row r="4" spans="1:34" x14ac:dyDescent="0.25">
      <c r="A4" t="s">
        <v>4</v>
      </c>
    </row>
    <row r="5" spans="1:34" x14ac:dyDescent="0.25">
      <c r="A5" t="s">
        <v>32</v>
      </c>
    </row>
    <row r="6" spans="1:34" ht="21" customHeight="1" x14ac:dyDescent="0.25">
      <c r="O6" s="32"/>
      <c r="P6" s="32"/>
      <c r="Q6" s="32"/>
      <c r="R6" s="32"/>
      <c r="S6" s="32"/>
      <c r="T6" s="32"/>
      <c r="U6" s="32"/>
      <c r="V6" s="32"/>
      <c r="AE6" s="32"/>
      <c r="AF6" s="33"/>
      <c r="AG6" s="33"/>
      <c r="AH6" s="33"/>
    </row>
    <row r="8" spans="1:34" x14ac:dyDescent="0.25">
      <c r="B8" s="34" t="s">
        <v>18</v>
      </c>
      <c r="C8" s="34"/>
      <c r="D8" s="34"/>
      <c r="E8" s="34"/>
      <c r="F8" s="9"/>
      <c r="G8" s="9"/>
      <c r="I8" s="34" t="s">
        <v>19</v>
      </c>
      <c r="J8" s="34"/>
      <c r="K8" s="34"/>
      <c r="L8" s="34"/>
      <c r="M8" s="9"/>
      <c r="P8" s="34" t="s">
        <v>21</v>
      </c>
      <c r="Q8" s="34"/>
      <c r="R8" s="34"/>
      <c r="S8" s="34"/>
      <c r="X8" s="34" t="s">
        <v>22</v>
      </c>
      <c r="Y8" s="34"/>
      <c r="Z8" s="34"/>
      <c r="AA8" s="34"/>
      <c r="AB8" s="9"/>
      <c r="AC8" s="9"/>
    </row>
    <row r="9" spans="1:34" x14ac:dyDescent="0.25">
      <c r="A9" s="10"/>
      <c r="B9" s="11" t="s">
        <v>15</v>
      </c>
      <c r="C9" s="12" t="s">
        <v>16</v>
      </c>
      <c r="D9" s="21" t="s">
        <v>17</v>
      </c>
      <c r="E9" s="10" t="s">
        <v>3</v>
      </c>
      <c r="F9" s="10"/>
      <c r="G9" s="10"/>
      <c r="H9" s="10"/>
      <c r="I9" s="11" t="s">
        <v>1</v>
      </c>
      <c r="J9" s="12" t="s">
        <v>2</v>
      </c>
      <c r="K9" s="21" t="s">
        <v>13</v>
      </c>
      <c r="L9" s="10" t="s">
        <v>3</v>
      </c>
      <c r="M9" s="10"/>
      <c r="O9" s="28"/>
      <c r="P9" s="27" t="s">
        <v>1</v>
      </c>
      <c r="Q9" s="12" t="s">
        <v>2</v>
      </c>
      <c r="R9" s="21" t="s">
        <v>13</v>
      </c>
      <c r="S9" s="10" t="s">
        <v>3</v>
      </c>
      <c r="T9" s="10"/>
      <c r="U9" s="10"/>
      <c r="W9" s="28"/>
      <c r="X9" s="27" t="s">
        <v>1</v>
      </c>
      <c r="Y9" s="12" t="s">
        <v>2</v>
      </c>
      <c r="Z9" s="21" t="s">
        <v>13</v>
      </c>
      <c r="AA9" s="10" t="s">
        <v>3</v>
      </c>
      <c r="AB9" s="10"/>
      <c r="AC9" s="10"/>
    </row>
    <row r="10" spans="1:34" x14ac:dyDescent="0.25">
      <c r="A10" s="16" t="s">
        <v>6</v>
      </c>
      <c r="B10" s="13">
        <v>4193</v>
      </c>
      <c r="C10" s="12">
        <v>3532</v>
      </c>
      <c r="D10" s="21">
        <v>8914</v>
      </c>
      <c r="E10" s="15">
        <f>B10+C10+D10</f>
        <v>16639</v>
      </c>
      <c r="F10" s="15"/>
      <c r="H10" s="16" t="s">
        <v>6</v>
      </c>
      <c r="I10" s="13">
        <v>1775</v>
      </c>
      <c r="J10" s="14">
        <v>2418</v>
      </c>
      <c r="K10" s="21">
        <v>0</v>
      </c>
      <c r="L10" s="15">
        <f>I10+J10+K10</f>
        <v>4193</v>
      </c>
      <c r="M10" s="15"/>
      <c r="O10" s="20" t="s">
        <v>6</v>
      </c>
      <c r="P10" s="17">
        <v>1509</v>
      </c>
      <c r="Q10" s="14">
        <v>2023</v>
      </c>
      <c r="R10" s="21">
        <v>0</v>
      </c>
      <c r="S10" s="15">
        <f>P10+Q10+R10</f>
        <v>3532</v>
      </c>
      <c r="W10" s="20" t="s">
        <v>6</v>
      </c>
      <c r="X10" s="17">
        <v>4787</v>
      </c>
      <c r="Y10" s="14">
        <v>4127</v>
      </c>
      <c r="Z10" s="21">
        <v>0</v>
      </c>
      <c r="AA10" s="15">
        <f>X10+Y10+Z10</f>
        <v>8914</v>
      </c>
    </row>
    <row r="11" spans="1:34" x14ac:dyDescent="0.25">
      <c r="A11" s="16" t="s">
        <v>7</v>
      </c>
      <c r="B11" s="13">
        <v>4223</v>
      </c>
      <c r="C11" s="12">
        <v>3528</v>
      </c>
      <c r="D11" s="21">
        <v>8860</v>
      </c>
      <c r="E11" s="15">
        <f t="shared" ref="E11:E13" si="0">B11+C11+D11</f>
        <v>16611</v>
      </c>
      <c r="F11" s="15"/>
      <c r="H11" s="16" t="s">
        <v>7</v>
      </c>
      <c r="I11" s="13">
        <v>1778</v>
      </c>
      <c r="J11" s="14">
        <v>2445</v>
      </c>
      <c r="K11" s="21">
        <v>0</v>
      </c>
      <c r="L11" s="15">
        <f>I11+J11+K11</f>
        <v>4223</v>
      </c>
      <c r="M11" s="15"/>
      <c r="O11" s="20" t="s">
        <v>7</v>
      </c>
      <c r="P11" s="17">
        <v>1513</v>
      </c>
      <c r="Q11" s="14">
        <v>2015</v>
      </c>
      <c r="R11" s="21">
        <v>0</v>
      </c>
      <c r="S11" s="15">
        <f t="shared" ref="S11:S15" si="1">P11+Q11+R11</f>
        <v>3528</v>
      </c>
      <c r="W11" s="20" t="s">
        <v>7</v>
      </c>
      <c r="X11" s="17">
        <v>4726</v>
      </c>
      <c r="Y11" s="14">
        <v>4134</v>
      </c>
      <c r="Z11" s="21">
        <v>0</v>
      </c>
      <c r="AA11" s="15">
        <f t="shared" ref="AA11:AA15" si="2">X11+Y11+Z11</f>
        <v>8860</v>
      </c>
    </row>
    <row r="12" spans="1:34" x14ac:dyDescent="0.25">
      <c r="A12" s="16" t="s">
        <v>8</v>
      </c>
      <c r="B12" s="13">
        <v>4215</v>
      </c>
      <c r="C12" s="12">
        <v>3464</v>
      </c>
      <c r="D12" s="21">
        <v>8768</v>
      </c>
      <c r="E12" s="15">
        <f t="shared" si="0"/>
        <v>16447</v>
      </c>
      <c r="F12" s="15"/>
      <c r="H12" s="16" t="s">
        <v>8</v>
      </c>
      <c r="I12" s="13">
        <v>1774</v>
      </c>
      <c r="J12" s="14">
        <v>2441</v>
      </c>
      <c r="K12" s="21">
        <v>0</v>
      </c>
      <c r="L12" s="15">
        <f t="shared" ref="L12" si="3">I12+J12+K12</f>
        <v>4215</v>
      </c>
      <c r="M12" s="15"/>
      <c r="O12" s="20" t="s">
        <v>8</v>
      </c>
      <c r="P12" s="17">
        <v>1476</v>
      </c>
      <c r="Q12" s="14">
        <v>1988</v>
      </c>
      <c r="R12" s="21">
        <v>0</v>
      </c>
      <c r="S12" s="15">
        <f t="shared" si="1"/>
        <v>3464</v>
      </c>
      <c r="W12" s="20" t="s">
        <v>8</v>
      </c>
      <c r="X12" s="17">
        <v>4683</v>
      </c>
      <c r="Y12" s="14">
        <v>4083</v>
      </c>
      <c r="Z12" s="21">
        <v>2</v>
      </c>
      <c r="AA12" s="15">
        <f t="shared" si="2"/>
        <v>8768</v>
      </c>
    </row>
    <row r="13" spans="1:34" x14ac:dyDescent="0.25">
      <c r="A13" s="20" t="s">
        <v>12</v>
      </c>
      <c r="B13" s="13">
        <v>4218</v>
      </c>
      <c r="C13" s="12">
        <v>3438</v>
      </c>
      <c r="D13" s="21">
        <v>8419</v>
      </c>
      <c r="E13" s="15">
        <f t="shared" si="0"/>
        <v>16075</v>
      </c>
      <c r="F13" s="15"/>
      <c r="H13" s="20" t="s">
        <v>12</v>
      </c>
      <c r="I13" s="17">
        <v>1784</v>
      </c>
      <c r="J13" s="14">
        <v>2434</v>
      </c>
      <c r="K13" s="21">
        <v>0</v>
      </c>
      <c r="L13" s="15">
        <f>I13+J13+K13</f>
        <v>4218</v>
      </c>
      <c r="M13" s="15"/>
      <c r="O13" s="20" t="s">
        <v>12</v>
      </c>
      <c r="P13" s="17">
        <v>1455</v>
      </c>
      <c r="Q13" s="14">
        <v>1983</v>
      </c>
      <c r="R13" s="21">
        <v>0</v>
      </c>
      <c r="S13" s="15">
        <f t="shared" si="1"/>
        <v>3438</v>
      </c>
      <c r="W13" s="20" t="s">
        <v>12</v>
      </c>
      <c r="X13" s="17">
        <v>4482</v>
      </c>
      <c r="Y13" s="14">
        <v>3935</v>
      </c>
      <c r="Z13" s="21">
        <v>2</v>
      </c>
      <c r="AA13" s="15">
        <f t="shared" si="2"/>
        <v>8419</v>
      </c>
    </row>
    <row r="14" spans="1:34" x14ac:dyDescent="0.25">
      <c r="A14" s="20" t="s">
        <v>30</v>
      </c>
      <c r="B14" s="13">
        <v>4228</v>
      </c>
      <c r="C14" s="12">
        <v>3502</v>
      </c>
      <c r="D14" s="21">
        <v>8236</v>
      </c>
      <c r="E14" s="15">
        <f>B14+C14+D14</f>
        <v>15966</v>
      </c>
      <c r="F14" s="15"/>
      <c r="H14" s="20" t="s">
        <v>30</v>
      </c>
      <c r="I14" s="17">
        <v>1813</v>
      </c>
      <c r="J14" s="14">
        <v>2415</v>
      </c>
      <c r="K14" s="21">
        <v>0</v>
      </c>
      <c r="L14" s="15">
        <f>I14+J14+K14</f>
        <v>4228</v>
      </c>
      <c r="M14" s="15"/>
      <c r="O14" s="29" t="s">
        <v>30</v>
      </c>
      <c r="P14" s="17">
        <v>1463</v>
      </c>
      <c r="Q14" s="14">
        <v>2039</v>
      </c>
      <c r="R14" s="21">
        <v>0</v>
      </c>
      <c r="S14" s="15">
        <f t="shared" si="1"/>
        <v>3502</v>
      </c>
      <c r="W14" s="30" t="s">
        <v>30</v>
      </c>
      <c r="X14" s="17">
        <v>4320</v>
      </c>
      <c r="Y14" s="14">
        <v>3876</v>
      </c>
      <c r="Z14" s="21">
        <v>0</v>
      </c>
      <c r="AA14" s="15">
        <f t="shared" si="2"/>
        <v>8196</v>
      </c>
      <c r="AB14" s="15"/>
    </row>
    <row r="15" spans="1:34" x14ac:dyDescent="0.25">
      <c r="A15" s="20" t="s">
        <v>31</v>
      </c>
      <c r="B15" s="13">
        <v>4303</v>
      </c>
      <c r="C15" s="12">
        <v>3495</v>
      </c>
      <c r="D15" s="21">
        <v>8244</v>
      </c>
      <c r="E15" s="15">
        <f>B15+C15+D15</f>
        <v>16042</v>
      </c>
      <c r="H15" s="20" t="s">
        <v>31</v>
      </c>
      <c r="I15" s="17">
        <v>1914</v>
      </c>
      <c r="J15" s="14">
        <v>2389</v>
      </c>
      <c r="K15" s="21">
        <v>0</v>
      </c>
      <c r="L15" s="15">
        <f>I15+J15+K15</f>
        <v>4303</v>
      </c>
      <c r="O15" s="20" t="s">
        <v>31</v>
      </c>
      <c r="P15" s="17">
        <v>1456</v>
      </c>
      <c r="Q15" s="14">
        <v>2039</v>
      </c>
      <c r="R15" s="21">
        <v>0</v>
      </c>
      <c r="S15" s="15">
        <f t="shared" si="1"/>
        <v>3495</v>
      </c>
      <c r="W15" s="20" t="s">
        <v>31</v>
      </c>
      <c r="X15" s="17">
        <v>4381</v>
      </c>
      <c r="Y15" s="14">
        <v>3863</v>
      </c>
      <c r="Z15" s="21">
        <v>0</v>
      </c>
      <c r="AA15" s="15">
        <f t="shared" si="2"/>
        <v>8244</v>
      </c>
      <c r="AB15" s="15"/>
    </row>
    <row r="16" spans="1:34" x14ac:dyDescent="0.25">
      <c r="S16" s="15"/>
      <c r="W16" s="15"/>
      <c r="X16" s="15"/>
      <c r="Y16" s="15"/>
      <c r="Z16" s="15"/>
      <c r="AA16" s="15"/>
      <c r="AB16" s="15"/>
    </row>
    <row r="18" spans="25:26" x14ac:dyDescent="0.25">
      <c r="Y18" s="18"/>
      <c r="Z18" s="18"/>
    </row>
    <row r="37" spans="8:8" x14ac:dyDescent="0.25">
      <c r="H37" s="8"/>
    </row>
  </sheetData>
  <mergeCells count="7">
    <mergeCell ref="Z1:AC1"/>
    <mergeCell ref="O6:V6"/>
    <mergeCell ref="AE6:AH6"/>
    <mergeCell ref="B8:E8"/>
    <mergeCell ref="I8:L8"/>
    <mergeCell ref="P8:S8"/>
    <mergeCell ref="X8:AA8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FDAF-6077-4600-9504-C9FB3113E732}">
  <dimension ref="A1:AI37"/>
  <sheetViews>
    <sheetView zoomScale="70" zoomScaleNormal="70" workbookViewId="0">
      <selection activeCell="A5" sqref="A5"/>
    </sheetView>
  </sheetViews>
  <sheetFormatPr baseColWidth="10" defaultRowHeight="15" x14ac:dyDescent="0.25"/>
  <cols>
    <col min="1" max="1" width="36.28515625" bestFit="1" customWidth="1"/>
    <col min="2" max="2" width="10.85546875" customWidth="1"/>
    <col min="3" max="3" width="13.140625" bestFit="1" customWidth="1"/>
    <col min="4" max="4" width="13.140625" customWidth="1"/>
    <col min="5" max="5" width="15.5703125" bestFit="1" customWidth="1"/>
    <col min="6" max="12" width="15.5703125" customWidth="1"/>
    <col min="13" max="13" width="10.140625" customWidth="1"/>
    <col min="16" max="16" width="15.28515625" bestFit="1" customWidth="1"/>
    <col min="20" max="20" width="6.42578125" bestFit="1" customWidth="1"/>
    <col min="24" max="24" width="15.28515625" bestFit="1" customWidth="1"/>
    <col min="25" max="25" width="13.7109375" customWidth="1"/>
    <col min="26" max="27" width="13.85546875" customWidth="1"/>
    <col min="28" max="28" width="14.42578125" customWidth="1"/>
  </cols>
  <sheetData>
    <row r="1" spans="1:35" s="8" customFormat="1" ht="58.5" customHeight="1" thickBot="1" x14ac:dyDescent="0.3">
      <c r="A1" s="1"/>
      <c r="B1" s="2"/>
      <c r="C1" s="3"/>
      <c r="D1" s="3"/>
      <c r="E1" s="4"/>
      <c r="F1" s="4"/>
      <c r="G1" s="4"/>
      <c r="H1" s="3"/>
      <c r="I1" s="3"/>
      <c r="J1" s="3"/>
      <c r="K1" s="3"/>
      <c r="L1" s="4"/>
      <c r="M1" s="4"/>
      <c r="N1" s="4"/>
      <c r="O1" s="5"/>
      <c r="P1" s="3"/>
      <c r="Q1" s="3"/>
      <c r="R1" s="4"/>
      <c r="S1" s="4"/>
      <c r="T1" s="3"/>
      <c r="U1" s="3"/>
      <c r="V1" s="3"/>
      <c r="W1" s="3"/>
      <c r="X1" s="3"/>
      <c r="Y1" s="3"/>
      <c r="Z1" s="3"/>
      <c r="AA1" s="31" t="s">
        <v>0</v>
      </c>
      <c r="AB1" s="31"/>
      <c r="AC1" s="31"/>
      <c r="AD1" s="31"/>
      <c r="AE1" s="31"/>
    </row>
    <row r="3" spans="1:35" x14ac:dyDescent="0.25">
      <c r="A3" s="19" t="s">
        <v>5</v>
      </c>
    </row>
    <row r="4" spans="1:35" x14ac:dyDescent="0.25">
      <c r="A4" t="s">
        <v>4</v>
      </c>
    </row>
    <row r="5" spans="1:35" x14ac:dyDescent="0.25">
      <c r="A5" t="s">
        <v>32</v>
      </c>
    </row>
    <row r="6" spans="1:35" ht="21" customHeight="1" x14ac:dyDescent="0.25">
      <c r="P6" s="32"/>
      <c r="Q6" s="32"/>
      <c r="R6" s="32"/>
      <c r="S6" s="32"/>
      <c r="T6" s="32"/>
      <c r="U6" s="32"/>
      <c r="V6" s="32"/>
      <c r="W6" s="32"/>
      <c r="AF6" s="32"/>
      <c r="AG6" s="33"/>
      <c r="AH6" s="33"/>
      <c r="AI6" s="33"/>
    </row>
    <row r="8" spans="1:35" x14ac:dyDescent="0.25">
      <c r="B8" s="34" t="s">
        <v>20</v>
      </c>
      <c r="C8" s="34"/>
      <c r="D8" s="34"/>
      <c r="E8" s="34"/>
      <c r="F8" s="9"/>
      <c r="G8" s="9"/>
      <c r="I8" s="34" t="s">
        <v>25</v>
      </c>
      <c r="J8" s="34"/>
      <c r="K8" s="34"/>
      <c r="L8" s="34"/>
      <c r="Q8" s="34" t="s">
        <v>23</v>
      </c>
      <c r="R8" s="34"/>
      <c r="S8" s="34"/>
      <c r="T8" s="34"/>
      <c r="Y8" s="34" t="s">
        <v>24</v>
      </c>
      <c r="Z8" s="34"/>
      <c r="AA8" s="34"/>
      <c r="AB8" s="34"/>
      <c r="AC8" s="9"/>
      <c r="AD8" s="9"/>
    </row>
    <row r="9" spans="1:35" x14ac:dyDescent="0.25">
      <c r="A9" s="10"/>
      <c r="B9" s="11" t="s">
        <v>15</v>
      </c>
      <c r="C9" s="12" t="s">
        <v>16</v>
      </c>
      <c r="D9" s="21" t="s">
        <v>17</v>
      </c>
      <c r="E9" s="10" t="s">
        <v>3</v>
      </c>
      <c r="F9" s="10"/>
      <c r="G9" s="10"/>
      <c r="H9" s="10"/>
      <c r="I9" s="11" t="s">
        <v>1</v>
      </c>
      <c r="J9" s="12" t="s">
        <v>2</v>
      </c>
      <c r="K9" s="21" t="s">
        <v>13</v>
      </c>
      <c r="L9" s="10" t="s">
        <v>3</v>
      </c>
      <c r="P9" s="10"/>
      <c r="Q9" s="11" t="s">
        <v>1</v>
      </c>
      <c r="R9" s="12" t="s">
        <v>2</v>
      </c>
      <c r="S9" s="21" t="s">
        <v>13</v>
      </c>
      <c r="T9" s="10" t="s">
        <v>3</v>
      </c>
      <c r="U9" s="10"/>
      <c r="V9" s="10"/>
      <c r="X9" s="10"/>
      <c r="Y9" s="11" t="s">
        <v>1</v>
      </c>
      <c r="Z9" s="12" t="s">
        <v>2</v>
      </c>
      <c r="AA9" s="21" t="s">
        <v>13</v>
      </c>
      <c r="AB9" s="10" t="s">
        <v>3</v>
      </c>
      <c r="AC9" s="10"/>
      <c r="AD9" s="10"/>
    </row>
    <row r="10" spans="1:35" x14ac:dyDescent="0.25">
      <c r="A10" s="16" t="s">
        <v>6</v>
      </c>
      <c r="B10" s="13">
        <v>389</v>
      </c>
      <c r="C10" s="12">
        <v>346</v>
      </c>
      <c r="D10" s="21">
        <v>1304</v>
      </c>
      <c r="E10" s="15">
        <f>B10+C10+D10</f>
        <v>2039</v>
      </c>
      <c r="H10" s="16" t="s">
        <v>6</v>
      </c>
      <c r="I10" s="13">
        <v>178</v>
      </c>
      <c r="J10" s="14">
        <v>211</v>
      </c>
      <c r="K10" s="21">
        <v>0</v>
      </c>
      <c r="L10" s="15">
        <f>I10+J10+K10</f>
        <v>389</v>
      </c>
      <c r="P10" s="16" t="s">
        <v>6</v>
      </c>
      <c r="Q10" s="13">
        <v>122</v>
      </c>
      <c r="R10" s="14">
        <v>224</v>
      </c>
      <c r="S10" s="21">
        <v>0</v>
      </c>
      <c r="T10" s="15">
        <f>Q10+R10+S10</f>
        <v>346</v>
      </c>
      <c r="X10" s="16" t="s">
        <v>6</v>
      </c>
      <c r="Y10" s="13">
        <v>632</v>
      </c>
      <c r="Z10" s="14">
        <v>672</v>
      </c>
      <c r="AA10" s="21">
        <v>0</v>
      </c>
      <c r="AB10" s="15">
        <f>Y10+Z10+AA10</f>
        <v>1304</v>
      </c>
    </row>
    <row r="11" spans="1:35" x14ac:dyDescent="0.25">
      <c r="A11" s="16" t="s">
        <v>7</v>
      </c>
      <c r="B11" s="13">
        <v>404</v>
      </c>
      <c r="C11" s="12">
        <v>372</v>
      </c>
      <c r="D11" s="21">
        <v>1382</v>
      </c>
      <c r="E11" s="15">
        <f t="shared" ref="E11:E15" si="0">B11+C11+D11</f>
        <v>2158</v>
      </c>
      <c r="H11" s="16" t="s">
        <v>7</v>
      </c>
      <c r="I11" s="13">
        <v>187</v>
      </c>
      <c r="J11" s="14">
        <v>217</v>
      </c>
      <c r="K11" s="21">
        <v>0</v>
      </c>
      <c r="L11" s="15">
        <f>I11+J11+K11</f>
        <v>404</v>
      </c>
      <c r="P11" s="16" t="s">
        <v>7</v>
      </c>
      <c r="Q11" s="13">
        <v>150</v>
      </c>
      <c r="R11" s="14">
        <v>222</v>
      </c>
      <c r="S11" s="21">
        <v>0</v>
      </c>
      <c r="T11" s="15">
        <f t="shared" ref="T11:T15" si="1">Q11+R11+S11</f>
        <v>372</v>
      </c>
      <c r="X11" s="16" t="s">
        <v>7</v>
      </c>
      <c r="Y11" s="13">
        <v>652</v>
      </c>
      <c r="Z11" s="14">
        <v>730</v>
      </c>
      <c r="AA11" s="21">
        <v>0</v>
      </c>
      <c r="AB11" s="15">
        <f t="shared" ref="AB11:AB15" si="2">Y11+Z11+AA11</f>
        <v>1382</v>
      </c>
    </row>
    <row r="12" spans="1:35" x14ac:dyDescent="0.25">
      <c r="A12" s="16" t="s">
        <v>8</v>
      </c>
      <c r="B12" s="13">
        <v>423</v>
      </c>
      <c r="C12" s="12">
        <v>383</v>
      </c>
      <c r="D12" s="21">
        <v>1410</v>
      </c>
      <c r="E12" s="15">
        <f t="shared" si="0"/>
        <v>2216</v>
      </c>
      <c r="H12" s="16" t="s">
        <v>8</v>
      </c>
      <c r="I12" s="13">
        <v>195</v>
      </c>
      <c r="J12" s="14">
        <v>228</v>
      </c>
      <c r="K12" s="21">
        <v>0</v>
      </c>
      <c r="L12" s="15">
        <f t="shared" ref="L12" si="3">I12+J12+K12</f>
        <v>423</v>
      </c>
      <c r="P12" s="16" t="s">
        <v>8</v>
      </c>
      <c r="Q12" s="13">
        <v>159</v>
      </c>
      <c r="R12" s="14">
        <v>224</v>
      </c>
      <c r="S12" s="21">
        <v>0</v>
      </c>
      <c r="T12" s="15">
        <f t="shared" si="1"/>
        <v>383</v>
      </c>
      <c r="X12" s="16" t="s">
        <v>8</v>
      </c>
      <c r="Y12" s="13">
        <v>692</v>
      </c>
      <c r="Z12" s="14">
        <v>718</v>
      </c>
      <c r="AA12" s="21">
        <v>0</v>
      </c>
      <c r="AB12" s="15">
        <f t="shared" si="2"/>
        <v>1410</v>
      </c>
    </row>
    <row r="13" spans="1:35" x14ac:dyDescent="0.25">
      <c r="A13" s="20" t="s">
        <v>12</v>
      </c>
      <c r="B13" s="13">
        <v>441</v>
      </c>
      <c r="C13" s="12">
        <v>416</v>
      </c>
      <c r="D13" s="21">
        <v>1307</v>
      </c>
      <c r="E13" s="15">
        <f t="shared" si="0"/>
        <v>2164</v>
      </c>
      <c r="H13" s="20" t="s">
        <v>12</v>
      </c>
      <c r="I13" s="17">
        <v>193</v>
      </c>
      <c r="J13" s="14">
        <v>248</v>
      </c>
      <c r="K13" s="21">
        <v>0</v>
      </c>
      <c r="L13" s="15">
        <f>I13+J13+K13</f>
        <v>441</v>
      </c>
      <c r="P13" s="20" t="s">
        <v>12</v>
      </c>
      <c r="Q13" s="17">
        <v>168</v>
      </c>
      <c r="R13" s="14">
        <v>248</v>
      </c>
      <c r="S13" s="21">
        <v>0</v>
      </c>
      <c r="T13" s="15">
        <f t="shared" si="1"/>
        <v>416</v>
      </c>
      <c r="X13" s="20" t="s">
        <v>12</v>
      </c>
      <c r="Y13" s="17">
        <v>615</v>
      </c>
      <c r="Z13" s="14">
        <v>692</v>
      </c>
      <c r="AA13" s="21">
        <v>0</v>
      </c>
      <c r="AB13" s="15">
        <f t="shared" si="2"/>
        <v>1307</v>
      </c>
    </row>
    <row r="14" spans="1:35" x14ac:dyDescent="0.25">
      <c r="A14" s="20" t="s">
        <v>30</v>
      </c>
      <c r="B14" s="13">
        <v>430</v>
      </c>
      <c r="C14" s="12">
        <v>404</v>
      </c>
      <c r="D14" s="21">
        <v>1319</v>
      </c>
      <c r="E14" s="15">
        <f t="shared" si="0"/>
        <v>2153</v>
      </c>
      <c r="H14" s="20" t="s">
        <v>30</v>
      </c>
      <c r="I14" s="17">
        <v>174</v>
      </c>
      <c r="J14" s="14">
        <v>256</v>
      </c>
      <c r="K14" s="21">
        <v>0</v>
      </c>
      <c r="L14" s="15">
        <f>I14+J14+K14</f>
        <v>430</v>
      </c>
      <c r="P14" s="20" t="s">
        <v>30</v>
      </c>
      <c r="Q14" s="17">
        <v>171</v>
      </c>
      <c r="R14" s="14">
        <v>233</v>
      </c>
      <c r="S14" s="21">
        <v>0</v>
      </c>
      <c r="T14" s="15">
        <f t="shared" si="1"/>
        <v>404</v>
      </c>
      <c r="X14" s="15" t="s">
        <v>30</v>
      </c>
      <c r="Y14" s="13">
        <v>634</v>
      </c>
      <c r="Z14" s="14">
        <v>685</v>
      </c>
      <c r="AA14" s="21">
        <v>0</v>
      </c>
      <c r="AB14" s="15">
        <f t="shared" si="2"/>
        <v>1319</v>
      </c>
      <c r="AC14" s="15"/>
    </row>
    <row r="15" spans="1:35" x14ac:dyDescent="0.25">
      <c r="A15" s="20" t="s">
        <v>31</v>
      </c>
      <c r="B15" s="13">
        <v>418</v>
      </c>
      <c r="C15" s="12">
        <v>378</v>
      </c>
      <c r="D15" s="21">
        <v>1260</v>
      </c>
      <c r="E15" s="15">
        <f t="shared" si="0"/>
        <v>2056</v>
      </c>
      <c r="H15" s="20" t="s">
        <v>31</v>
      </c>
      <c r="I15" s="17">
        <v>176</v>
      </c>
      <c r="J15" s="14">
        <v>242</v>
      </c>
      <c r="K15" s="21">
        <v>0</v>
      </c>
      <c r="L15" s="15">
        <f>I15+J15+K15</f>
        <v>418</v>
      </c>
      <c r="P15" s="20" t="s">
        <v>31</v>
      </c>
      <c r="Q15" s="17">
        <v>161</v>
      </c>
      <c r="R15" s="14">
        <v>217</v>
      </c>
      <c r="S15" s="21">
        <v>0</v>
      </c>
      <c r="T15" s="15">
        <f t="shared" si="1"/>
        <v>378</v>
      </c>
      <c r="X15" s="20" t="s">
        <v>31</v>
      </c>
      <c r="Y15" s="13">
        <v>590</v>
      </c>
      <c r="Z15" s="14">
        <v>670</v>
      </c>
      <c r="AA15" s="21">
        <v>0</v>
      </c>
      <c r="AB15" s="15">
        <f t="shared" si="2"/>
        <v>1260</v>
      </c>
      <c r="AC15" s="15"/>
    </row>
    <row r="16" spans="1:35" x14ac:dyDescent="0.25">
      <c r="T16" s="15"/>
      <c r="X16" s="15"/>
      <c r="Y16" s="15"/>
      <c r="Z16" s="15"/>
      <c r="AA16" s="15"/>
      <c r="AB16" s="15"/>
      <c r="AC16" s="15"/>
    </row>
    <row r="18" spans="26:27" x14ac:dyDescent="0.25">
      <c r="Z18" s="18"/>
      <c r="AA18" s="18"/>
    </row>
    <row r="37" spans="8:8" x14ac:dyDescent="0.25">
      <c r="H37" s="8"/>
    </row>
  </sheetData>
  <mergeCells count="7">
    <mergeCell ref="AA1:AE1"/>
    <mergeCell ref="P6:W6"/>
    <mergeCell ref="AF6:AI6"/>
    <mergeCell ref="B8:E8"/>
    <mergeCell ref="I8:L8"/>
    <mergeCell ref="Q8:T8"/>
    <mergeCell ref="Y8:AB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3DD1-F7E8-426F-BCA9-45A4FC3C7C83}">
  <dimension ref="A1:AD37"/>
  <sheetViews>
    <sheetView zoomScale="70" zoomScaleNormal="70" workbookViewId="0">
      <selection activeCell="I8" sqref="I8:K8"/>
    </sheetView>
  </sheetViews>
  <sheetFormatPr baseColWidth="10" defaultRowHeight="15" x14ac:dyDescent="0.25"/>
  <cols>
    <col min="1" max="1" width="36.28515625" bestFit="1" customWidth="1"/>
    <col min="2" max="2" width="10.85546875" customWidth="1"/>
    <col min="3" max="3" width="13.140625" bestFit="1" customWidth="1"/>
    <col min="4" max="4" width="13.140625" customWidth="1"/>
    <col min="5" max="5" width="15.5703125" bestFit="1" customWidth="1"/>
    <col min="6" max="11" width="15.5703125" customWidth="1"/>
    <col min="12" max="12" width="10.140625" customWidth="1"/>
    <col min="15" max="15" width="15.28515625" bestFit="1" customWidth="1"/>
    <col min="16" max="16" width="15.42578125" customWidth="1"/>
    <col min="18" max="18" width="20.42578125" customWidth="1"/>
    <col min="22" max="22" width="15.28515625" bestFit="1" customWidth="1"/>
    <col min="23" max="23" width="13.7109375" customWidth="1"/>
    <col min="24" max="24" width="13.85546875" customWidth="1"/>
    <col min="25" max="25" width="14.42578125" customWidth="1"/>
  </cols>
  <sheetData>
    <row r="1" spans="1:30" s="8" customFormat="1" ht="58.5" customHeight="1" thickBot="1" x14ac:dyDescent="0.3">
      <c r="A1" s="1"/>
      <c r="B1" s="2"/>
      <c r="C1" s="3"/>
      <c r="D1" s="3"/>
      <c r="E1" s="4"/>
      <c r="F1" s="4"/>
      <c r="G1" s="4"/>
      <c r="H1" s="6"/>
      <c r="I1" s="6"/>
      <c r="J1" s="6"/>
      <c r="K1" s="4"/>
      <c r="L1" s="4"/>
      <c r="M1" s="4"/>
      <c r="N1" s="5"/>
      <c r="O1" s="3"/>
      <c r="P1" s="3"/>
      <c r="Q1" s="4"/>
      <c r="R1" s="3"/>
      <c r="S1" s="3"/>
      <c r="T1" s="3"/>
      <c r="U1" s="3"/>
      <c r="V1" s="31" t="s">
        <v>0</v>
      </c>
      <c r="W1" s="31"/>
      <c r="X1" s="31"/>
      <c r="Y1" s="31"/>
      <c r="Z1" s="31"/>
    </row>
    <row r="3" spans="1:30" x14ac:dyDescent="0.25">
      <c r="A3" s="19" t="s">
        <v>5</v>
      </c>
    </row>
    <row r="4" spans="1:30" x14ac:dyDescent="0.25">
      <c r="A4" t="s">
        <v>4</v>
      </c>
    </row>
    <row r="5" spans="1:30" x14ac:dyDescent="0.25">
      <c r="A5" t="s">
        <v>32</v>
      </c>
    </row>
    <row r="6" spans="1:30" ht="21" customHeight="1" x14ac:dyDescent="0.25">
      <c r="O6" s="32"/>
      <c r="P6" s="32"/>
      <c r="Q6" s="32"/>
      <c r="R6" s="32"/>
      <c r="S6" s="32"/>
      <c r="T6" s="32"/>
      <c r="U6" s="32"/>
      <c r="AA6" s="32"/>
      <c r="AB6" s="33"/>
      <c r="AC6" s="33"/>
      <c r="AD6" s="33"/>
    </row>
    <row r="8" spans="1:30" x14ac:dyDescent="0.25">
      <c r="B8" s="34" t="s">
        <v>26</v>
      </c>
      <c r="C8" s="34"/>
      <c r="D8" s="34"/>
      <c r="E8" s="34"/>
      <c r="F8" s="9"/>
      <c r="G8" s="9"/>
      <c r="I8" s="35" t="s">
        <v>27</v>
      </c>
      <c r="J8" s="35"/>
      <c r="K8" s="35"/>
      <c r="P8" s="35" t="s">
        <v>28</v>
      </c>
      <c r="Q8" s="35"/>
      <c r="R8" s="35"/>
      <c r="W8" s="35" t="s">
        <v>29</v>
      </c>
      <c r="X8" s="35"/>
      <c r="Y8" s="35"/>
      <c r="Z8" s="9"/>
    </row>
    <row r="9" spans="1:30" x14ac:dyDescent="0.25">
      <c r="A9" s="10"/>
      <c r="B9" s="11" t="s">
        <v>15</v>
      </c>
      <c r="C9" s="12" t="s">
        <v>16</v>
      </c>
      <c r="D9" s="21" t="s">
        <v>17</v>
      </c>
      <c r="E9" s="10" t="s">
        <v>3</v>
      </c>
      <c r="F9" s="10"/>
      <c r="G9" s="10"/>
      <c r="H9" s="10"/>
      <c r="I9" s="25" t="s">
        <v>1</v>
      </c>
      <c r="J9" s="12" t="s">
        <v>2</v>
      </c>
      <c r="K9" s="10" t="s">
        <v>3</v>
      </c>
      <c r="O9" s="10"/>
      <c r="P9" s="25" t="s">
        <v>1</v>
      </c>
      <c r="Q9" s="12" t="s">
        <v>2</v>
      </c>
      <c r="R9" s="10" t="s">
        <v>3</v>
      </c>
      <c r="S9" s="10"/>
      <c r="T9" s="10"/>
      <c r="V9" s="10"/>
      <c r="W9" s="25" t="s">
        <v>1</v>
      </c>
      <c r="X9" s="12" t="s">
        <v>2</v>
      </c>
      <c r="Y9" s="10" t="s">
        <v>3</v>
      </c>
      <c r="Z9" s="10"/>
    </row>
    <row r="10" spans="1:30" x14ac:dyDescent="0.25">
      <c r="A10" s="16" t="s">
        <v>6</v>
      </c>
      <c r="B10" s="13">
        <v>236</v>
      </c>
      <c r="C10" s="12">
        <v>230</v>
      </c>
      <c r="D10" s="21">
        <v>928</v>
      </c>
      <c r="E10" s="15">
        <f>B10+C10+D10</f>
        <v>1394</v>
      </c>
      <c r="F10" s="15"/>
      <c r="H10" s="16" t="s">
        <v>6</v>
      </c>
      <c r="I10" s="26">
        <v>89</v>
      </c>
      <c r="J10" s="14">
        <v>147</v>
      </c>
      <c r="K10" s="15">
        <f>I10+J10</f>
        <v>236</v>
      </c>
      <c r="O10" s="16" t="s">
        <v>6</v>
      </c>
      <c r="P10" s="26">
        <v>113</v>
      </c>
      <c r="Q10" s="14">
        <v>117</v>
      </c>
      <c r="R10" s="15">
        <f>P10+Q10</f>
        <v>230</v>
      </c>
      <c r="V10" s="16" t="s">
        <v>6</v>
      </c>
      <c r="W10" s="26">
        <v>458</v>
      </c>
      <c r="X10" s="14">
        <v>470</v>
      </c>
      <c r="Y10" s="15">
        <f>W10+X10</f>
        <v>928</v>
      </c>
    </row>
    <row r="11" spans="1:30" x14ac:dyDescent="0.25">
      <c r="A11" s="16" t="s">
        <v>7</v>
      </c>
      <c r="B11" s="13">
        <v>257</v>
      </c>
      <c r="C11" s="12">
        <v>237</v>
      </c>
      <c r="D11" s="21">
        <v>951</v>
      </c>
      <c r="E11" s="15">
        <f t="shared" ref="E11:E15" si="0">B11+C11+D11</f>
        <v>1445</v>
      </c>
      <c r="F11" s="15"/>
      <c r="H11" s="16" t="s">
        <v>7</v>
      </c>
      <c r="I11" s="26">
        <v>99</v>
      </c>
      <c r="J11" s="14">
        <v>158</v>
      </c>
      <c r="K11" s="15">
        <f t="shared" ref="K11:K15" si="1">I11+J11</f>
        <v>257</v>
      </c>
      <c r="O11" s="16" t="s">
        <v>7</v>
      </c>
      <c r="P11" s="26">
        <v>117</v>
      </c>
      <c r="Q11" s="14">
        <v>120</v>
      </c>
      <c r="R11" s="15">
        <f t="shared" ref="R11:R15" si="2">P11+Q11</f>
        <v>237</v>
      </c>
      <c r="V11" s="16" t="s">
        <v>7</v>
      </c>
      <c r="W11" s="26">
        <v>483</v>
      </c>
      <c r="X11" s="14">
        <v>468</v>
      </c>
      <c r="Y11" s="15">
        <f t="shared" ref="Y11:Y15" si="3">W11+X11</f>
        <v>951</v>
      </c>
    </row>
    <row r="12" spans="1:30" x14ac:dyDescent="0.25">
      <c r="A12" s="16" t="s">
        <v>8</v>
      </c>
      <c r="B12" s="13">
        <v>278</v>
      </c>
      <c r="C12" s="12">
        <v>245</v>
      </c>
      <c r="D12" s="21">
        <v>938</v>
      </c>
      <c r="E12" s="15">
        <f t="shared" si="0"/>
        <v>1461</v>
      </c>
      <c r="F12" s="15"/>
      <c r="G12" s="24"/>
      <c r="H12" s="16" t="s">
        <v>8</v>
      </c>
      <c r="I12" s="26">
        <v>112</v>
      </c>
      <c r="J12" s="14">
        <v>166</v>
      </c>
      <c r="K12" s="15">
        <f t="shared" si="1"/>
        <v>278</v>
      </c>
      <c r="O12" s="16" t="s">
        <v>8</v>
      </c>
      <c r="P12" s="26">
        <v>124</v>
      </c>
      <c r="Q12" s="14">
        <v>121</v>
      </c>
      <c r="R12" s="15">
        <f t="shared" si="2"/>
        <v>245</v>
      </c>
      <c r="V12" s="16" t="s">
        <v>8</v>
      </c>
      <c r="W12" s="26">
        <v>469</v>
      </c>
      <c r="X12" s="14">
        <v>469</v>
      </c>
      <c r="Y12" s="15">
        <f t="shared" si="3"/>
        <v>938</v>
      </c>
    </row>
    <row r="13" spans="1:30" x14ac:dyDescent="0.25">
      <c r="A13" s="16" t="s">
        <v>12</v>
      </c>
      <c r="B13" s="13">
        <v>302</v>
      </c>
      <c r="C13" s="12">
        <v>241</v>
      </c>
      <c r="D13" s="21">
        <v>986</v>
      </c>
      <c r="E13" s="15">
        <f t="shared" si="0"/>
        <v>1529</v>
      </c>
      <c r="F13" s="15"/>
      <c r="H13" s="16" t="s">
        <v>12</v>
      </c>
      <c r="I13" s="26">
        <v>116</v>
      </c>
      <c r="J13" s="14">
        <v>186</v>
      </c>
      <c r="K13" s="15">
        <f t="shared" si="1"/>
        <v>302</v>
      </c>
      <c r="O13" s="16" t="s">
        <v>12</v>
      </c>
      <c r="P13" s="26">
        <v>117</v>
      </c>
      <c r="Q13" s="14">
        <v>124</v>
      </c>
      <c r="R13" s="15">
        <f t="shared" si="2"/>
        <v>241</v>
      </c>
      <c r="V13" s="16" t="s">
        <v>12</v>
      </c>
      <c r="W13" s="26">
        <v>492</v>
      </c>
      <c r="X13" s="14">
        <v>494</v>
      </c>
      <c r="Y13" s="15">
        <f t="shared" si="3"/>
        <v>986</v>
      </c>
    </row>
    <row r="14" spans="1:30" x14ac:dyDescent="0.25">
      <c r="A14" s="16" t="s">
        <v>30</v>
      </c>
      <c r="B14" s="13">
        <v>334</v>
      </c>
      <c r="C14" s="12">
        <v>230</v>
      </c>
      <c r="D14" s="21">
        <v>1046</v>
      </c>
      <c r="E14" s="15">
        <f t="shared" si="0"/>
        <v>1610</v>
      </c>
      <c r="F14" s="15"/>
      <c r="H14" s="16" t="s">
        <v>30</v>
      </c>
      <c r="I14" s="26">
        <v>129</v>
      </c>
      <c r="J14" s="14">
        <v>205</v>
      </c>
      <c r="K14" s="15">
        <f t="shared" si="1"/>
        <v>334</v>
      </c>
      <c r="O14" s="16" t="s">
        <v>30</v>
      </c>
      <c r="P14" s="26">
        <v>109</v>
      </c>
      <c r="Q14" s="14">
        <v>121</v>
      </c>
      <c r="R14" s="15">
        <f t="shared" si="2"/>
        <v>230</v>
      </c>
      <c r="V14" s="16" t="s">
        <v>30</v>
      </c>
      <c r="W14" s="26">
        <v>522</v>
      </c>
      <c r="X14" s="14">
        <v>524</v>
      </c>
      <c r="Y14" s="15">
        <f t="shared" si="3"/>
        <v>1046</v>
      </c>
      <c r="Z14" s="15"/>
    </row>
    <row r="15" spans="1:30" x14ac:dyDescent="0.25">
      <c r="A15" s="20" t="s">
        <v>31</v>
      </c>
      <c r="B15" s="13">
        <v>342</v>
      </c>
      <c r="C15" s="12">
        <v>239</v>
      </c>
      <c r="D15" s="21">
        <v>1080</v>
      </c>
      <c r="E15" s="15">
        <f t="shared" si="0"/>
        <v>1661</v>
      </c>
      <c r="H15" s="20" t="s">
        <v>31</v>
      </c>
      <c r="I15" s="26">
        <v>129</v>
      </c>
      <c r="J15" s="14">
        <v>213</v>
      </c>
      <c r="K15" s="15">
        <f t="shared" si="1"/>
        <v>342</v>
      </c>
      <c r="O15" s="20" t="s">
        <v>31</v>
      </c>
      <c r="P15" s="26">
        <v>115</v>
      </c>
      <c r="Q15" s="14">
        <v>124</v>
      </c>
      <c r="R15" s="15">
        <f t="shared" si="2"/>
        <v>239</v>
      </c>
      <c r="V15" s="20" t="s">
        <v>31</v>
      </c>
      <c r="W15" s="26">
        <v>523</v>
      </c>
      <c r="X15" s="14">
        <v>557</v>
      </c>
      <c r="Y15" s="15">
        <f t="shared" si="3"/>
        <v>1080</v>
      </c>
      <c r="Z15" s="15"/>
    </row>
    <row r="16" spans="1:30" x14ac:dyDescent="0.25">
      <c r="R16" s="15"/>
      <c r="V16" s="15"/>
      <c r="W16" s="15"/>
      <c r="X16" s="15"/>
      <c r="Y16" s="15"/>
      <c r="Z16" s="15"/>
    </row>
    <row r="18" spans="24:24" x14ac:dyDescent="0.25">
      <c r="X18" s="18"/>
    </row>
    <row r="37" spans="8:8" x14ac:dyDescent="0.25">
      <c r="H37" s="8"/>
    </row>
  </sheetData>
  <mergeCells count="7">
    <mergeCell ref="V1:Z1"/>
    <mergeCell ref="O6:U6"/>
    <mergeCell ref="AA6:AD6"/>
    <mergeCell ref="B8:E8"/>
    <mergeCell ref="I8:K8"/>
    <mergeCell ref="P8:R8"/>
    <mergeCell ref="W8:Y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Matrícula_evolución</vt:lpstr>
      <vt:lpstr>Evolución Grao_por campus</vt:lpstr>
      <vt:lpstr>Evolución Mestrado_por campus</vt:lpstr>
      <vt:lpstr>Evolución_ Doutorado_por campus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David Basalo Domínguez</cp:lastModifiedBy>
  <dcterms:created xsi:type="dcterms:W3CDTF">2024-09-27T10:15:20Z</dcterms:created>
  <dcterms:modified xsi:type="dcterms:W3CDTF">2025-12-01T09:26:50Z</dcterms:modified>
</cp:coreProperties>
</file>