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académicos\"/>
    </mc:Choice>
  </mc:AlternateContent>
  <xr:revisionPtr revIDLastSave="0" documentId="8_{02CBD381-140B-4DB2-BEAC-6C1AB30C7B8C}" xr6:coauthVersionLast="47" xr6:coauthVersionMax="47" xr10:uidLastSave="{00000000-0000-0000-0000-000000000000}"/>
  <bookViews>
    <workbookView xWindow="-120" yWindow="-120" windowWidth="29040" windowHeight="15720" xr2:uid="{E8A1DB7C-2B33-44B9-89A2-EC54BAE51417}"/>
  </bookViews>
  <sheets>
    <sheet name="total_centro_titulación" sheetId="4" r:id="rId1"/>
    <sheet name="extracurriculares_inform. xeral" sheetId="1" r:id="rId2"/>
    <sheet name="extracurricul_tipo empresa" sheetId="2" r:id="rId3"/>
    <sheet name="extracurricul_titulac_empresa" sheetId="3" r:id="rId4"/>
  </sheets>
  <definedNames>
    <definedName name="_xlnm._FilterDatabase" localSheetId="0" hidden="1">total_centro_titulación!$A$12:$J$136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6" i="4" l="1"/>
  <c r="I136" i="4"/>
  <c r="H136" i="4"/>
  <c r="F136" i="4"/>
  <c r="E136" i="4"/>
  <c r="J135" i="4"/>
  <c r="K135" i="4" s="1"/>
  <c r="M135" i="4" s="1"/>
  <c r="G135" i="4"/>
  <c r="J134" i="4"/>
  <c r="G134" i="4"/>
  <c r="K134" i="4" s="1"/>
  <c r="M134" i="4" s="1"/>
  <c r="J133" i="4"/>
  <c r="G133" i="4"/>
  <c r="K133" i="4" s="1"/>
  <c r="M133" i="4" s="1"/>
  <c r="J132" i="4"/>
  <c r="K132" i="4" s="1"/>
  <c r="M132" i="4" s="1"/>
  <c r="G132" i="4"/>
  <c r="J131" i="4"/>
  <c r="G131" i="4"/>
  <c r="K131" i="4" s="1"/>
  <c r="M131" i="4" s="1"/>
  <c r="J130" i="4"/>
  <c r="G130" i="4"/>
  <c r="K130" i="4" s="1"/>
  <c r="M130" i="4" s="1"/>
  <c r="J129" i="4"/>
  <c r="K129" i="4" s="1"/>
  <c r="M129" i="4" s="1"/>
  <c r="G129" i="4"/>
  <c r="J128" i="4"/>
  <c r="G128" i="4"/>
  <c r="K128" i="4" s="1"/>
  <c r="M128" i="4" s="1"/>
  <c r="J127" i="4"/>
  <c r="G127" i="4"/>
  <c r="K127" i="4" s="1"/>
  <c r="M127" i="4" s="1"/>
  <c r="J126" i="4"/>
  <c r="K126" i="4" s="1"/>
  <c r="M126" i="4" s="1"/>
  <c r="G126" i="4"/>
  <c r="J125" i="4"/>
  <c r="G125" i="4"/>
  <c r="K125" i="4" s="1"/>
  <c r="M125" i="4" s="1"/>
  <c r="J124" i="4"/>
  <c r="G124" i="4"/>
  <c r="K124" i="4" s="1"/>
  <c r="M124" i="4" s="1"/>
  <c r="J123" i="4"/>
  <c r="K123" i="4" s="1"/>
  <c r="M123" i="4" s="1"/>
  <c r="G123" i="4"/>
  <c r="J122" i="4"/>
  <c r="G122" i="4"/>
  <c r="K122" i="4" s="1"/>
  <c r="M122" i="4" s="1"/>
  <c r="J121" i="4"/>
  <c r="G121" i="4"/>
  <c r="K121" i="4" s="1"/>
  <c r="M121" i="4" s="1"/>
  <c r="J120" i="4"/>
  <c r="K120" i="4" s="1"/>
  <c r="M120" i="4" s="1"/>
  <c r="G120" i="4"/>
  <c r="J119" i="4"/>
  <c r="G119" i="4"/>
  <c r="K119" i="4" s="1"/>
  <c r="M119" i="4" s="1"/>
  <c r="J118" i="4"/>
  <c r="G118" i="4"/>
  <c r="K118" i="4" s="1"/>
  <c r="M118" i="4" s="1"/>
  <c r="J117" i="4"/>
  <c r="K117" i="4" s="1"/>
  <c r="M117" i="4" s="1"/>
  <c r="G117" i="4"/>
  <c r="J116" i="4"/>
  <c r="G116" i="4"/>
  <c r="K116" i="4" s="1"/>
  <c r="M116" i="4" s="1"/>
  <c r="J115" i="4"/>
  <c r="G115" i="4"/>
  <c r="K115" i="4" s="1"/>
  <c r="M115" i="4" s="1"/>
  <c r="J114" i="4"/>
  <c r="K114" i="4" s="1"/>
  <c r="M114" i="4" s="1"/>
  <c r="G114" i="4"/>
  <c r="J113" i="4"/>
  <c r="G113" i="4"/>
  <c r="K113" i="4" s="1"/>
  <c r="M113" i="4" s="1"/>
  <c r="J112" i="4"/>
  <c r="G112" i="4"/>
  <c r="K112" i="4" s="1"/>
  <c r="M112" i="4" s="1"/>
  <c r="J111" i="4"/>
  <c r="K111" i="4" s="1"/>
  <c r="M111" i="4" s="1"/>
  <c r="G111" i="4"/>
  <c r="J110" i="4"/>
  <c r="G110" i="4"/>
  <c r="K110" i="4" s="1"/>
  <c r="M110" i="4" s="1"/>
  <c r="J109" i="4"/>
  <c r="G109" i="4"/>
  <c r="K109" i="4" s="1"/>
  <c r="M109" i="4" s="1"/>
  <c r="J108" i="4"/>
  <c r="K108" i="4" s="1"/>
  <c r="M108" i="4" s="1"/>
  <c r="G108" i="4"/>
  <c r="J107" i="4"/>
  <c r="G107" i="4"/>
  <c r="K107" i="4" s="1"/>
  <c r="M107" i="4" s="1"/>
  <c r="J106" i="4"/>
  <c r="G106" i="4"/>
  <c r="K106" i="4" s="1"/>
  <c r="M106" i="4" s="1"/>
  <c r="J105" i="4"/>
  <c r="K105" i="4" s="1"/>
  <c r="M105" i="4" s="1"/>
  <c r="G105" i="4"/>
  <c r="J104" i="4"/>
  <c r="G104" i="4"/>
  <c r="K104" i="4" s="1"/>
  <c r="M104" i="4" s="1"/>
  <c r="J103" i="4"/>
  <c r="G103" i="4"/>
  <c r="K103" i="4" s="1"/>
  <c r="M103" i="4" s="1"/>
  <c r="J102" i="4"/>
  <c r="K102" i="4" s="1"/>
  <c r="M102" i="4" s="1"/>
  <c r="G102" i="4"/>
  <c r="J101" i="4"/>
  <c r="G101" i="4"/>
  <c r="K101" i="4" s="1"/>
  <c r="M101" i="4" s="1"/>
  <c r="J100" i="4"/>
  <c r="G100" i="4"/>
  <c r="K100" i="4" s="1"/>
  <c r="M100" i="4" s="1"/>
  <c r="J99" i="4"/>
  <c r="K99" i="4" s="1"/>
  <c r="M99" i="4" s="1"/>
  <c r="G99" i="4"/>
  <c r="J98" i="4"/>
  <c r="G98" i="4"/>
  <c r="K98" i="4" s="1"/>
  <c r="M98" i="4" s="1"/>
  <c r="J97" i="4"/>
  <c r="G97" i="4"/>
  <c r="K97" i="4" s="1"/>
  <c r="M97" i="4" s="1"/>
  <c r="J96" i="4"/>
  <c r="K96" i="4" s="1"/>
  <c r="M96" i="4" s="1"/>
  <c r="G96" i="4"/>
  <c r="J95" i="4"/>
  <c r="G95" i="4"/>
  <c r="K95" i="4" s="1"/>
  <c r="M95" i="4" s="1"/>
  <c r="J94" i="4"/>
  <c r="G94" i="4"/>
  <c r="K94" i="4" s="1"/>
  <c r="M94" i="4" s="1"/>
  <c r="J93" i="4"/>
  <c r="K93" i="4" s="1"/>
  <c r="M93" i="4" s="1"/>
  <c r="G93" i="4"/>
  <c r="J92" i="4"/>
  <c r="G92" i="4"/>
  <c r="K92" i="4" s="1"/>
  <c r="M92" i="4" s="1"/>
  <c r="J91" i="4"/>
  <c r="G91" i="4"/>
  <c r="K91" i="4" s="1"/>
  <c r="M91" i="4" s="1"/>
  <c r="J90" i="4"/>
  <c r="K90" i="4" s="1"/>
  <c r="M90" i="4" s="1"/>
  <c r="G90" i="4"/>
  <c r="J89" i="4"/>
  <c r="G89" i="4"/>
  <c r="K89" i="4" s="1"/>
  <c r="M89" i="4" s="1"/>
  <c r="J88" i="4"/>
  <c r="G88" i="4"/>
  <c r="K88" i="4" s="1"/>
  <c r="M88" i="4" s="1"/>
  <c r="J87" i="4"/>
  <c r="K87" i="4" s="1"/>
  <c r="M87" i="4" s="1"/>
  <c r="G87" i="4"/>
  <c r="J86" i="4"/>
  <c r="G86" i="4"/>
  <c r="K86" i="4" s="1"/>
  <c r="M86" i="4" s="1"/>
  <c r="J85" i="4"/>
  <c r="G85" i="4"/>
  <c r="K85" i="4" s="1"/>
  <c r="M85" i="4" s="1"/>
  <c r="J84" i="4"/>
  <c r="K84" i="4" s="1"/>
  <c r="M84" i="4" s="1"/>
  <c r="G84" i="4"/>
  <c r="J83" i="4"/>
  <c r="G83" i="4"/>
  <c r="K83" i="4" s="1"/>
  <c r="M83" i="4" s="1"/>
  <c r="J82" i="4"/>
  <c r="G82" i="4"/>
  <c r="K82" i="4" s="1"/>
  <c r="M82" i="4" s="1"/>
  <c r="J81" i="4"/>
  <c r="K81" i="4" s="1"/>
  <c r="M81" i="4" s="1"/>
  <c r="G81" i="4"/>
  <c r="J80" i="4"/>
  <c r="G80" i="4"/>
  <c r="K80" i="4" s="1"/>
  <c r="M80" i="4" s="1"/>
  <c r="J79" i="4"/>
  <c r="G79" i="4"/>
  <c r="K79" i="4" s="1"/>
  <c r="M79" i="4" s="1"/>
  <c r="J78" i="4"/>
  <c r="K78" i="4" s="1"/>
  <c r="M78" i="4" s="1"/>
  <c r="G78" i="4"/>
  <c r="J77" i="4"/>
  <c r="G77" i="4"/>
  <c r="K77" i="4" s="1"/>
  <c r="M77" i="4" s="1"/>
  <c r="J76" i="4"/>
  <c r="G76" i="4"/>
  <c r="K76" i="4" s="1"/>
  <c r="M76" i="4" s="1"/>
  <c r="J75" i="4"/>
  <c r="K75" i="4" s="1"/>
  <c r="M75" i="4" s="1"/>
  <c r="G75" i="4"/>
  <c r="J74" i="4"/>
  <c r="G74" i="4"/>
  <c r="K74" i="4" s="1"/>
  <c r="M74" i="4" s="1"/>
  <c r="J73" i="4"/>
  <c r="G73" i="4"/>
  <c r="K73" i="4" s="1"/>
  <c r="M73" i="4" s="1"/>
  <c r="J72" i="4"/>
  <c r="K72" i="4" s="1"/>
  <c r="M72" i="4" s="1"/>
  <c r="G72" i="4"/>
  <c r="J71" i="4"/>
  <c r="G71" i="4"/>
  <c r="K71" i="4" s="1"/>
  <c r="M71" i="4" s="1"/>
  <c r="J70" i="4"/>
  <c r="G70" i="4"/>
  <c r="K70" i="4" s="1"/>
  <c r="M70" i="4" s="1"/>
  <c r="J69" i="4"/>
  <c r="K69" i="4" s="1"/>
  <c r="M69" i="4" s="1"/>
  <c r="G69" i="4"/>
  <c r="J68" i="4"/>
  <c r="G68" i="4"/>
  <c r="K68" i="4" s="1"/>
  <c r="M68" i="4" s="1"/>
  <c r="J67" i="4"/>
  <c r="G67" i="4"/>
  <c r="K67" i="4" s="1"/>
  <c r="M67" i="4" s="1"/>
  <c r="J66" i="4"/>
  <c r="K66" i="4" s="1"/>
  <c r="M66" i="4" s="1"/>
  <c r="G66" i="4"/>
  <c r="J65" i="4"/>
  <c r="G65" i="4"/>
  <c r="K65" i="4" s="1"/>
  <c r="M65" i="4" s="1"/>
  <c r="J64" i="4"/>
  <c r="G64" i="4"/>
  <c r="K64" i="4" s="1"/>
  <c r="M64" i="4" s="1"/>
  <c r="J63" i="4"/>
  <c r="K63" i="4" s="1"/>
  <c r="M63" i="4" s="1"/>
  <c r="G63" i="4"/>
  <c r="J62" i="4"/>
  <c r="G62" i="4"/>
  <c r="K62" i="4" s="1"/>
  <c r="M62" i="4" s="1"/>
  <c r="J61" i="4"/>
  <c r="G61" i="4"/>
  <c r="K61" i="4" s="1"/>
  <c r="M61" i="4" s="1"/>
  <c r="J60" i="4"/>
  <c r="K60" i="4" s="1"/>
  <c r="M60" i="4" s="1"/>
  <c r="G60" i="4"/>
  <c r="J59" i="4"/>
  <c r="G59" i="4"/>
  <c r="K59" i="4" s="1"/>
  <c r="M59" i="4" s="1"/>
  <c r="J58" i="4"/>
  <c r="G58" i="4"/>
  <c r="K58" i="4" s="1"/>
  <c r="M58" i="4" s="1"/>
  <c r="J57" i="4"/>
  <c r="K57" i="4" s="1"/>
  <c r="M57" i="4" s="1"/>
  <c r="G57" i="4"/>
  <c r="J56" i="4"/>
  <c r="G56" i="4"/>
  <c r="K56" i="4" s="1"/>
  <c r="M56" i="4" s="1"/>
  <c r="J55" i="4"/>
  <c r="G55" i="4"/>
  <c r="K55" i="4" s="1"/>
  <c r="M55" i="4" s="1"/>
  <c r="J54" i="4"/>
  <c r="K54" i="4" s="1"/>
  <c r="M54" i="4" s="1"/>
  <c r="G54" i="4"/>
  <c r="J53" i="4"/>
  <c r="G53" i="4"/>
  <c r="K53" i="4" s="1"/>
  <c r="M53" i="4" s="1"/>
  <c r="J52" i="4"/>
  <c r="G52" i="4"/>
  <c r="K52" i="4" s="1"/>
  <c r="M52" i="4" s="1"/>
  <c r="J51" i="4"/>
  <c r="K51" i="4" s="1"/>
  <c r="M51" i="4" s="1"/>
  <c r="G51" i="4"/>
  <c r="J50" i="4"/>
  <c r="G50" i="4"/>
  <c r="K50" i="4" s="1"/>
  <c r="M50" i="4" s="1"/>
  <c r="J49" i="4"/>
  <c r="G49" i="4"/>
  <c r="K49" i="4" s="1"/>
  <c r="M49" i="4" s="1"/>
  <c r="J48" i="4"/>
  <c r="K48" i="4" s="1"/>
  <c r="M48" i="4" s="1"/>
  <c r="G48" i="4"/>
  <c r="J47" i="4"/>
  <c r="G47" i="4"/>
  <c r="K47" i="4" s="1"/>
  <c r="M47" i="4" s="1"/>
  <c r="J46" i="4"/>
  <c r="G46" i="4"/>
  <c r="K46" i="4" s="1"/>
  <c r="M46" i="4" s="1"/>
  <c r="J45" i="4"/>
  <c r="K45" i="4" s="1"/>
  <c r="M45" i="4" s="1"/>
  <c r="G45" i="4"/>
  <c r="J44" i="4"/>
  <c r="G44" i="4"/>
  <c r="K44" i="4" s="1"/>
  <c r="M44" i="4" s="1"/>
  <c r="J43" i="4"/>
  <c r="G43" i="4"/>
  <c r="K43" i="4" s="1"/>
  <c r="M43" i="4" s="1"/>
  <c r="J42" i="4"/>
  <c r="K42" i="4" s="1"/>
  <c r="M42" i="4" s="1"/>
  <c r="G42" i="4"/>
  <c r="J41" i="4"/>
  <c r="G41" i="4"/>
  <c r="K41" i="4" s="1"/>
  <c r="M41" i="4" s="1"/>
  <c r="J40" i="4"/>
  <c r="G40" i="4"/>
  <c r="K40" i="4" s="1"/>
  <c r="M40" i="4" s="1"/>
  <c r="J39" i="4"/>
  <c r="K39" i="4" s="1"/>
  <c r="M39" i="4" s="1"/>
  <c r="G39" i="4"/>
  <c r="J38" i="4"/>
  <c r="G38" i="4"/>
  <c r="K38" i="4" s="1"/>
  <c r="M38" i="4" s="1"/>
  <c r="J37" i="4"/>
  <c r="G37" i="4"/>
  <c r="K37" i="4" s="1"/>
  <c r="M37" i="4" s="1"/>
  <c r="J36" i="4"/>
  <c r="K36" i="4" s="1"/>
  <c r="M36" i="4" s="1"/>
  <c r="G36" i="4"/>
  <c r="J35" i="4"/>
  <c r="G35" i="4"/>
  <c r="K35" i="4" s="1"/>
  <c r="M35" i="4" s="1"/>
  <c r="J34" i="4"/>
  <c r="G34" i="4"/>
  <c r="K34" i="4" s="1"/>
  <c r="M34" i="4" s="1"/>
  <c r="J33" i="4"/>
  <c r="K33" i="4" s="1"/>
  <c r="M33" i="4" s="1"/>
  <c r="G33" i="4"/>
  <c r="J32" i="4"/>
  <c r="G32" i="4"/>
  <c r="K32" i="4" s="1"/>
  <c r="M32" i="4" s="1"/>
  <c r="J31" i="4"/>
  <c r="G31" i="4"/>
  <c r="K31" i="4" s="1"/>
  <c r="M31" i="4" s="1"/>
  <c r="J30" i="4"/>
  <c r="K30" i="4" s="1"/>
  <c r="M30" i="4" s="1"/>
  <c r="G30" i="4"/>
  <c r="J29" i="4"/>
  <c r="G29" i="4"/>
  <c r="K29" i="4" s="1"/>
  <c r="M29" i="4" s="1"/>
  <c r="J28" i="4"/>
  <c r="G28" i="4"/>
  <c r="K28" i="4" s="1"/>
  <c r="M28" i="4" s="1"/>
  <c r="J27" i="4"/>
  <c r="K27" i="4" s="1"/>
  <c r="M27" i="4" s="1"/>
  <c r="G27" i="4"/>
  <c r="J26" i="4"/>
  <c r="G26" i="4"/>
  <c r="K26" i="4" s="1"/>
  <c r="M26" i="4" s="1"/>
  <c r="J25" i="4"/>
  <c r="G25" i="4"/>
  <c r="K25" i="4" s="1"/>
  <c r="M25" i="4" s="1"/>
  <c r="J24" i="4"/>
  <c r="K24" i="4" s="1"/>
  <c r="M24" i="4" s="1"/>
  <c r="G24" i="4"/>
  <c r="J23" i="4"/>
  <c r="G23" i="4"/>
  <c r="K23" i="4" s="1"/>
  <c r="M23" i="4" s="1"/>
  <c r="J22" i="4"/>
  <c r="G22" i="4"/>
  <c r="K22" i="4" s="1"/>
  <c r="M22" i="4" s="1"/>
  <c r="J21" i="4"/>
  <c r="K21" i="4" s="1"/>
  <c r="M21" i="4" s="1"/>
  <c r="G21" i="4"/>
  <c r="J20" i="4"/>
  <c r="G20" i="4"/>
  <c r="K20" i="4" s="1"/>
  <c r="M20" i="4" s="1"/>
  <c r="J19" i="4"/>
  <c r="G19" i="4"/>
  <c r="K19" i="4" s="1"/>
  <c r="M19" i="4" s="1"/>
  <c r="K18" i="4"/>
  <c r="M18" i="4" s="1"/>
  <c r="J18" i="4"/>
  <c r="G18" i="4"/>
  <c r="J17" i="4"/>
  <c r="G17" i="4"/>
  <c r="K17" i="4" s="1"/>
  <c r="M17" i="4" s="1"/>
  <c r="J16" i="4"/>
  <c r="G16" i="4"/>
  <c r="K16" i="4" s="1"/>
  <c r="M16" i="4" s="1"/>
  <c r="J15" i="4"/>
  <c r="K15" i="4" s="1"/>
  <c r="M15" i="4" s="1"/>
  <c r="G15" i="4"/>
  <c r="J14" i="4"/>
  <c r="G14" i="4"/>
  <c r="K14" i="4" s="1"/>
  <c r="M14" i="4" s="1"/>
  <c r="J13" i="4"/>
  <c r="G13" i="4"/>
  <c r="K13" i="4" s="1"/>
  <c r="M13" i="4" s="1"/>
  <c r="D583" i="3"/>
  <c r="I79" i="2"/>
  <c r="H79" i="2"/>
  <c r="G79" i="2"/>
  <c r="F79" i="2"/>
  <c r="E79" i="2"/>
  <c r="D79" i="2"/>
  <c r="C79" i="2"/>
  <c r="B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79" i="2" s="1"/>
  <c r="B31" i="1"/>
  <c r="F19" i="1"/>
  <c r="J136" i="4" l="1"/>
  <c r="G136" i="4"/>
  <c r="K136" i="4" l="1"/>
  <c r="M136" i="4" s="1"/>
</calcChain>
</file>

<file path=xl/sharedStrings.xml><?xml version="1.0" encoding="utf-8"?>
<sst xmlns="http://schemas.openxmlformats.org/spreadsheetml/2006/main" count="2362" uniqueCount="672">
  <si>
    <t>Unidade de Análises e Programas</t>
  </si>
  <si>
    <r>
      <t xml:space="preserve">PRÁCTICAS EXTERNAS </t>
    </r>
    <r>
      <rPr>
        <b/>
        <sz val="12"/>
        <color rgb="FFFF0000"/>
        <rFont val="Calibri"/>
        <family val="2"/>
        <scheme val="minor"/>
      </rPr>
      <t>EXTRACURRICULARES</t>
    </r>
    <r>
      <rPr>
        <b/>
        <sz val="12"/>
        <color theme="1"/>
        <rFont val="Calibri"/>
        <family val="2"/>
        <scheme val="minor"/>
      </rPr>
      <t>, curso 2022/2023</t>
    </r>
  </si>
  <si>
    <t>Fonte: FUVI</t>
  </si>
  <si>
    <t>Data de publicación: setembro 2023</t>
  </si>
  <si>
    <t>Empresa segundo Código CNAE</t>
  </si>
  <si>
    <t>Nº prácticas</t>
  </si>
  <si>
    <t>Tipo de empresa</t>
  </si>
  <si>
    <t>Actividades administrativas y servicios auxiliares</t>
  </si>
  <si>
    <t>Administración pública</t>
  </si>
  <si>
    <t>Actividades artísticas, recreativas y de entrenimiento</t>
  </si>
  <si>
    <t>Autónomo</t>
  </si>
  <si>
    <t>Actividades de organizaciones y organismos extraterritoriales</t>
  </si>
  <si>
    <t>Empresa familiar</t>
  </si>
  <si>
    <t>Actividades financieras y de seguros</t>
  </si>
  <si>
    <t>Fundación / Entidade sen Ánimo de Lucro</t>
  </si>
  <si>
    <t>Actividades inmobiliarias</t>
  </si>
  <si>
    <t>Grande (máis de 500 traballadores)</t>
  </si>
  <si>
    <t>Actividades profesionales, científicas y técnicas</t>
  </si>
  <si>
    <t>Mediana (entre 50 e 500 traballadores)</t>
  </si>
  <si>
    <t>Actividades sanitarias y de servicios sociales</t>
  </si>
  <si>
    <t>Multinacional</t>
  </si>
  <si>
    <t>Administración Pública y defensa; Seguridad Social obligatoria</t>
  </si>
  <si>
    <t>Pequena (menos de 50 traballadores)</t>
  </si>
  <si>
    <t>Agricultura, ganadería, silvicultura y pesca</t>
  </si>
  <si>
    <t>Total</t>
  </si>
  <si>
    <t>Comercio al por mayor y al por menor; reparación de vehículos de motor y motocicletas</t>
  </si>
  <si>
    <t>Construcción</t>
  </si>
  <si>
    <t>Educación</t>
  </si>
  <si>
    <t>Hostelería</t>
  </si>
  <si>
    <t>Industria manufacturera</t>
  </si>
  <si>
    <t>Industrias extractivas</t>
  </si>
  <si>
    <t>Información y comunicaciones</t>
  </si>
  <si>
    <t>Otros servicios</t>
  </si>
  <si>
    <t>Suministro de agua, actividades de saneamiento, gestión de residuos y descontaminación</t>
  </si>
  <si>
    <t>Suministro de energía eléctrica, gas, vapor y aire acondicionado</t>
  </si>
  <si>
    <t>Transporte y almacenamiento</t>
  </si>
  <si>
    <t>Titulación</t>
  </si>
  <si>
    <t>Curso de especialista en tradución para a industria do videoxogo</t>
  </si>
  <si>
    <t>Grao en Administración e Dirección de Empresas</t>
  </si>
  <si>
    <t>Grao en Belas Artes</t>
  </si>
  <si>
    <t>Grao en Bioloxía</t>
  </si>
  <si>
    <t>Grao en Ciencia e Tecnoloxía dos Alimentos</t>
  </si>
  <si>
    <t>Grao en Ciencias Ambientais</t>
  </si>
  <si>
    <t>Grao en Ciencias da Actividade Física e do Deporte</t>
  </si>
  <si>
    <t>Grao en Ciencias da Linguaxe e Estudos Literarios</t>
  </si>
  <si>
    <t>Grao en Ciencias do Mar</t>
  </si>
  <si>
    <t>Grao en Comercio</t>
  </si>
  <si>
    <t>Grao en Comunicación Audiovisual</t>
  </si>
  <si>
    <t>Grao en Dereito</t>
  </si>
  <si>
    <t>Grao en Dirección e Xestión Pública</t>
  </si>
  <si>
    <t>Grao en Economía</t>
  </si>
  <si>
    <t>Grao en Educación Infantil</t>
  </si>
  <si>
    <t>Grao en Educación Primaria</t>
  </si>
  <si>
    <t>Grao en Educación Social</t>
  </si>
  <si>
    <t xml:space="preserve">Grao en Enfermaría </t>
  </si>
  <si>
    <t>Grao en Enxeñaría Aeroespacial</t>
  </si>
  <si>
    <t>Grao en Enxeñaría Agraria</t>
  </si>
  <si>
    <t>Grao en Enxeñaría Biomédica</t>
  </si>
  <si>
    <t>Grao en Enxeñaría da Enerxía</t>
  </si>
  <si>
    <t>Grao en Enxeñaría de Tecnoloxías de Telecomunicación</t>
  </si>
  <si>
    <t>Grao en Enxeñaría dos Recursos Mineiros e Enerxéticos</t>
  </si>
  <si>
    <t>Grao en Enxeñaría Eléctrica</t>
  </si>
  <si>
    <t>Grao en Enxeñaría en Electrónica Industrial e Automática</t>
  </si>
  <si>
    <t>Grao en Enxeñaría en Organización Industrial</t>
  </si>
  <si>
    <t>Grao en Enxeñaría en Química Industrial</t>
  </si>
  <si>
    <t>Grao en Enxeñaría en Tecnoloxías Industriais</t>
  </si>
  <si>
    <t>Grao en Enxeñaría Informática</t>
  </si>
  <si>
    <t>Grao en Enxeñaría Mecánica</t>
  </si>
  <si>
    <t>Grao en Fisioterapia</t>
  </si>
  <si>
    <t>Grao en Linguas Estranxeiras</t>
  </si>
  <si>
    <t>Grao en Publicidade e Relacións Públicas</t>
  </si>
  <si>
    <t>Grao en Química</t>
  </si>
  <si>
    <t>Grao en Relacións Laborais e Recursos Humanos</t>
  </si>
  <si>
    <t>Grao en Traballo Social</t>
  </si>
  <si>
    <t>Grao en Tradución e Interpretación (Galego-Inglés)</t>
  </si>
  <si>
    <t>Grao en Turismo</t>
  </si>
  <si>
    <t>Máster Universitario en Administración Integrada de Empresas e Responsabilidade Social Corporativa</t>
  </si>
  <si>
    <t>Máster Universitario en Avogacía-Ourense</t>
  </si>
  <si>
    <t>Máster Universitario en Avogacía-Pontevedra</t>
  </si>
  <si>
    <t>Máster Universitario en Avogacía-Vigo</t>
  </si>
  <si>
    <t>Máster Universitario en Ciberseguridade</t>
  </si>
  <si>
    <t>Máster Universitario en Ciencia e Tecnoloxía de Conservación de Produtos da Pesca</t>
  </si>
  <si>
    <t>Máster Universitario en Comercio Internacional</t>
  </si>
  <si>
    <t>Máster Universitario en Comunicación en Medios Sociais e Creación de Contidos Dixitais</t>
  </si>
  <si>
    <t>Máster Universitario en Deseño e Dirección Creativa en Moda</t>
  </si>
  <si>
    <t>Máster Universitario en Dirección de Arte en Publicidade</t>
  </si>
  <si>
    <t>Máster Universitario en Economía</t>
  </si>
  <si>
    <t>Máster Universitario en Enerxía e Sustentabilidade</t>
  </si>
  <si>
    <t>Máster Universitario en Enxeñaría da Automoción</t>
  </si>
  <si>
    <t>Máster Universitario en Enxeñaría de Telecomunicación</t>
  </si>
  <si>
    <t>Máster Universitario en Enxeñaría Industrial</t>
  </si>
  <si>
    <t>Máster Universitario en Enxeñaría Informática</t>
  </si>
  <si>
    <t>Máster Universitario en Finanzas</t>
  </si>
  <si>
    <t>Máster Universitario en Industria 4.0</t>
  </si>
  <si>
    <t>Máster Universitario en Investigación Química e Química Industrial</t>
  </si>
  <si>
    <t>Máster Universitario en Mecatrónica</t>
  </si>
  <si>
    <t>Máster Universitario en Oceanografía</t>
  </si>
  <si>
    <t xml:space="preserve">Máster Universitario en Tradución para a Comunicación Internacional </t>
  </si>
  <si>
    <t>Máster Universitario en Xestión do Desenvolvemento Sostible</t>
  </si>
  <si>
    <t>Máster Universitario en Xestión e Dirección Laboral</t>
  </si>
  <si>
    <t>PCEO Grao en Administración e Dirección de Empresas/Grao en Dereito</t>
  </si>
  <si>
    <t>PCEO Grao en Administración e Dirección de Empresas/Grao en Enxeñaría Informática</t>
  </si>
  <si>
    <t>PCEO Grao en Enxeñaría Biomédica/Grao en Enxeñaría Mecánica</t>
  </si>
  <si>
    <t>PCEO Grao en Turismo/Grao en Xeografía e Historia</t>
  </si>
  <si>
    <t>Máster Universitario en Ciencia e Tecnoloxía Agroalimentaria</t>
  </si>
  <si>
    <t>TOTAL</t>
  </si>
  <si>
    <t>Centro</t>
  </si>
  <si>
    <t>Empresa</t>
  </si>
  <si>
    <t>Nª prácticas</t>
  </si>
  <si>
    <t>101 Facultade de Ciencias</t>
  </si>
  <si>
    <t>ACEITES ABRIL, S.L.</t>
  </si>
  <si>
    <t>AKUNATURA DE OURENSE S.L.</t>
  </si>
  <si>
    <t>ANFACO-CECOPESCA</t>
  </si>
  <si>
    <t>Casa Grande de Xanceda SL</t>
  </si>
  <si>
    <t>Central Lechera Gallega</t>
  </si>
  <si>
    <t>Cervexa Nós</t>
  </si>
  <si>
    <t>CSIC  (Agencia Estatal Consejo Superior de Investigaciones Científicas)</t>
  </si>
  <si>
    <t>GRUPO LECHE RÍO S.A.</t>
  </si>
  <si>
    <t>INDUSTRIAS LÁCTEAS ASTURIANAS, S.A RENY PICOT</t>
  </si>
  <si>
    <t>INTECMAR</t>
  </si>
  <si>
    <t>Leche Celta, S.L.U.</t>
  </si>
  <si>
    <t>SAM Sensory and Consumer Research Spain</t>
  </si>
  <si>
    <t>SEACOM</t>
  </si>
  <si>
    <t>Viña Costeira</t>
  </si>
  <si>
    <t>ADEGA</t>
  </si>
  <si>
    <t>CENTRO DESENVOLVEMENTO AGROGANDEIRO - INORDE</t>
  </si>
  <si>
    <t>Concello de Boiro</t>
  </si>
  <si>
    <t>Consellería de Medio Ambiente, Territorio e Vivenda</t>
  </si>
  <si>
    <t>EXCMA. DEPUTACIÓN PROVINCIAL DE OURENSE</t>
  </si>
  <si>
    <t>INDROPS MEDIO AMBIENTE S.L.</t>
  </si>
  <si>
    <t>RECURSOS Y VALORIZACIÓN AMBIENTAL S.L.N.E.</t>
  </si>
  <si>
    <t>VIAQUA GESTIÓN INTEGRAL DE AGUAS DE GALICIA S.A.U</t>
  </si>
  <si>
    <t>BODEGA PACO &amp; LOLA</t>
  </si>
  <si>
    <t>ESTANDAR GESTION ALIMENTARIA, S.L.</t>
  </si>
  <si>
    <t>RAMÓN DO CASAR S.L.</t>
  </si>
  <si>
    <t>Zubiaingenieros</t>
  </si>
  <si>
    <t>FUNDACIÓN CENTRO TECNOLÓXICO DA CARNE -CTC</t>
  </si>
  <si>
    <t>Nestlé Global Services</t>
  </si>
  <si>
    <t>103 Facultade de Dereito</t>
  </si>
  <si>
    <t>ARIAS AVOGADOS S.C</t>
  </si>
  <si>
    <t>ASESORIA RAQUEL SEARA</t>
  </si>
  <si>
    <t>CONSEJO GENERAL DEL PODER JUDICIAL</t>
  </si>
  <si>
    <t>DESPACHO ABOGADOS DORIS FERNANDEZ</t>
  </si>
  <si>
    <t>ENRIQUEZ PROCURADORES</t>
  </si>
  <si>
    <t>FILSA ARCADE SLP</t>
  </si>
  <si>
    <t>INMOBILIARIA JARA</t>
  </si>
  <si>
    <t>INSTITUTO DE LA SEGURIDAD SOCIAL DE OURENSE</t>
  </si>
  <si>
    <t>LEXAURIA</t>
  </si>
  <si>
    <t>MINISTERIO DEL INTERIOR</t>
  </si>
  <si>
    <t>PIROSCIA E ASOCIADOS S.L.P</t>
  </si>
  <si>
    <t>REXISTRO DA PROPIEDADE ALLARIZ</t>
  </si>
  <si>
    <t>XOAN ANTÓN PÉREZ LEMA AVOGADOS E CONSULTORES S.L.</t>
  </si>
  <si>
    <t>CRISTALERÍA RAMOS  Y RAMOS S.L</t>
  </si>
  <si>
    <t>MAYO Y MÉNDEZ ABOGADO SCP</t>
  </si>
  <si>
    <t>ARBENTIA</t>
  </si>
  <si>
    <t>Baltar Abogados y Asesores Tributarios, S.L.P.</t>
  </si>
  <si>
    <t>IBERCAJA BANCO, S.A.</t>
  </si>
  <si>
    <t>PARADORES DE TURISMO DE ESPAÑA, S.M.E., S.A.</t>
  </si>
  <si>
    <t>104 Facultade de Ciencias Empresariais e Turismo</t>
  </si>
  <si>
    <t>ADV ECONOMISTAS &amp; ABOGADOS</t>
  </si>
  <si>
    <t>ASESORIA GT&amp;HIJOS</t>
  </si>
  <si>
    <t>BM AUDITORES</t>
  </si>
  <si>
    <t>Borja Méndez Vázquez</t>
  </si>
  <si>
    <t>CARNICAS DE FECES S.L</t>
  </si>
  <si>
    <t>CEDIE 2018 S.A</t>
  </si>
  <si>
    <t>CELTA XESTIÓN S.L.</t>
  </si>
  <si>
    <t>CENTRO FISCAL Y CONTABLE S.L.</t>
  </si>
  <si>
    <t>CHAVEZ ASESORÍA INTEGRAL</t>
  </si>
  <si>
    <t>D3 GESTIÓN S.C.</t>
  </si>
  <si>
    <t>DEUTSCHE BANK S.A.E.</t>
  </si>
  <si>
    <t>GRUPO NORTEMPO ETT</t>
  </si>
  <si>
    <t>IBERFRESADOS DE VIAJES S.L.</t>
  </si>
  <si>
    <t>NÚMEROS VERDES ASESORES SLU</t>
  </si>
  <si>
    <t>QUIRINO  MASCITTI AXENTE COLABORADOR BANCO SANTANDER</t>
  </si>
  <si>
    <t>RENTA 4</t>
  </si>
  <si>
    <t>Seguros y finanzas Alan Penedo</t>
  </si>
  <si>
    <t>SERVEO SERVICIOS, S.A.</t>
  </si>
  <si>
    <t>TURISMO DE GALICIA TRAVEL S.L.U</t>
  </si>
  <si>
    <t>Unvi Carroceros (UNVI)</t>
  </si>
  <si>
    <t>VIAS E SERVIZOS COMPOSTELA S.L</t>
  </si>
  <si>
    <t>Agencia Tubuencamino S.L.</t>
  </si>
  <si>
    <t>Concello do Porto do Son</t>
  </si>
  <si>
    <t>H24 Reservation Services, S.L.</t>
  </si>
  <si>
    <t>Palladium Hotel Group</t>
  </si>
  <si>
    <t>PUNTA UMBRIA TURÌSTICA S.A</t>
  </si>
  <si>
    <t>Riu Hotels &amp; Resorts</t>
  </si>
  <si>
    <t>CONSELLERÍA DE CULTURA E TURISMO</t>
  </si>
  <si>
    <t>Seminario Mayor de Ourense</t>
  </si>
  <si>
    <t>105 Facultade de Educación e Traballo Social</t>
  </si>
  <si>
    <t>NEW WAVE ESCOLA DE LINGUAS</t>
  </si>
  <si>
    <t>ACADEMIA PALLARES</t>
  </si>
  <si>
    <t>Colegio Montesol</t>
  </si>
  <si>
    <t>COLEXIO PLURILINGÜE DIVINA PASTORA</t>
  </si>
  <si>
    <t>AFAPO</t>
  </si>
  <si>
    <t>CÁRITAS DIOCESANA DE OURENSE</t>
  </si>
  <si>
    <t>CÁRITAS DIOCESANA DE SANTIAGO DE COMPOSTELA</t>
  </si>
  <si>
    <t>AFAOR</t>
  </si>
  <si>
    <t>Asociación APES</t>
  </si>
  <si>
    <t>ASOCIACIÓN XARELA FORMACIÓN-ANIMACIÓN</t>
  </si>
  <si>
    <t>Confraternidad Carcelaria Española (CONCAES)</t>
  </si>
  <si>
    <t>Xeracción S. Cooperativa Galega, Ourense</t>
  </si>
  <si>
    <t>106 Escola Superior de Enxeñaría Informática</t>
  </si>
  <si>
    <t>2KSYSTEMS S.L</t>
  </si>
  <si>
    <t>ALIA TECNOLOGIES S.L.</t>
  </si>
  <si>
    <t>ALTIA</t>
  </si>
  <si>
    <t>Balidea Consulting &amp; Programming, SL</t>
  </si>
  <si>
    <t>DELOITTE ADVISORY S.L</t>
  </si>
  <si>
    <t>FDS, a DXC technology company</t>
  </si>
  <si>
    <t>Fundación Centro Tecnológico de Investigación CETIM</t>
  </si>
  <si>
    <t>FUNDACIÓN PÚBLICA GALEGA CENTRO TECNOLÓXICO DE SUPERCOMPUTACIÓN DE GALICIA (CESGA)</t>
  </si>
  <si>
    <t>GRADIANT</t>
  </si>
  <si>
    <t>IMATIA INNOVATION, S.L.</t>
  </si>
  <si>
    <t>INDRA PRODUCCIÓN SOFTWARE S.L.</t>
  </si>
  <si>
    <t>INDRA SISTEMAS</t>
  </si>
  <si>
    <t>Innebo Ingeniería S.L.</t>
  </si>
  <si>
    <t>NTT DATA</t>
  </si>
  <si>
    <t>OPTARE SOLUTIONS, S.L.</t>
  </si>
  <si>
    <t>Peluqueria Katyro</t>
  </si>
  <si>
    <t>PLEXUS</t>
  </si>
  <si>
    <t>Solutio Outsourcing</t>
  </si>
  <si>
    <t>CORRECTA DIGITAL S.L.</t>
  </si>
  <si>
    <t>107 Escola de Enxeñaría Aeronáutica e do Espazo</t>
  </si>
  <si>
    <t>Aeroflota del Noroeste (AFN)</t>
  </si>
  <si>
    <t>AGUIA</t>
  </si>
  <si>
    <t>AIMEN</t>
  </si>
  <si>
    <t>ARZEOS AIRCRAFT</t>
  </si>
  <si>
    <t>CANAVIA LÍNEAS AÉREAS, SLU</t>
  </si>
  <si>
    <t>CENTRO AVANZADO DE TECNOLOGÍAS AEROESPACIALES (CATEC)</t>
  </si>
  <si>
    <t>COMPONENTES AERONAUTICOS COASA, S.A.U</t>
  </si>
  <si>
    <t>CT INGENIEROS AAI S.L.</t>
  </si>
  <si>
    <t>CTAG</t>
  </si>
  <si>
    <t>DITEC INGENIERÍA DE DISEÑO INDUSTRIAL, S.L.U.</t>
  </si>
  <si>
    <t>Elson Space España SL</t>
  </si>
  <si>
    <t>GERCA ACERO Y METAL,S.L.U.</t>
  </si>
  <si>
    <t>INDAER</t>
  </si>
  <si>
    <t>PRECISGAL</t>
  </si>
  <si>
    <t>REFRACTARIOS CAMPO, S.L.</t>
  </si>
  <si>
    <t>UNIVERSIDADE DE VIGO -  Centro de Investigación atlanTTic</t>
  </si>
  <si>
    <t>UTINGAL S.L.</t>
  </si>
  <si>
    <t>VICUS DESARROLLOS TECNOLÓGICOS, S.L. (VICUSDT)</t>
  </si>
  <si>
    <t>201 Facultade de Belas Artes</t>
  </si>
  <si>
    <t>FUNDACIÓN RAC</t>
  </si>
  <si>
    <t>LUMEIRA</t>
  </si>
  <si>
    <t>SYGNATIA S.L.- Parrocha Studio</t>
  </si>
  <si>
    <t>EHLEA</t>
  </si>
  <si>
    <t>INDITEX, S.A.</t>
  </si>
  <si>
    <t>Noelia Fernández Macías</t>
  </si>
  <si>
    <t>202 Facultade de Ciencias da Educación e do Deporte</t>
  </si>
  <si>
    <t>CLÍNICA VÁZQUEZ</t>
  </si>
  <si>
    <t>LIBROS PARA SOÑAR, S.L.U.</t>
  </si>
  <si>
    <t>204 Facultade de Comunicación</t>
  </si>
  <si>
    <t>Beabesada Estudios</t>
  </si>
  <si>
    <t>Comunicacion consciente SL</t>
  </si>
  <si>
    <t>Cósmica Producións S.L.</t>
  </si>
  <si>
    <t>CTV, S.A.</t>
  </si>
  <si>
    <t>FICCIÓN PRODUCCIONES SL</t>
  </si>
  <si>
    <t>Filmika Galaika</t>
  </si>
  <si>
    <t>LA VOZ DE GALICIA SA</t>
  </si>
  <si>
    <t>MATRIUSKA PRODUCCIONES S.L.</t>
  </si>
  <si>
    <t>ONDA CERO</t>
  </si>
  <si>
    <t>RADIO VIGO</t>
  </si>
  <si>
    <t>Sétima</t>
  </si>
  <si>
    <t>TELEVIGO -INICIATIVAS AUDIOVISUALES VIGO, S.L.U.</t>
  </si>
  <si>
    <t>ASOCIACION PONT-UP STORE PARA O EMPRENDEMENTO E A INNOVACION</t>
  </si>
  <si>
    <t>CULINARIA</t>
  </si>
  <si>
    <t>DIARIO DE PONTEVEDRA</t>
  </si>
  <si>
    <t>ENTERPRISE HOLDINGS</t>
  </si>
  <si>
    <t>EVOURBE, S.L.</t>
  </si>
  <si>
    <t>La cuerda floja</t>
  </si>
  <si>
    <t>PASO A PASO AGENCY</t>
  </si>
  <si>
    <t>REAL CLUB CELTA DE VIGO, S.A.D.</t>
  </si>
  <si>
    <t>RELINTRE S.L</t>
  </si>
  <si>
    <t>TORRES Y CARRERA</t>
  </si>
  <si>
    <t>VACA NET TV SL</t>
  </si>
  <si>
    <t>Zink Marketing</t>
  </si>
  <si>
    <t>LOIS CARRERA ABOGADOS Y ASESORES</t>
  </si>
  <si>
    <t>Grupo Raíz Digital</t>
  </si>
  <si>
    <t>ICONWEB</t>
  </si>
  <si>
    <t>Restaurante Pepe Vieira</t>
  </si>
  <si>
    <t>Siete Olas Comunicación, S.L.</t>
  </si>
  <si>
    <t>Agencia trend</t>
  </si>
  <si>
    <t>CORRE LOLA, CORRE, S.L.</t>
  </si>
  <si>
    <t>EMOTIVE NEUROMARKETING</t>
  </si>
  <si>
    <t>Rewire Design SL</t>
  </si>
  <si>
    <t>205 Facultade de Fisioterapia</t>
  </si>
  <si>
    <t>AFOUTEZA E CORAZÓN, S.L.</t>
  </si>
  <si>
    <t>ASOCIACIÓN DE ATENCIÓN A LA PARÁLISIS CEREBRAL Y AFINES AMENCER-ASPACE</t>
  </si>
  <si>
    <t>Asociación Viguesa Esclerosis Múltiple de Pontevedra (AVEMPO)</t>
  </si>
  <si>
    <t>AXON OURENSE</t>
  </si>
  <si>
    <t>C1DEMA</t>
  </si>
  <si>
    <t>CENTRO DE FISIOTERAPIA ERIZANA S.L.P.</t>
  </si>
  <si>
    <t>Centro de Fisioterapia Lois S.L.</t>
  </si>
  <si>
    <t>Centro de Rehabilitación Montero Ríos S.L</t>
  </si>
  <si>
    <t>Centro Muñoz Balaguer</t>
  </si>
  <si>
    <t>Clínica de fisioterapia Torre de Ourense</t>
  </si>
  <si>
    <t>Clínica Nodos Neurorrehabilitación</t>
  </si>
  <si>
    <t>CLINICA TORRE SALUD</t>
  </si>
  <si>
    <t>CONSELLERÍA DE SANIDADE , O SERVIZO XERAL DE SAÚDE</t>
  </si>
  <si>
    <t>FISIOAURIA</t>
  </si>
  <si>
    <t>FISIOGDS</t>
  </si>
  <si>
    <t>Fisioterapia Parga</t>
  </si>
  <si>
    <t>HOSPITAL QUIRÓN SALUD MIGUEL DOMÍNGUEZ</t>
  </si>
  <si>
    <t>HOSPITAL RIBERA POVISA</t>
  </si>
  <si>
    <t>INTEGRA SALUD</t>
  </si>
  <si>
    <t>JAIME RIVAS PEREIRA (VINCIT CENTRO DE FISIOTERAPIA)</t>
  </si>
  <si>
    <t>NEUREM</t>
  </si>
  <si>
    <t>REAL OVIEDO S.A.D</t>
  </si>
  <si>
    <t>REHABILITACIÓN NEUROLÓGICA CEFINE</t>
  </si>
  <si>
    <t>SERGAS</t>
  </si>
  <si>
    <t>STUDIO PILATES FISIOTERAPIA</t>
  </si>
  <si>
    <t>Suturo</t>
  </si>
  <si>
    <t>Urzaiz Centro Fisioterapia</t>
  </si>
  <si>
    <t>VENECIA CENTRO DE FISIOTERAPIA</t>
  </si>
  <si>
    <t>207 Facultade de Dirección e Xestión Pública</t>
  </si>
  <si>
    <t>Baeza Barrantes S.L. (B y B Asesores)</t>
  </si>
  <si>
    <t>FEDERACIÓN GALEGA DE PIRAGÜISMO</t>
  </si>
  <si>
    <t>VOTORANTIM CIMENTOS EUROPA, ASIA &amp; AFRICA</t>
  </si>
  <si>
    <t>301 Facultade de Filoloxía e Tradución</t>
  </si>
  <si>
    <t>INLINGO LTD</t>
  </si>
  <si>
    <t>LOCALISEME (FRANCISCA BARCELÓ ÁVILA)</t>
  </si>
  <si>
    <t>RAMÓN MÉNDEZ GONZÁLEZ</t>
  </si>
  <si>
    <t>RIOTLOC</t>
  </si>
  <si>
    <t>TECH PUBLISHING S.L. (GAMEREACTOR ESPAÑA)</t>
  </si>
  <si>
    <t>Biblioteca Virtual Miguel de Cervantes-Universidad de Alicante</t>
  </si>
  <si>
    <t>HEIMAT ATLÁNTICA</t>
  </si>
  <si>
    <t>Concello de Redondela</t>
  </si>
  <si>
    <t>EDITORIAL GALAXIA</t>
  </si>
  <si>
    <t>Ariadna Montiel Translations</t>
  </si>
  <si>
    <t>302 Facultade de Bioloxía</t>
  </si>
  <si>
    <t>Amegrove</t>
  </si>
  <si>
    <t>ANGULAS AGUINAGA, S.A.</t>
  </si>
  <si>
    <t>Centro Veterinario Miudiño</t>
  </si>
  <si>
    <t>CIMERA ESTUDIOS APLICADOS, S. L.</t>
  </si>
  <si>
    <t>Clínica Veterinaria Arrecife</t>
  </si>
  <si>
    <t>Clínica veterinaria Ars Canis slp</t>
  </si>
  <si>
    <t>CONCELLO DA CORUÑA</t>
  </si>
  <si>
    <t>CONSELLERÍA DE MEDIO AMBIENTE E ORDENACIÓN DO TERRITORIO</t>
  </si>
  <si>
    <t>CONSERVAS DE CAMBADOS</t>
  </si>
  <si>
    <t>CONSERVAS FRISCOS, S.L.</t>
  </si>
  <si>
    <t>DEPUTACIÓN DE PONTEVEDRA</t>
  </si>
  <si>
    <t>ECOCELTA</t>
  </si>
  <si>
    <t>EDAFOTEC SL</t>
  </si>
  <si>
    <t>ENCE ENERGÍA Y CELULOSA, S.A.</t>
  </si>
  <si>
    <t>EUROFINS CENTRO ANALÍTICO MÍGUEZ MUIÑOS, S.L.U.</t>
  </si>
  <si>
    <t>Fundación Rioja Salud</t>
  </si>
  <si>
    <t>GECKO CLINICA VETERINARIA SL</t>
  </si>
  <si>
    <t>Néboda</t>
  </si>
  <si>
    <t>PEREIRA PRODUCTOS DEL MAR S.A.</t>
  </si>
  <si>
    <t>Ramiro Arnedo SA</t>
  </si>
  <si>
    <t>Somiedo Experience S.L</t>
  </si>
  <si>
    <t>UVIGO-CINBIO</t>
  </si>
  <si>
    <t>VITHAS DIAGNOSTICO SL</t>
  </si>
  <si>
    <t>Zendal Healt, S.A.</t>
  </si>
  <si>
    <t>303 Facultade de Ciencias Económicas e Empresariais</t>
  </si>
  <si>
    <t>ACEGA ASESORES S.L</t>
  </si>
  <si>
    <t>ALGALASA TECNOLOGÍA</t>
  </si>
  <si>
    <t>Ares Finanzas y Proyectos S.L.</t>
  </si>
  <si>
    <t>ASESORÍA AEPO</t>
  </si>
  <si>
    <t>Asesoría AZ</t>
  </si>
  <si>
    <t>ASESORIA ESTUDIO EMPRENDEDOR, S.L.</t>
  </si>
  <si>
    <t>ASESORIA J. REY</t>
  </si>
  <si>
    <t>CALVARIO GESTIÓN S.L.</t>
  </si>
  <si>
    <t>CONCELLO VILAGARCÍA DE AROUSA</t>
  </si>
  <si>
    <t>Control de Instalaciones Vigo S.L.</t>
  </si>
  <si>
    <t>DEPORTES CARLOS MIGUEL</t>
  </si>
  <si>
    <t>Depuración, Bombeos y Montajes S.L.</t>
  </si>
  <si>
    <t>DKV SEGUROS</t>
  </si>
  <si>
    <t>EUDITA-AUDITEC TÉCNICOS AUDITORES, S.L.U.</t>
  </si>
  <si>
    <t>FONCALOR</t>
  </si>
  <si>
    <t>GALICONTROL S.L.</t>
  </si>
  <si>
    <t>GRUPO JL FROIZ</t>
  </si>
  <si>
    <t>HOTEL 3 LUCES</t>
  </si>
  <si>
    <t>IDEARA</t>
  </si>
  <si>
    <t>IGSA ASESORES DE EMPRESA S.L</t>
  </si>
  <si>
    <t>Ilunion Capital Humano ETT</t>
  </si>
  <si>
    <t>INSTALACIONES Y OBRAS DE GALICIA, S.L.</t>
  </si>
  <si>
    <t>INVERSIONES CALIFORNIA SUR, S.L</t>
  </si>
  <si>
    <t>José Luis Pallares López</t>
  </si>
  <si>
    <t>LACADOS DIGOIN</t>
  </si>
  <si>
    <t>LAGO GARCIA ASESORIA S.L.</t>
  </si>
  <si>
    <t>Martinez y Otero Abogados</t>
  </si>
  <si>
    <t>MOCA CONTROL SLU</t>
  </si>
  <si>
    <t>Morrondo Consultores S.L.</t>
  </si>
  <si>
    <t>MOTOEXPRESS NEUMATICOS SL (RODAMOTO)</t>
  </si>
  <si>
    <t>MUTUA MONTAÑESA, ENTIDAD COLABORADORA CON LA SEGURIDAD SOCIAL Nº7</t>
  </si>
  <si>
    <t>Pastoriza - Calvar inmobiliaria</t>
  </si>
  <si>
    <t>PLANIFICACIÓN ESTRATÉGICA DE ENERGÍA S.L.U.</t>
  </si>
  <si>
    <t>PRICEWATERHOUSECOOPERS AUDITORES, S.L.</t>
  </si>
  <si>
    <t>REMOTE CONSULTING SERVICES S.L</t>
  </si>
  <si>
    <t>SCHINDLER S.A.</t>
  </si>
  <si>
    <t>SEOMSAEZ</t>
  </si>
  <si>
    <t>Suministros J.A. Novoa s.l.</t>
  </si>
  <si>
    <t>SYNERGIE</t>
  </si>
  <si>
    <t>ZF (Dalphi Metal España, S.A.U.)</t>
  </si>
  <si>
    <t>ALLIANCE EMPLEO</t>
  </si>
  <si>
    <t>Asesoría Graña S.L.</t>
  </si>
  <si>
    <t>CARPE ELECTRICIDAD, SLU</t>
  </si>
  <si>
    <t>Crowe Auditoria España SL</t>
  </si>
  <si>
    <t>FONCEL SL</t>
  </si>
  <si>
    <t>GESCON</t>
  </si>
  <si>
    <t>HOGARLIN</t>
  </si>
  <si>
    <t>ICSEM SL</t>
  </si>
  <si>
    <t>IDE COMUNICACION</t>
  </si>
  <si>
    <t>PAZ DISMAC SL</t>
  </si>
  <si>
    <t>PONTEASESORES</t>
  </si>
  <si>
    <t>PUBLIGAL</t>
  </si>
  <si>
    <t>REMOLCAR</t>
  </si>
  <si>
    <t>SAILWAY S.L.</t>
  </si>
  <si>
    <t>SENSO ASESORES Y CONSULTORES, S.L.</t>
  </si>
  <si>
    <t>VASCO GALLEGA SOCIEDAD DE CARTERA, S.L.</t>
  </si>
  <si>
    <t>ADEGAS TERRAE SL</t>
  </si>
  <si>
    <t>BENTELER</t>
  </si>
  <si>
    <t>CAORDIC</t>
  </si>
  <si>
    <t>Codisoil S.A.</t>
  </si>
  <si>
    <t>CONSELLO REGULADOR MEXILLÓN DE GALICIA</t>
  </si>
  <si>
    <t>CREATIVIGO</t>
  </si>
  <si>
    <t>ERRECÉ, APLICACIONES INDUSTRIALES DEL LÁSER, SL</t>
  </si>
  <si>
    <t>FOROX INNOVACIÓN</t>
  </si>
  <si>
    <t>IDAE CONSULTORES</t>
  </si>
  <si>
    <t>La Fe Previsora Cía. de Seguros, S.A.</t>
  </si>
  <si>
    <t>Mind Global Business Consulting, SL</t>
  </si>
  <si>
    <t>OEME S.L.</t>
  </si>
  <si>
    <t>SICOM CREATICLAB S.L.</t>
  </si>
  <si>
    <t>AIRVENTO, S.L.</t>
  </si>
  <si>
    <t>INFYDE GLOBAL CONSULTING</t>
  </si>
  <si>
    <t>DECATHLON</t>
  </si>
  <si>
    <t>K4 AUDITORES</t>
  </si>
  <si>
    <t>ARBA ENERGÍAS RENOVABLES S.L.</t>
  </si>
  <si>
    <t>AUREN AUDITORES SP, S.L.P</t>
  </si>
  <si>
    <t>BANCO SABADELL</t>
  </si>
  <si>
    <t>CUATRECASAS, GONÇALVES PEREIRA S.L.P.</t>
  </si>
  <si>
    <t>DELOITTE ASESORES TRIBUTARIOS, S.L.U</t>
  </si>
  <si>
    <t>ENFOQ ASESORIA Y GESTION, S.L.</t>
  </si>
  <si>
    <t>ENGEL&amp;VöLKERS VIGO</t>
  </si>
  <si>
    <t>FISCALÍA DE ÁREA DE VIGO</t>
  </si>
  <si>
    <t>GARRIGUES</t>
  </si>
  <si>
    <t>GRANT THORNTON ASESORES S.L.P.</t>
  </si>
  <si>
    <t>MARIA DEL PILAR BARREIRO TRELLES</t>
  </si>
  <si>
    <t>RS AUDITORES Y CONSULTORES SL</t>
  </si>
  <si>
    <t>TEDER ABOGADOS</t>
  </si>
  <si>
    <t>305 Escola de Enxeñaría de Telecomunicación</t>
  </si>
  <si>
    <t>2MARES</t>
  </si>
  <si>
    <t>CDS, a Hewlett Packard Enterprise company</t>
  </si>
  <si>
    <t>CENTUM RESEARCH &amp; TECHNOLOGY</t>
  </si>
  <si>
    <t>COINSCRAP FINANCE S.L.</t>
  </si>
  <si>
    <t>COREMAIN</t>
  </si>
  <si>
    <t>DataSpartan España, S.L.</t>
  </si>
  <si>
    <t>ECOMT</t>
  </si>
  <si>
    <t>ELECNOR SERVICIOS Y PROYECTOS S.A.U</t>
  </si>
  <si>
    <t>Falconix</t>
  </si>
  <si>
    <t>GSERTEL, S.L.</t>
  </si>
  <si>
    <t>INSTER TECNOLOGÍA Y COMUNICACIONES, SA</t>
  </si>
  <si>
    <t>MARINE INSTRUMENTS, S.A.</t>
  </si>
  <si>
    <t>Microflown Technologies</t>
  </si>
  <si>
    <t>QUOBIS NETWORKS SL</t>
  </si>
  <si>
    <t>SATEC</t>
  </si>
  <si>
    <t>SIXTEMA</t>
  </si>
  <si>
    <t>Sparks, Circuits and Robotics SL</t>
  </si>
  <si>
    <t>SPICA</t>
  </si>
  <si>
    <t>TARLOGIC SECURITY</t>
  </si>
  <si>
    <t>Technica Engineering Spain</t>
  </si>
  <si>
    <t>TELEVES</t>
  </si>
  <si>
    <t>TURYELECTRO</t>
  </si>
  <si>
    <t>UNIVERSIDADE DE VIGO</t>
  </si>
  <si>
    <t>SISTEMAS INFORMATICOS ABIERTOS (SIA)</t>
  </si>
  <si>
    <t>ABANCA</t>
  </si>
  <si>
    <t>Electromagnetic 3 Works S.L.</t>
  </si>
  <si>
    <t>MAXWELL</t>
  </si>
  <si>
    <t>306 Facultade de Comercio</t>
  </si>
  <si>
    <t>A MEIGA</t>
  </si>
  <si>
    <t>AC SYSTEMS ATLANTIC</t>
  </si>
  <si>
    <t>ADECCO T T</t>
  </si>
  <si>
    <t>Adegas Terra de Asorei</t>
  </si>
  <si>
    <t>ADUANAS, LOGÍSTICA, TRANSPORTE E INTERMEDIACIÓN DE UNIDADES DE SERVICIO (ALTIUS)</t>
  </si>
  <si>
    <t>ANA PRADO CABRAL</t>
  </si>
  <si>
    <t>Bigo Soluciones informáticas S.L.</t>
  </si>
  <si>
    <t>Cámara de Comercio de Pontevedra, Vigo y Vilagarcía</t>
  </si>
  <si>
    <t>EDARDNA 2004 S.L. (AC NÁUTICA)</t>
  </si>
  <si>
    <t>FINSA</t>
  </si>
  <si>
    <t>GESTRADOC</t>
  </si>
  <si>
    <t>IBERCONSA</t>
  </si>
  <si>
    <t>INCARGO GALICIA SL</t>
  </si>
  <si>
    <t>LM EIGHT SOLAR RENEWABLES ENERGIES, S.L.</t>
  </si>
  <si>
    <t>MARTINEZ &amp; SOTELO ASOCIADAS S.L.</t>
  </si>
  <si>
    <t>MBM ASESORÍA Y CONSULTING PONTEVEDRA, S.L.</t>
  </si>
  <si>
    <t>SOFIMER</t>
  </si>
  <si>
    <t>T&amp;L consultores de empresa</t>
  </si>
  <si>
    <t>Volvoreta</t>
  </si>
  <si>
    <t>BORGWARNER EMISSIONS SYSTEMS SPAIN, S.L.</t>
  </si>
  <si>
    <t>FANDICOSTA, SA</t>
  </si>
  <si>
    <t>INTERATLANTIC FISH SLU</t>
  </si>
  <si>
    <t>SCAN GLOBAL LOGISTICS</t>
  </si>
  <si>
    <t>VAPORES SUARDIAZ NORTE, S.L.</t>
  </si>
  <si>
    <t>308 Facultade de Ciencias Xurídicas e do Traballo</t>
  </si>
  <si>
    <t>ATRA</t>
  </si>
  <si>
    <t>AVCO LEGAL</t>
  </si>
  <si>
    <t>Externa Servicios Generales de Empresa, s.l.</t>
  </si>
  <si>
    <t>EXTERNA TRABAJO TEMPORAL ETT, S.L.</t>
  </si>
  <si>
    <t>ISABEL PÉREZ EXPÓSITO</t>
  </si>
  <si>
    <t>DISGON TRANSPORTE URGENTE, SL.</t>
  </si>
  <si>
    <t>TRIANGLE SOLUTIONS RRHH</t>
  </si>
  <si>
    <t>GRUPO CATRO SERVICIOS EXTERNOS, S.L</t>
  </si>
  <si>
    <t>Vento</t>
  </si>
  <si>
    <t>ANANDA ETT VIGO</t>
  </si>
  <si>
    <t>UBEIRA CONSULTORES, S.L.</t>
  </si>
  <si>
    <t>309 Escola de Enxeñaría de Minas e Enerxía</t>
  </si>
  <si>
    <t>ACEUVE SLU</t>
  </si>
  <si>
    <t>ANDURIÑA REFRIGERACIÓN S.L.</t>
  </si>
  <si>
    <t>CEO2 GREEN S.L.</t>
  </si>
  <si>
    <t>ENERGYLAB - Centro Tecnológico de Eficiencia y Sostenibilidad Energética</t>
  </si>
  <si>
    <t>Eptisa Servicios de Ingeniería, s.l.</t>
  </si>
  <si>
    <t>ESPIRAL SOLUCIONES DE INGENIERÍA, S.L.U</t>
  </si>
  <si>
    <t>FERROVIAL CONSTRUCCIÓN</t>
  </si>
  <si>
    <t>PROTOSOLAR S.L.U. (PORTOSOLAR)</t>
  </si>
  <si>
    <t>Solar Installer Iberian S.L.</t>
  </si>
  <si>
    <t>VOLTFER</t>
  </si>
  <si>
    <t>Xolary Comunidad Energética SL</t>
  </si>
  <si>
    <t>ESMIN INGENIERIA S.L.</t>
  </si>
  <si>
    <t>POWER GREENTERPRISE</t>
  </si>
  <si>
    <t>310 Facultade de Ciencias do Mar</t>
  </si>
  <si>
    <t>ACUARIO DE O GROVE</t>
  </si>
  <si>
    <t>CEAMSA</t>
  </si>
  <si>
    <t>CETÁREA TAZONES S.L.</t>
  </si>
  <si>
    <t>COFRADÍA DE PESCADORES SAN XOSÉ DE CANGAS</t>
  </si>
  <si>
    <t>Europarques Hispano-Lusos SRL</t>
  </si>
  <si>
    <t>PARQUE EÓLICO MARINO NORDÉS S.L.</t>
  </si>
  <si>
    <t>PETER TABOADA</t>
  </si>
  <si>
    <t>STOLT SEA FARM, S.A. (España)</t>
  </si>
  <si>
    <t>311 Facultade de Química</t>
  </si>
  <si>
    <t>A Media Lúa Clínica Veterinaria</t>
  </si>
  <si>
    <t>ADMINISTRACIÓN GENERAL DEL ESTADO (MINISTERIO POLÍTICA TERRITORIAL Y FUNCIÓN PÚBLICA ? SECRETARIA DE ESTADO DE POLÍTICA TERRITORIAL)</t>
  </si>
  <si>
    <t>CORTIZO</t>
  </si>
  <si>
    <t>Customdrinks SL</t>
  </si>
  <si>
    <t>GALAICONTROL S.L.</t>
  </si>
  <si>
    <t>GalChimia, S.A.</t>
  </si>
  <si>
    <t>KEMEGAL QUIMICOS SL</t>
  </si>
  <si>
    <t>FRIGORIFICOS IBERPORT S.L.</t>
  </si>
  <si>
    <t>PROFAND VILAGARCIA SLU</t>
  </si>
  <si>
    <t>GRUPO IBERICA DE CONGELADOS SA</t>
  </si>
  <si>
    <t>312 Escola de Enxeñaría Industrial</t>
  </si>
  <si>
    <t>DQbito Ingeniería Biomédica</t>
  </si>
  <si>
    <t>GDM</t>
  </si>
  <si>
    <t>CENERGA</t>
  </si>
  <si>
    <t>EDIGAL</t>
  </si>
  <si>
    <t>SERTOGAL</t>
  </si>
  <si>
    <t>SOCIEDAD GALLEGA DE CARRETILLAS, S.A. (SOGACSA)</t>
  </si>
  <si>
    <t>FRINSA DEL NOROESTE, S.A.</t>
  </si>
  <si>
    <t>IMECNOR OFICINA TÉCNICA, S.L.</t>
  </si>
  <si>
    <t>ISEGA TECHNOLOGY  SL</t>
  </si>
  <si>
    <t>Logicmelt</t>
  </si>
  <si>
    <t>Naturgy</t>
  </si>
  <si>
    <t>QUANTUM INNOVATIVE S.L.</t>
  </si>
  <si>
    <t>SETGA, SLU</t>
  </si>
  <si>
    <t>TERMOLABS CONSULTORÍA ENERGÉTICA, S.L.</t>
  </si>
  <si>
    <t>ADELANTA</t>
  </si>
  <si>
    <t>ALTRANS FAST CARGO, S.A.</t>
  </si>
  <si>
    <t>DINAK, S.A.</t>
  </si>
  <si>
    <t>FLIPS</t>
  </si>
  <si>
    <t>FRIGOTANA - FRIGORÍFICA BOTANA, S.L.</t>
  </si>
  <si>
    <t>KALEIDO IDEAS&amp;LOGISTICS</t>
  </si>
  <si>
    <t>La perdida S.L.</t>
  </si>
  <si>
    <t>MCSYNCRO VIGO, S.A.</t>
  </si>
  <si>
    <t>Mecoxi</t>
  </si>
  <si>
    <t>STOCKAGES VIGO</t>
  </si>
  <si>
    <t>TERMAVI</t>
  </si>
  <si>
    <t>AUTORIDAD PORTUARIA DE VIGO</t>
  </si>
  <si>
    <t>EY TRANSFORMA SERVICIOS DE CONSULTORÍA, S.L.</t>
  </si>
  <si>
    <t>FUNDICIONES REY S.L.</t>
  </si>
  <si>
    <t>GHENOVA</t>
  </si>
  <si>
    <t>Ingeniería del Noroeste S.L.</t>
  </si>
  <si>
    <t>REPSOL S.A.</t>
  </si>
  <si>
    <t>THUNE EUREKA, S.A.</t>
  </si>
  <si>
    <t>ACLUXEGA</t>
  </si>
  <si>
    <t>AGUAS DE CABREIROA S.A.U</t>
  </si>
  <si>
    <t>ALTRAN INNOVACIÓN S.L.</t>
  </si>
  <si>
    <t>Awen Technologies</t>
  </si>
  <si>
    <t>EASYWORKS</t>
  </si>
  <si>
    <t>ENDESA GENERACIÓN S.A.</t>
  </si>
  <si>
    <t>ENERTRES</t>
  </si>
  <si>
    <t>ENSAYOS Y CERTIFICACIONES XXI S.L.U</t>
  </si>
  <si>
    <t>GNIO SOLUCIONES MECÁNICAS S.L</t>
  </si>
  <si>
    <t>INDUSTRIAS GUERRA, S.A.</t>
  </si>
  <si>
    <t>MECANIZADOS ATLÁNTIDA,S.L.</t>
  </si>
  <si>
    <t>Nort3D</t>
  </si>
  <si>
    <t>SteelCore</t>
  </si>
  <si>
    <t>TALLERES LACAMBRA</t>
  </si>
  <si>
    <t>IZHARIA</t>
  </si>
  <si>
    <t>SGS TECNOS SA</t>
  </si>
  <si>
    <t>MUNDO TECNOLOGICO DIGITAL S.C.G.</t>
  </si>
  <si>
    <t>CIC biomaGUNE</t>
  </si>
  <si>
    <t>351 E.U. de Profesorado de E.X.B. "María Sedes Sapientiae"</t>
  </si>
  <si>
    <t>SEK-ATLANTICO</t>
  </si>
  <si>
    <t>353 Escola Universitaria de Enfermaría Povisa</t>
  </si>
  <si>
    <t>355 Instituto de Educación Superior Intercontinental da Empresa (IESIDE)</t>
  </si>
  <si>
    <t>ASEMEGA S.L</t>
  </si>
  <si>
    <t>CZ VETERINARIA (ZENDAL)</t>
  </si>
  <si>
    <t>MICOFER 2000 ETT</t>
  </si>
  <si>
    <t>SOLVENTIS A.V., S.A.</t>
  </si>
  <si>
    <t>WARTSILA IBÉRICA, S.A.</t>
  </si>
  <si>
    <t>* Só se teñen en conta estudantes, non período de prácticas realizado por cada estudante</t>
  </si>
  <si>
    <t>** Datos de matrícula a 30/08/2023</t>
  </si>
  <si>
    <t>*** Cada estudante pode realizar práctica curricular e extracurricular, polo que a porcentaxe sobre matrícula pode ser superior ao 100%</t>
  </si>
  <si>
    <t>Campus</t>
  </si>
  <si>
    <t>Tipo_estudio</t>
  </si>
  <si>
    <t>Extracurriculares 
Homes</t>
  </si>
  <si>
    <t>Extracurriculares 
Mulleres</t>
  </si>
  <si>
    <t>Extracurriculares 
Total</t>
  </si>
  <si>
    <t>Curriculares 
Homes</t>
  </si>
  <si>
    <t>Curriculares 
Mulleres</t>
  </si>
  <si>
    <t>Curriculares 
Total</t>
  </si>
  <si>
    <t>Nº total estudantes 
en prácticas*</t>
  </si>
  <si>
    <t>Matrícula Total 
na titulación**</t>
  </si>
  <si>
    <t>% estudantes en prácticas 
sobre matrícula***</t>
  </si>
  <si>
    <t>Campus de Ourense</t>
  </si>
  <si>
    <t>Grao</t>
  </si>
  <si>
    <t>Mestrado</t>
  </si>
  <si>
    <t>102 Facultade de Historia</t>
  </si>
  <si>
    <t>Grao en Xeografía e Historia</t>
  </si>
  <si>
    <t>Máster Universitario en Valoración, xestión e protección do patrimonio cultural</t>
  </si>
  <si>
    <t>Máster Universitario en Dirección e Planificación do Turismo Interior e de Saúde</t>
  </si>
  <si>
    <t>Máster Universitario en Xestión empresarial do deporte</t>
  </si>
  <si>
    <t>Máster Universitario en Desafíos das Cidades</t>
  </si>
  <si>
    <t>Máster Universitario en Intervención Multidisciplinar na Diversidade en Contextos Educativos</t>
  </si>
  <si>
    <t>Máster Universitario en Profesorado en Educación Secundaria Obrigatoria, Bacharelato, Formación Profesional e Ensino de Idiomas. Especialidade (Ourense): Ciencias Experimentais. Matemáticas e Tecnoloxía</t>
  </si>
  <si>
    <t>Máster Universitario en Profesorado en Educación Secundaria Obrigatoria, Bacharelato, Formación Profesional e Ensino de Idiomas. Especialidade (Ourense): Orientación</t>
  </si>
  <si>
    <t>Máster Universitario en Profesorado en Educación Secundaria Obrigatoria, Bacharelato, Formación Profesional e Ensino de Idiomas. Especialidade: Ciencias Sociais. Humanidades</t>
  </si>
  <si>
    <t>Máster Universitario en Profesorado en Educación Secundaria Obrigatoria, Bacharelato, Formación Profesional e Ensino de Idiomas. Especialidade: Ciencias Sociais. Xeografía e Historia</t>
  </si>
  <si>
    <t>Máster Universitario en Sistemas Aéreos non Tripulados</t>
  </si>
  <si>
    <t>151 Escola Universitaria de Enfermaría de Ourense</t>
  </si>
  <si>
    <t>Grao en Enfermaría</t>
  </si>
  <si>
    <t>Campus de Pontevedra</t>
  </si>
  <si>
    <t>Máster Universitario en Dirección Integrada de Proxectos</t>
  </si>
  <si>
    <t>Máster Universitario en Investigación e Innovación en Didácticas Específicas para Educación Infantil e Primaria</t>
  </si>
  <si>
    <t>Máster Universitario en Necesidades específicas de apoio educativo</t>
  </si>
  <si>
    <t>Máster Universitario en Profesorado en Educación Secundaria Obrigatoria, Bacharelato, Formación Profesional e Ensino de Idiomas. Especialidade (Pontevedra): Orientación</t>
  </si>
  <si>
    <t>Máster Universitario en Profesorado en Educación Secundaria Obrigatoria, Bacharelato, Formación Profesional e Ensino de Idiomas. Especialidade: Arte e Debuxo</t>
  </si>
  <si>
    <t>Máster Universitario en Profesorado en Educación Secundaria Obrigatoria, Bacharelato, Formación Profesional e Ensino de Idiomas. Especialidade: Ciencias Experimentais. Educación Física</t>
  </si>
  <si>
    <t>203 Escola de Enxeñaría Forestal</t>
  </si>
  <si>
    <t>Grao en Enxeñaría Forestal</t>
  </si>
  <si>
    <t>Máster Universitario en Exercicio terapéutico en fisioterapia</t>
  </si>
  <si>
    <t>251 Escola Universitaria de Enfermaría da Deputación Provincial de Pontevedra</t>
  </si>
  <si>
    <t>Campus de Vigo</t>
  </si>
  <si>
    <t>Grao en Tradución e Interpretación (Español-Francés)</t>
  </si>
  <si>
    <t>Grao en Tradución e Interpretación (Español-Inglés)</t>
  </si>
  <si>
    <t>Grao en Tradución e Interpretación (Galego-Francés)</t>
  </si>
  <si>
    <t>Máster Universitario en Estudos Ingleses Avanzados e as súas Aplicacións</t>
  </si>
  <si>
    <t>Máster Universitario en Lingüística Aplicada</t>
  </si>
  <si>
    <t>Máster Universitario en Tradución para a Comunicación Internacional</t>
  </si>
  <si>
    <t>Máster Universitario en Tradución Multimedia</t>
  </si>
  <si>
    <t>Título propio</t>
  </si>
  <si>
    <t>Máster Universitario en Acuicultura</t>
  </si>
  <si>
    <t>Máster Universitario en Biodiversidade Terrestre: Caracterización, conservación e xestión</t>
  </si>
  <si>
    <t>Máster Universitario en Bioloxía Mariña</t>
  </si>
  <si>
    <t>Máster Universitario en Biotecnoloxía Avanzada</t>
  </si>
  <si>
    <t>Máster Universitario en Profesorado en Educación Secundaria Obrigatoria, Bacharelato, Formación Profesional e Ensino de Idiomas. Especialidade (Vigo): Ciencias Experimentais. Matemáticas e Tecnoloxía</t>
  </si>
  <si>
    <t>Máster Universitario en Profesorado en Educación Secundaria Obrigatoria, Bacharelato, Formación Profesional e Ensino de Idiomas. Especialidade: Ciencias Experimentais. Bioloxía, Xeoloxía, Física e Química</t>
  </si>
  <si>
    <t>Máster Universitario en Profesorado en Educación Secundaria Obrigatoria, Bacharelato, Formación Profesional e Ensino de Idiomas. Especialidade: Formación Profesional. Formación e Orientación Laboral</t>
  </si>
  <si>
    <t>Máster Universitario en Profesorado en Educación Secundaria Obrigatoria, Bacharelato, Formación Profesional e Ensino de Idiomas. Especialidade: Formación Profesional. Sector Primario e Secundario</t>
  </si>
  <si>
    <t>Máster Universitario en Profesorado en Educación Secundaria Obrigatoria, Bacharelato, Formación Profesional e Ensino de Idiomas. Especialidade: Formación Profesional. Sector Servizos</t>
  </si>
  <si>
    <t>Máster Universitario en Profesorado en Educación Secundaria Obrigatoria, Bacharelato, Formación Profesional e Ensino de Idiomas. Especialidade: Linguas e Literaturas. Linguas e Literaturas Oficiais: Castelán e Galego</t>
  </si>
  <si>
    <t>Máster Universitario en Profesorado en Educación Secundaria Obrigatoria, Bacharelato, Formación Profesional e Ensino de Idiomas. Especialidade: Linguas e Literaturas. Linguas Estranxeiras</t>
  </si>
  <si>
    <t>Máster Universitario en Xenómica e Xenética</t>
  </si>
  <si>
    <t>Máster Universitario en Visión por computador</t>
  </si>
  <si>
    <t>Máster Universitario en Dirección de PEMES</t>
  </si>
  <si>
    <t>Máster Universitario en Enxeñaría de Minas</t>
  </si>
  <si>
    <t>Máster Universitario en Nanociencia e Nanotecnoloxía</t>
  </si>
  <si>
    <t>Máster Universitario en Dirección e Innovación da cadea de subministración</t>
  </si>
  <si>
    <t>Máster Universitario en Prevención de Riscos Laborais</t>
  </si>
  <si>
    <t>352 Escola Universitaria de Enfermaría Meixoeiro</t>
  </si>
  <si>
    <t>Máster Universitario en Dirección e Administración de Empresas (MBA)</t>
  </si>
  <si>
    <r>
      <t xml:space="preserve">PRÁCTICAS EXTERNAS CURRICULARES E </t>
    </r>
    <r>
      <rPr>
        <b/>
        <sz val="12"/>
        <color rgb="FFFF0000"/>
        <rFont val="Calibri"/>
        <family val="2"/>
        <scheme val="minor"/>
      </rPr>
      <t>EXTRACURRICULARES</t>
    </r>
    <r>
      <rPr>
        <b/>
        <sz val="12"/>
        <color theme="1"/>
        <rFont val="Calibri"/>
        <family val="2"/>
        <scheme val="minor"/>
      </rPr>
      <t>, curso 2022/2023</t>
    </r>
  </si>
  <si>
    <t>Fonte: FUVI; Xescampus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</si>
</sst>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2" fillId="0" borderId="0" xfId="0" applyFont="1"/>
    <xf numFmtId="0" fontId="6" fillId="0" borderId="1" xfId="0" applyFont="1" applyBorder="1"/>
    <xf numFmtId="0" fontId="10" fillId="0" borderId="1" xfId="1" applyFont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10" fontId="0" fillId="0" borderId="0" xfId="2" applyNumberFormat="1" applyFont="1"/>
    <xf numFmtId="10" fontId="2" fillId="0" borderId="0" xfId="2" applyNumberFormat="1" applyFont="1"/>
  </cellXfs>
  <cellStyles count="3">
    <cellStyle name="Normal" xfId="0" builtinId="0"/>
    <cellStyle name="Normal 2 3" xfId="1" xr:uid="{5C55BBD3-ABBA-47CC-86B8-7EF5E9C18707}"/>
    <cellStyle name="Porcentaje 2" xfId="2" xr:uid="{E2F29F13-B965-469B-B8E1-C96CCEF4352D}"/>
  </cellStyles>
  <dxfs count="2">
    <dxf>
      <numFmt numFmtId="0" formatCode="General"/>
    </dxf>
    <dxf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114302</xdr:colOff>
      <xdr:row>0</xdr:row>
      <xdr:rowOff>142875</xdr:rowOff>
    </xdr:from>
    <xdr:to>
      <xdr:col>1</xdr:col>
      <xdr:colOff>1295400</xdr:colOff>
      <xdr:row>0</xdr:row>
      <xdr:rowOff>619125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3376742-CE43-4743-A982-6F3D1721D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2" y="142875"/>
          <a:ext cx="2628898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114302</xdr:colOff>
      <xdr:row>0</xdr:row>
      <xdr:rowOff>142875</xdr:rowOff>
    </xdr:from>
    <xdr:to>
      <xdr:col>0</xdr:col>
      <xdr:colOff>3038476</xdr:colOff>
      <xdr:row>0</xdr:row>
      <xdr:rowOff>619125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4F5A124-2B60-4E9C-B772-493A4B2A7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2" y="142875"/>
          <a:ext cx="2924174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114302</xdr:colOff>
      <xdr:row>0</xdr:row>
      <xdr:rowOff>142875</xdr:rowOff>
    </xdr:from>
    <xdr:to>
      <xdr:col>0</xdr:col>
      <xdr:colOff>3038476</xdr:colOff>
      <xdr:row>0</xdr:row>
      <xdr:rowOff>619125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8182F45-B94D-4913-AE5D-DA3C56C42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2" y="142875"/>
          <a:ext cx="2924174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114302</xdr:colOff>
      <xdr:row>0</xdr:row>
      <xdr:rowOff>142875</xdr:rowOff>
    </xdr:from>
    <xdr:to>
      <xdr:col>0</xdr:col>
      <xdr:colOff>3038476</xdr:colOff>
      <xdr:row>0</xdr:row>
      <xdr:rowOff>619125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C40B14F-180F-4399-8C7C-26443734F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2" y="142875"/>
          <a:ext cx="2924174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499C739-E3D7-4C89-846C-F34B0CE8FE12}" name="Tabla6" displayName="Tabla6" ref="A12:M136" totalsRowShown="0" headerRowDxfId="1">
  <autoFilter ref="A12:M136" xr:uid="{8F0B479D-4002-4942-81F2-258DEBCDCF9B}"/>
  <tableColumns count="13">
    <tableColumn id="1" xr3:uid="{9DC06AA5-0293-4300-B963-CDC82F578744}" name="Campus"/>
    <tableColumn id="2" xr3:uid="{B7629BC7-AF7A-4BFC-ADD6-EC6EB03E5F8F}" name="Centro"/>
    <tableColumn id="3" xr3:uid="{04F1E1A0-1411-4986-B765-51FD9A5BBF1A}" name="Tipo_estudio"/>
    <tableColumn id="4" xr3:uid="{26E06B4E-62B2-4416-840E-CED38593FF9A}" name="Titulación"/>
    <tableColumn id="5" xr3:uid="{7219B116-ED02-47BA-ABB5-43FFEF1166AA}" name="Extracurriculares _x000a_Homes"/>
    <tableColumn id="6" xr3:uid="{FBAE5D2C-1007-4431-A2BC-274006C90222}" name="Extracurriculares _x000a_Mulleres"/>
    <tableColumn id="7" xr3:uid="{CB8FFFB0-DEEA-4BF0-ACD8-D1888FB0E75B}" name="Extracurriculares _x000a_Total"/>
    <tableColumn id="8" xr3:uid="{986DF64E-7109-4CF3-A297-A9AC5DCFB985}" name="Curriculares _x000a_Homes"/>
    <tableColumn id="9" xr3:uid="{9F872768-3355-4D3E-9B64-893AC09EA3A2}" name="Curriculares _x000a_Mulleres"/>
    <tableColumn id="10" xr3:uid="{0ECCF13E-04F3-4C90-9CFA-E3F8B8C2E1B0}" name="Curriculares _x000a_Total">
      <calculatedColumnFormula>SUM(H13:I13)</calculatedColumnFormula>
    </tableColumn>
    <tableColumn id="11" xr3:uid="{EEFA8F7D-BEE5-4A36-9656-37FD8F896E37}" name="Nº total estudantes _x000a_en prácticas*">
      <calculatedColumnFormula>G13+J13</calculatedColumnFormula>
    </tableColumn>
    <tableColumn id="12" xr3:uid="{E548DBB3-9EFC-4D7B-8384-3A773FF2D039}" name="Matrícula Total _x000a_na titulación**"/>
    <tableColumn id="13" xr3:uid="{A369661A-C993-4DA3-B67A-56C46C53F17E}" name="% estudantes en prácticas _x000a_sobre matrícula***" dataDxfId="0">
      <calculatedColumnFormula>Tabla6[[#This Row],[Nº total estudantes 
en prácticas*]]/Tabla6[[#This Row],[Matrícula Total 
na titulación**]]</calculatedColumnFormula>
    </tableColumn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390BC8-0182-420B-9579-73EA732899A1}" name="Tabla1" displayName="Tabla1" ref="A10:B31" totalsRowShown="0">
  <autoFilter ref="A10:B31" xr:uid="{1FD72901-25EC-4D5B-8BFE-5507F3EC7A88}"/>
  <tableColumns count="2">
    <tableColumn id="1" xr3:uid="{7FC91BBC-9555-41F5-9EC0-C2319984642D}" name="Empresa segundo Código CNAE"/>
    <tableColumn id="2" xr3:uid="{238314F1-C5AE-4EC9-BA6C-2C8F61CD2944}" name="Nº prácticas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A2E8B7-4EE8-4850-B603-EB8F1A45CC7A}" name="Tabla2" displayName="Tabla2" ref="E10:F19" totalsRowShown="0">
  <autoFilter ref="E10:F19" xr:uid="{3B7DBF7B-DAC2-4174-A973-D525A4742710}"/>
  <tableColumns count="2">
    <tableColumn id="1" xr3:uid="{BCAD7DE6-73F5-46D5-9F8B-22ABEAE360B0}" name="Tipo de empresa"/>
    <tableColumn id="2" xr3:uid="{1DB51A4B-C08A-44EF-8D3E-BB2BD4A5A72A}" name="Nº prácticas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5D656CA-A129-4D8A-A96E-10B8BA7405BF}" name="Tabla10" displayName="Tabla10" ref="A10:J79" totalsRowShown="0">
  <autoFilter ref="A10:J79" xr:uid="{7E8C5D32-293C-4C0D-985D-21C7BB94C27C}"/>
  <tableColumns count="10">
    <tableColumn id="1" xr3:uid="{E24F2611-B585-43A0-B0B7-E3B22E357FA9}" name="Titulación"/>
    <tableColumn id="2" xr3:uid="{29F4372D-6444-4C87-B207-546AD415520E}" name="Administración pública"/>
    <tableColumn id="3" xr3:uid="{89C26048-5299-47FF-AF5F-0AC361C4BFC9}" name="Autónomo"/>
    <tableColumn id="4" xr3:uid="{60524207-C5FE-4C59-BF2E-C57AE4E00161}" name="Empresa familiar"/>
    <tableColumn id="5" xr3:uid="{2C5C6767-8A59-4E9F-A1F8-72D784A4A293}" name="Fundación / Entidade sen Ánimo de Lucro"/>
    <tableColumn id="6" xr3:uid="{9A5A04D3-6F57-4790-97BB-1D73E97E2305}" name="Grande (máis de 500 traballadores)"/>
    <tableColumn id="7" xr3:uid="{48A3F48D-B9D5-4BF9-9DCB-221DABBFD2BC}" name="Mediana (entre 50 e 500 traballadores)"/>
    <tableColumn id="8" xr3:uid="{DFD7E0D8-2581-4570-BEF8-594E4F893E69}" name="Multinacional"/>
    <tableColumn id="9" xr3:uid="{EEC123D7-B53C-4411-B824-9A352816A331}" name="Pequena (menos de 50 traballadores)"/>
    <tableColumn id="10" xr3:uid="{4F107C23-27EE-42B3-B4D9-ABD988539390}" name="Total">
      <calculatedColumnFormula>SUM(Tabla10[[#This Row],[Administración pública]:[Pequena (menos de 50 traballadores)]])</calculatedColumnFormula>
    </tableColumn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D451123-1C11-4FDF-8F60-767602C6C57E}" name="Tabla3" displayName="Tabla3" ref="A9:D583" totalsRowShown="0">
  <autoFilter ref="A9:D583" xr:uid="{E2C49ECE-2042-4A4B-877C-581018EFED25}"/>
  <tableColumns count="4">
    <tableColumn id="1" xr3:uid="{51506035-0840-4BE3-A707-5E580A593E75}" name="Centro"/>
    <tableColumn id="2" xr3:uid="{F394F39D-48E3-45B2-9A04-E80A7E6FAC6A}" name="Titulación"/>
    <tableColumn id="3" xr3:uid="{66FF29A6-DD53-43D8-9D76-47288698DE0A}" name="Empresa"/>
    <tableColumn id="4" xr3:uid="{C92583C6-D4F0-4D41-93CE-B02180C84A5E}" name="Nª prácticas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680E4-D812-49C4-989E-7BA62411733F}">
  <dimension ref="A1:M136"/>
  <sheetViews>
    <sheetView tabSelected="1" workbookViewId="0">
      <pane ySplit="12" topLeftCell="A13" activePane="bottomLeft" state="frozen"/>
      <selection pane="bottomLeft" activeCell="A7" sqref="A7"/>
    </sheetView>
  </sheetViews>
  <sheetFormatPr baseColWidth="10" defaultRowHeight="15" x14ac:dyDescent="0.25"/>
  <cols>
    <col min="1" max="1" width="21.7109375" bestFit="1" customWidth="1"/>
    <col min="2" max="2" width="47.42578125" customWidth="1"/>
    <col min="3" max="3" width="14.7109375" customWidth="1"/>
    <col min="4" max="4" width="63" customWidth="1"/>
    <col min="5" max="5" width="24.85546875" customWidth="1"/>
    <col min="6" max="6" width="26.5703125" customWidth="1"/>
    <col min="7" max="7" width="23" customWidth="1"/>
    <col min="8" max="8" width="20.5703125" customWidth="1"/>
    <col min="9" max="9" width="22.28515625" customWidth="1"/>
    <col min="10" max="10" width="18.5703125" customWidth="1"/>
    <col min="11" max="11" width="31.28515625" customWidth="1"/>
    <col min="12" max="12" width="27.85546875" customWidth="1"/>
    <col min="13" max="13" width="22.42578125" bestFit="1" customWidth="1"/>
  </cols>
  <sheetData>
    <row r="1" spans="1:13" s="4" customFormat="1" ht="65.25" customHeight="1" thickBot="1" x14ac:dyDescent="0.3">
      <c r="A1" s="1"/>
      <c r="B1" s="1"/>
      <c r="C1" s="2"/>
      <c r="D1" s="9"/>
      <c r="E1" s="2"/>
      <c r="F1" s="2"/>
      <c r="G1" s="2"/>
      <c r="H1" s="9"/>
      <c r="I1" s="9"/>
      <c r="J1" s="9"/>
      <c r="K1" s="10" t="s">
        <v>0</v>
      </c>
      <c r="L1" s="10"/>
      <c r="M1" s="10"/>
    </row>
    <row r="2" spans="1:13" s="4" customFormat="1" ht="15.75" x14ac:dyDescent="0.25">
      <c r="A2" s="5"/>
      <c r="B2" s="5"/>
      <c r="C2" s="6"/>
      <c r="D2" s="6"/>
      <c r="E2" s="6"/>
    </row>
    <row r="3" spans="1:13" s="4" customFormat="1" ht="15.75" x14ac:dyDescent="0.25">
      <c r="A3" s="7" t="s">
        <v>670</v>
      </c>
      <c r="B3" s="7"/>
      <c r="C3" s="6"/>
      <c r="D3" s="6"/>
      <c r="E3" s="6"/>
    </row>
    <row r="4" spans="1:13" s="4" customFormat="1" ht="15.75" x14ac:dyDescent="0.25">
      <c r="A4" s="5" t="s">
        <v>671</v>
      </c>
      <c r="B4" s="5"/>
      <c r="C4" s="6"/>
      <c r="D4" s="6"/>
      <c r="E4" s="6"/>
    </row>
    <row r="5" spans="1:13" s="4" customFormat="1" ht="15.75" x14ac:dyDescent="0.25">
      <c r="A5" s="5" t="s">
        <v>3</v>
      </c>
      <c r="B5" s="5"/>
      <c r="C5" s="6"/>
      <c r="D5" s="6"/>
      <c r="E5" s="6"/>
    </row>
    <row r="8" spans="1:13" x14ac:dyDescent="0.25">
      <c r="D8" s="11" t="s">
        <v>599</v>
      </c>
    </row>
    <row r="9" spans="1:13" x14ac:dyDescent="0.25">
      <c r="D9" s="11" t="s">
        <v>600</v>
      </c>
    </row>
    <row r="10" spans="1:13" x14ac:dyDescent="0.25">
      <c r="D10" s="11" t="s">
        <v>601</v>
      </c>
    </row>
    <row r="12" spans="1:13" s="12" customFormat="1" ht="51.75" customHeight="1" x14ac:dyDescent="0.25">
      <c r="A12" s="12" t="s">
        <v>602</v>
      </c>
      <c r="B12" s="12" t="s">
        <v>106</v>
      </c>
      <c r="C12" s="12" t="s">
        <v>603</v>
      </c>
      <c r="D12" s="12" t="s">
        <v>36</v>
      </c>
      <c r="E12" s="13" t="s">
        <v>604</v>
      </c>
      <c r="F12" s="13" t="s">
        <v>605</v>
      </c>
      <c r="G12" s="13" t="s">
        <v>606</v>
      </c>
      <c r="H12" s="13" t="s">
        <v>607</v>
      </c>
      <c r="I12" s="13" t="s">
        <v>608</v>
      </c>
      <c r="J12" s="13" t="s">
        <v>609</v>
      </c>
      <c r="K12" s="13" t="s">
        <v>610</v>
      </c>
      <c r="L12" s="13" t="s">
        <v>611</v>
      </c>
      <c r="M12" s="13" t="s">
        <v>612</v>
      </c>
    </row>
    <row r="13" spans="1:13" x14ac:dyDescent="0.25">
      <c r="A13" t="s">
        <v>613</v>
      </c>
      <c r="B13" t="s">
        <v>109</v>
      </c>
      <c r="C13" t="s">
        <v>614</v>
      </c>
      <c r="D13" t="s">
        <v>41</v>
      </c>
      <c r="E13">
        <v>4</v>
      </c>
      <c r="F13">
        <v>12</v>
      </c>
      <c r="G13">
        <f>SUM(E13:F13)</f>
        <v>16</v>
      </c>
      <c r="H13">
        <v>1</v>
      </c>
      <c r="I13">
        <v>3</v>
      </c>
      <c r="J13">
        <f>SUM(H13:I13)</f>
        <v>4</v>
      </c>
      <c r="K13">
        <f>G13+J13</f>
        <v>20</v>
      </c>
      <c r="L13">
        <v>146</v>
      </c>
      <c r="M13" s="14">
        <f>Tabla6[[#This Row],[Nº total estudantes 
en prácticas*]]/Tabla6[[#This Row],[Matrícula Total 
na titulación**]]</f>
        <v>0.13698630136986301</v>
      </c>
    </row>
    <row r="14" spans="1:13" x14ac:dyDescent="0.25">
      <c r="A14" t="s">
        <v>613</v>
      </c>
      <c r="B14" t="s">
        <v>109</v>
      </c>
      <c r="C14" t="s">
        <v>614</v>
      </c>
      <c r="D14" t="s">
        <v>42</v>
      </c>
      <c r="E14">
        <v>3</v>
      </c>
      <c r="F14">
        <v>7</v>
      </c>
      <c r="G14">
        <f t="shared" ref="G14:G77" si="0">SUM(E14:F14)</f>
        <v>10</v>
      </c>
      <c r="H14">
        <v>4</v>
      </c>
      <c r="I14">
        <v>3</v>
      </c>
      <c r="J14">
        <f t="shared" ref="J14:J77" si="1">SUM(H14:I14)</f>
        <v>7</v>
      </c>
      <c r="K14">
        <f t="shared" ref="K14:K77" si="2">G14+J14</f>
        <v>17</v>
      </c>
      <c r="L14">
        <v>175</v>
      </c>
      <c r="M14" s="14">
        <f>Tabla6[[#This Row],[Nº total estudantes 
en prácticas*]]/Tabla6[[#This Row],[Matrícula Total 
na titulación**]]</f>
        <v>9.7142857142857142E-2</v>
      </c>
    </row>
    <row r="15" spans="1:13" x14ac:dyDescent="0.25">
      <c r="A15" t="s">
        <v>613</v>
      </c>
      <c r="B15" t="s">
        <v>109</v>
      </c>
      <c r="C15" t="s">
        <v>614</v>
      </c>
      <c r="D15" t="s">
        <v>56</v>
      </c>
      <c r="E15">
        <v>3</v>
      </c>
      <c r="F15">
        <v>3</v>
      </c>
      <c r="G15">
        <f t="shared" si="0"/>
        <v>6</v>
      </c>
      <c r="H15">
        <v>5</v>
      </c>
      <c r="I15">
        <v>2</v>
      </c>
      <c r="J15">
        <f t="shared" si="1"/>
        <v>7</v>
      </c>
      <c r="K15">
        <f t="shared" si="2"/>
        <v>13</v>
      </c>
      <c r="L15">
        <v>64</v>
      </c>
      <c r="M15" s="14">
        <f>Tabla6[[#This Row],[Nº total estudantes 
en prácticas*]]/Tabla6[[#This Row],[Matrícula Total 
na titulación**]]</f>
        <v>0.203125</v>
      </c>
    </row>
    <row r="16" spans="1:13" x14ac:dyDescent="0.25">
      <c r="A16" t="s">
        <v>613</v>
      </c>
      <c r="B16" t="s">
        <v>109</v>
      </c>
      <c r="C16" t="s">
        <v>615</v>
      </c>
      <c r="D16" t="s">
        <v>104</v>
      </c>
      <c r="E16">
        <v>2</v>
      </c>
      <c r="F16">
        <v>1</v>
      </c>
      <c r="G16">
        <f t="shared" si="0"/>
        <v>3</v>
      </c>
      <c r="H16">
        <v>0</v>
      </c>
      <c r="I16">
        <v>0</v>
      </c>
      <c r="J16">
        <f t="shared" si="1"/>
        <v>0</v>
      </c>
      <c r="K16">
        <f t="shared" si="2"/>
        <v>3</v>
      </c>
      <c r="L16">
        <v>25</v>
      </c>
      <c r="M16" s="14">
        <f>Tabla6[[#This Row],[Nº total estudantes 
en prácticas*]]/Tabla6[[#This Row],[Matrícula Total 
na titulación**]]</f>
        <v>0.12</v>
      </c>
    </row>
    <row r="17" spans="1:13" x14ac:dyDescent="0.25">
      <c r="A17" t="s">
        <v>613</v>
      </c>
      <c r="B17" t="s">
        <v>616</v>
      </c>
      <c r="C17" t="s">
        <v>614</v>
      </c>
      <c r="D17" t="s">
        <v>617</v>
      </c>
      <c r="G17">
        <f t="shared" si="0"/>
        <v>0</v>
      </c>
      <c r="H17">
        <v>18</v>
      </c>
      <c r="I17">
        <v>10</v>
      </c>
      <c r="J17">
        <f t="shared" si="1"/>
        <v>28</v>
      </c>
      <c r="K17">
        <f t="shared" si="2"/>
        <v>28</v>
      </c>
      <c r="L17">
        <v>211</v>
      </c>
      <c r="M17" s="14">
        <f>Tabla6[[#This Row],[Nº total estudantes 
en prácticas*]]/Tabla6[[#This Row],[Matrícula Total 
na titulación**]]</f>
        <v>0.13270142180094788</v>
      </c>
    </row>
    <row r="18" spans="1:13" x14ac:dyDescent="0.25">
      <c r="A18" t="s">
        <v>613</v>
      </c>
      <c r="B18" t="s">
        <v>616</v>
      </c>
      <c r="C18" t="s">
        <v>615</v>
      </c>
      <c r="D18" t="s">
        <v>618</v>
      </c>
      <c r="G18">
        <f t="shared" si="0"/>
        <v>0</v>
      </c>
      <c r="H18">
        <v>6</v>
      </c>
      <c r="I18">
        <v>10</v>
      </c>
      <c r="J18">
        <f t="shared" si="1"/>
        <v>16</v>
      </c>
      <c r="K18">
        <f t="shared" si="2"/>
        <v>16</v>
      </c>
      <c r="L18">
        <v>37</v>
      </c>
      <c r="M18" s="14">
        <f>Tabla6[[#This Row],[Nº total estudantes 
en prácticas*]]/Tabla6[[#This Row],[Matrícula Total 
na titulación**]]</f>
        <v>0.43243243243243246</v>
      </c>
    </row>
    <row r="19" spans="1:13" x14ac:dyDescent="0.25">
      <c r="A19" t="s">
        <v>613</v>
      </c>
      <c r="B19" t="s">
        <v>138</v>
      </c>
      <c r="C19" t="s">
        <v>614</v>
      </c>
      <c r="D19" t="s">
        <v>48</v>
      </c>
      <c r="E19">
        <v>3</v>
      </c>
      <c r="F19">
        <v>12</v>
      </c>
      <c r="G19">
        <f t="shared" si="0"/>
        <v>15</v>
      </c>
      <c r="H19">
        <v>2</v>
      </c>
      <c r="I19">
        <v>10</v>
      </c>
      <c r="J19">
        <f t="shared" si="1"/>
        <v>12</v>
      </c>
      <c r="K19">
        <f t="shared" si="2"/>
        <v>27</v>
      </c>
      <c r="L19">
        <v>295</v>
      </c>
      <c r="M19" s="14">
        <f>Tabla6[[#This Row],[Nº total estudantes 
en prácticas*]]/Tabla6[[#This Row],[Matrícula Total 
na titulación**]]</f>
        <v>9.152542372881356E-2</v>
      </c>
    </row>
    <row r="20" spans="1:13" x14ac:dyDescent="0.25">
      <c r="A20" t="s">
        <v>613</v>
      </c>
      <c r="B20" t="s">
        <v>138</v>
      </c>
      <c r="C20" t="s">
        <v>614</v>
      </c>
      <c r="D20" t="s">
        <v>100</v>
      </c>
      <c r="E20">
        <v>3</v>
      </c>
      <c r="F20">
        <v>4</v>
      </c>
      <c r="G20">
        <f t="shared" si="0"/>
        <v>7</v>
      </c>
      <c r="H20">
        <v>0</v>
      </c>
      <c r="I20">
        <v>0</v>
      </c>
      <c r="J20">
        <f t="shared" si="1"/>
        <v>0</v>
      </c>
      <c r="K20">
        <f t="shared" si="2"/>
        <v>7</v>
      </c>
      <c r="L20">
        <v>104</v>
      </c>
      <c r="M20" s="14">
        <f>Tabla6[[#This Row],[Nº total estudantes 
en prácticas*]]/Tabla6[[#This Row],[Matrícula Total 
na titulación**]]</f>
        <v>6.7307692307692304E-2</v>
      </c>
    </row>
    <row r="21" spans="1:13" x14ac:dyDescent="0.25">
      <c r="A21" t="s">
        <v>613</v>
      </c>
      <c r="B21" t="s">
        <v>138</v>
      </c>
      <c r="C21" t="s">
        <v>615</v>
      </c>
      <c r="D21" t="s">
        <v>77</v>
      </c>
      <c r="E21">
        <v>1</v>
      </c>
      <c r="F21">
        <v>3</v>
      </c>
      <c r="G21">
        <f t="shared" si="0"/>
        <v>4</v>
      </c>
      <c r="H21">
        <v>10</v>
      </c>
      <c r="I21">
        <v>22</v>
      </c>
      <c r="J21">
        <f t="shared" si="1"/>
        <v>32</v>
      </c>
      <c r="K21">
        <f t="shared" si="2"/>
        <v>36</v>
      </c>
      <c r="L21">
        <v>35</v>
      </c>
      <c r="M21" s="14">
        <f>Tabla6[[#This Row],[Nº total estudantes 
en prácticas*]]/Tabla6[[#This Row],[Matrícula Total 
na titulación**]]</f>
        <v>1.0285714285714285</v>
      </c>
    </row>
    <row r="22" spans="1:13" x14ac:dyDescent="0.25">
      <c r="A22" t="s">
        <v>613</v>
      </c>
      <c r="B22" t="s">
        <v>158</v>
      </c>
      <c r="C22" t="s">
        <v>614</v>
      </c>
      <c r="D22" t="s">
        <v>38</v>
      </c>
      <c r="E22">
        <v>14</v>
      </c>
      <c r="F22">
        <v>7</v>
      </c>
      <c r="G22">
        <f t="shared" si="0"/>
        <v>21</v>
      </c>
      <c r="H22">
        <v>0</v>
      </c>
      <c r="I22">
        <v>0</v>
      </c>
      <c r="J22">
        <f t="shared" si="1"/>
        <v>0</v>
      </c>
      <c r="K22">
        <f t="shared" si="2"/>
        <v>21</v>
      </c>
      <c r="L22">
        <v>374</v>
      </c>
      <c r="M22" s="14">
        <f>Tabla6[[#This Row],[Nº total estudantes 
en prácticas*]]/Tabla6[[#This Row],[Matrícula Total 
na titulación**]]</f>
        <v>5.6149732620320858E-2</v>
      </c>
    </row>
    <row r="23" spans="1:13" x14ac:dyDescent="0.25">
      <c r="A23" t="s">
        <v>613</v>
      </c>
      <c r="B23" t="s">
        <v>158</v>
      </c>
      <c r="C23" t="s">
        <v>614</v>
      </c>
      <c r="D23" t="s">
        <v>75</v>
      </c>
      <c r="E23">
        <v>2</v>
      </c>
      <c r="F23">
        <v>7</v>
      </c>
      <c r="G23">
        <f t="shared" si="0"/>
        <v>9</v>
      </c>
      <c r="H23">
        <v>9</v>
      </c>
      <c r="I23">
        <v>23</v>
      </c>
      <c r="J23">
        <f t="shared" si="1"/>
        <v>32</v>
      </c>
      <c r="K23">
        <f t="shared" si="2"/>
        <v>41</v>
      </c>
      <c r="L23">
        <v>168</v>
      </c>
      <c r="M23" s="14">
        <f>Tabla6[[#This Row],[Nº total estudantes 
en prácticas*]]/Tabla6[[#This Row],[Matrícula Total 
na titulación**]]</f>
        <v>0.24404761904761904</v>
      </c>
    </row>
    <row r="24" spans="1:13" x14ac:dyDescent="0.25">
      <c r="A24" t="s">
        <v>613</v>
      </c>
      <c r="B24" t="s">
        <v>158</v>
      </c>
      <c r="C24" t="s">
        <v>614</v>
      </c>
      <c r="D24" t="s">
        <v>103</v>
      </c>
      <c r="E24">
        <v>1</v>
      </c>
      <c r="F24">
        <v>2</v>
      </c>
      <c r="G24">
        <f t="shared" si="0"/>
        <v>3</v>
      </c>
      <c r="H24">
        <v>0</v>
      </c>
      <c r="I24">
        <v>6</v>
      </c>
      <c r="J24">
        <f t="shared" si="1"/>
        <v>6</v>
      </c>
      <c r="K24">
        <f t="shared" si="2"/>
        <v>9</v>
      </c>
      <c r="L24">
        <v>14</v>
      </c>
      <c r="M24" s="14">
        <f>Tabla6[[#This Row],[Nº total estudantes 
en prácticas*]]/Tabla6[[#This Row],[Matrícula Total 
na titulación**]]</f>
        <v>0.6428571428571429</v>
      </c>
    </row>
    <row r="25" spans="1:13" x14ac:dyDescent="0.25">
      <c r="A25" t="s">
        <v>613</v>
      </c>
      <c r="B25" t="s">
        <v>158</v>
      </c>
      <c r="C25" t="s">
        <v>615</v>
      </c>
      <c r="D25" t="s">
        <v>619</v>
      </c>
      <c r="G25">
        <f t="shared" si="0"/>
        <v>0</v>
      </c>
      <c r="H25">
        <v>7</v>
      </c>
      <c r="I25">
        <v>10</v>
      </c>
      <c r="J25">
        <f t="shared" si="1"/>
        <v>17</v>
      </c>
      <c r="K25">
        <f t="shared" si="2"/>
        <v>17</v>
      </c>
      <c r="L25">
        <v>44</v>
      </c>
      <c r="M25" s="14">
        <f>Tabla6[[#This Row],[Nº total estudantes 
en prácticas*]]/Tabla6[[#This Row],[Matrícula Total 
na titulación**]]</f>
        <v>0.38636363636363635</v>
      </c>
    </row>
    <row r="26" spans="1:13" x14ac:dyDescent="0.25">
      <c r="A26" t="s">
        <v>613</v>
      </c>
      <c r="B26" t="s">
        <v>158</v>
      </c>
      <c r="C26" t="s">
        <v>615</v>
      </c>
      <c r="D26" t="s">
        <v>620</v>
      </c>
      <c r="G26">
        <f t="shared" si="0"/>
        <v>0</v>
      </c>
      <c r="H26">
        <v>11</v>
      </c>
      <c r="I26">
        <v>5</v>
      </c>
      <c r="J26">
        <f t="shared" si="1"/>
        <v>16</v>
      </c>
      <c r="K26">
        <f t="shared" si="2"/>
        <v>16</v>
      </c>
      <c r="L26">
        <v>34</v>
      </c>
      <c r="M26" s="14">
        <f>Tabla6[[#This Row],[Nº total estudantes 
en prácticas*]]/Tabla6[[#This Row],[Matrícula Total 
na titulación**]]</f>
        <v>0.47058823529411764</v>
      </c>
    </row>
    <row r="27" spans="1:13" x14ac:dyDescent="0.25">
      <c r="A27" t="s">
        <v>613</v>
      </c>
      <c r="B27" t="s">
        <v>188</v>
      </c>
      <c r="C27" t="s">
        <v>614</v>
      </c>
      <c r="D27" t="s">
        <v>51</v>
      </c>
      <c r="F27">
        <v>1</v>
      </c>
      <c r="G27">
        <f t="shared" si="0"/>
        <v>1</v>
      </c>
      <c r="H27">
        <v>9</v>
      </c>
      <c r="I27">
        <v>65</v>
      </c>
      <c r="J27">
        <f t="shared" si="1"/>
        <v>74</v>
      </c>
      <c r="K27">
        <f t="shared" si="2"/>
        <v>75</v>
      </c>
      <c r="L27">
        <v>388</v>
      </c>
      <c r="M27" s="14">
        <f>Tabla6[[#This Row],[Nº total estudantes 
en prácticas*]]/Tabla6[[#This Row],[Matrícula Total 
na titulación**]]</f>
        <v>0.19329896907216496</v>
      </c>
    </row>
    <row r="28" spans="1:13" x14ac:dyDescent="0.25">
      <c r="A28" t="s">
        <v>613</v>
      </c>
      <c r="B28" t="s">
        <v>188</v>
      </c>
      <c r="C28" t="s">
        <v>614</v>
      </c>
      <c r="D28" t="s">
        <v>52</v>
      </c>
      <c r="E28">
        <v>2</v>
      </c>
      <c r="F28">
        <v>1</v>
      </c>
      <c r="G28">
        <f t="shared" si="0"/>
        <v>3</v>
      </c>
      <c r="H28">
        <v>27</v>
      </c>
      <c r="I28">
        <v>68</v>
      </c>
      <c r="J28">
        <f t="shared" si="1"/>
        <v>95</v>
      </c>
      <c r="K28">
        <f t="shared" si="2"/>
        <v>98</v>
      </c>
      <c r="L28">
        <v>435</v>
      </c>
      <c r="M28" s="14">
        <f>Tabla6[[#This Row],[Nº total estudantes 
en prácticas*]]/Tabla6[[#This Row],[Matrícula Total 
na titulación**]]</f>
        <v>0.22528735632183908</v>
      </c>
    </row>
    <row r="29" spans="1:13" x14ac:dyDescent="0.25">
      <c r="A29" t="s">
        <v>613</v>
      </c>
      <c r="B29" t="s">
        <v>188</v>
      </c>
      <c r="C29" t="s">
        <v>614</v>
      </c>
      <c r="D29" t="s">
        <v>53</v>
      </c>
      <c r="F29">
        <v>3</v>
      </c>
      <c r="G29">
        <f t="shared" si="0"/>
        <v>3</v>
      </c>
      <c r="H29">
        <v>8</v>
      </c>
      <c r="I29">
        <v>102</v>
      </c>
      <c r="J29">
        <f t="shared" si="1"/>
        <v>110</v>
      </c>
      <c r="K29">
        <f t="shared" si="2"/>
        <v>113</v>
      </c>
      <c r="L29">
        <v>323</v>
      </c>
      <c r="M29" s="14">
        <f>Tabla6[[#This Row],[Nº total estudantes 
en prácticas*]]/Tabla6[[#This Row],[Matrícula Total 
na titulación**]]</f>
        <v>0.34984520123839008</v>
      </c>
    </row>
    <row r="30" spans="1:13" x14ac:dyDescent="0.25">
      <c r="A30" t="s">
        <v>613</v>
      </c>
      <c r="B30" t="s">
        <v>188</v>
      </c>
      <c r="C30" t="s">
        <v>614</v>
      </c>
      <c r="D30" t="s">
        <v>73</v>
      </c>
      <c r="F30">
        <v>5</v>
      </c>
      <c r="G30">
        <f t="shared" si="0"/>
        <v>5</v>
      </c>
      <c r="H30">
        <v>6</v>
      </c>
      <c r="I30">
        <v>67</v>
      </c>
      <c r="J30">
        <f t="shared" si="1"/>
        <v>73</v>
      </c>
      <c r="K30">
        <f t="shared" si="2"/>
        <v>78</v>
      </c>
      <c r="L30">
        <v>341</v>
      </c>
      <c r="M30" s="14">
        <f>Tabla6[[#This Row],[Nº total estudantes 
en prácticas*]]/Tabla6[[#This Row],[Matrícula Total 
na titulación**]]</f>
        <v>0.22873900293255131</v>
      </c>
    </row>
    <row r="31" spans="1:13" x14ac:dyDescent="0.25">
      <c r="A31" t="s">
        <v>613</v>
      </c>
      <c r="B31" t="s">
        <v>188</v>
      </c>
      <c r="C31" t="s">
        <v>615</v>
      </c>
      <c r="D31" t="s">
        <v>621</v>
      </c>
      <c r="G31">
        <f t="shared" si="0"/>
        <v>0</v>
      </c>
      <c r="H31">
        <v>3</v>
      </c>
      <c r="I31">
        <v>1</v>
      </c>
      <c r="J31">
        <f t="shared" si="1"/>
        <v>4</v>
      </c>
      <c r="K31">
        <f t="shared" si="2"/>
        <v>4</v>
      </c>
      <c r="L31">
        <v>4</v>
      </c>
      <c r="M31" s="14">
        <f>Tabla6[[#This Row],[Nº total estudantes 
en prácticas*]]/Tabla6[[#This Row],[Matrícula Total 
na titulación**]]</f>
        <v>1</v>
      </c>
    </row>
    <row r="32" spans="1:13" x14ac:dyDescent="0.25">
      <c r="A32" t="s">
        <v>613</v>
      </c>
      <c r="B32" t="s">
        <v>188</v>
      </c>
      <c r="C32" t="s">
        <v>615</v>
      </c>
      <c r="D32" t="s">
        <v>622</v>
      </c>
      <c r="G32">
        <f t="shared" si="0"/>
        <v>0</v>
      </c>
      <c r="H32">
        <v>6</v>
      </c>
      <c r="I32">
        <v>22</v>
      </c>
      <c r="J32">
        <f t="shared" si="1"/>
        <v>28</v>
      </c>
      <c r="K32">
        <f t="shared" si="2"/>
        <v>28</v>
      </c>
      <c r="L32">
        <v>43</v>
      </c>
      <c r="M32" s="14">
        <f>Tabla6[[#This Row],[Nº total estudantes 
en prácticas*]]/Tabla6[[#This Row],[Matrícula Total 
na titulación**]]</f>
        <v>0.65116279069767447</v>
      </c>
    </row>
    <row r="33" spans="1:13" x14ac:dyDescent="0.25">
      <c r="A33" t="s">
        <v>613</v>
      </c>
      <c r="B33" t="s">
        <v>188</v>
      </c>
      <c r="C33" t="s">
        <v>615</v>
      </c>
      <c r="D33" t="s">
        <v>623</v>
      </c>
      <c r="G33">
        <f t="shared" si="0"/>
        <v>0</v>
      </c>
      <c r="H33">
        <v>16</v>
      </c>
      <c r="I33">
        <v>5</v>
      </c>
      <c r="J33">
        <f t="shared" si="1"/>
        <v>21</v>
      </c>
      <c r="K33">
        <f t="shared" si="2"/>
        <v>21</v>
      </c>
      <c r="L33">
        <v>28</v>
      </c>
      <c r="M33" s="14">
        <f>Tabla6[[#This Row],[Nº total estudantes 
en prácticas*]]/Tabla6[[#This Row],[Matrícula Total 
na titulación**]]</f>
        <v>0.75</v>
      </c>
    </row>
    <row r="34" spans="1:13" x14ac:dyDescent="0.25">
      <c r="A34" t="s">
        <v>613</v>
      </c>
      <c r="B34" t="s">
        <v>188</v>
      </c>
      <c r="C34" t="s">
        <v>615</v>
      </c>
      <c r="D34" t="s">
        <v>624</v>
      </c>
      <c r="G34">
        <f t="shared" si="0"/>
        <v>0</v>
      </c>
      <c r="H34">
        <v>0</v>
      </c>
      <c r="I34">
        <v>6</v>
      </c>
      <c r="J34">
        <f t="shared" si="1"/>
        <v>6</v>
      </c>
      <c r="K34">
        <f t="shared" si="2"/>
        <v>6</v>
      </c>
      <c r="L34">
        <v>9</v>
      </c>
      <c r="M34" s="14">
        <f>Tabla6[[#This Row],[Nº total estudantes 
en prácticas*]]/Tabla6[[#This Row],[Matrícula Total 
na titulación**]]</f>
        <v>0.66666666666666663</v>
      </c>
    </row>
    <row r="35" spans="1:13" x14ac:dyDescent="0.25">
      <c r="A35" t="s">
        <v>613</v>
      </c>
      <c r="B35" t="s">
        <v>188</v>
      </c>
      <c r="C35" t="s">
        <v>615</v>
      </c>
      <c r="D35" t="s">
        <v>625</v>
      </c>
      <c r="G35">
        <f t="shared" si="0"/>
        <v>0</v>
      </c>
      <c r="H35">
        <v>8</v>
      </c>
      <c r="I35">
        <v>14</v>
      </c>
      <c r="J35">
        <f t="shared" si="1"/>
        <v>22</v>
      </c>
      <c r="K35">
        <f t="shared" si="2"/>
        <v>22</v>
      </c>
      <c r="L35">
        <v>24</v>
      </c>
      <c r="M35" s="14">
        <f>Tabla6[[#This Row],[Nº total estudantes 
en prácticas*]]/Tabla6[[#This Row],[Matrícula Total 
na titulación**]]</f>
        <v>0.91666666666666663</v>
      </c>
    </row>
    <row r="36" spans="1:13" x14ac:dyDescent="0.25">
      <c r="A36" t="s">
        <v>613</v>
      </c>
      <c r="B36" t="s">
        <v>188</v>
      </c>
      <c r="C36" t="s">
        <v>615</v>
      </c>
      <c r="D36" t="s">
        <v>626</v>
      </c>
      <c r="G36">
        <f t="shared" si="0"/>
        <v>0</v>
      </c>
      <c r="H36">
        <v>11</v>
      </c>
      <c r="I36">
        <v>9</v>
      </c>
      <c r="J36">
        <f t="shared" si="1"/>
        <v>20</v>
      </c>
      <c r="K36">
        <f t="shared" si="2"/>
        <v>20</v>
      </c>
      <c r="L36">
        <v>22</v>
      </c>
      <c r="M36" s="14">
        <f>Tabla6[[#This Row],[Nº total estudantes 
en prácticas*]]/Tabla6[[#This Row],[Matrícula Total 
na titulación**]]</f>
        <v>0.90909090909090906</v>
      </c>
    </row>
    <row r="37" spans="1:13" x14ac:dyDescent="0.25">
      <c r="A37" t="s">
        <v>613</v>
      </c>
      <c r="B37" t="s">
        <v>201</v>
      </c>
      <c r="C37" t="s">
        <v>614</v>
      </c>
      <c r="D37" t="s">
        <v>66</v>
      </c>
      <c r="E37">
        <v>20</v>
      </c>
      <c r="F37">
        <v>5</v>
      </c>
      <c r="G37">
        <f t="shared" si="0"/>
        <v>25</v>
      </c>
      <c r="H37">
        <v>40</v>
      </c>
      <c r="I37">
        <v>3</v>
      </c>
      <c r="J37">
        <f t="shared" si="1"/>
        <v>43</v>
      </c>
      <c r="K37">
        <f t="shared" si="2"/>
        <v>68</v>
      </c>
      <c r="L37">
        <v>609</v>
      </c>
      <c r="M37" s="14">
        <f>Tabla6[[#This Row],[Nº total estudantes 
en prácticas*]]/Tabla6[[#This Row],[Matrícula Total 
na titulación**]]</f>
        <v>0.1116584564860427</v>
      </c>
    </row>
    <row r="38" spans="1:13" x14ac:dyDescent="0.25">
      <c r="A38" t="s">
        <v>613</v>
      </c>
      <c r="B38" t="s">
        <v>201</v>
      </c>
      <c r="C38" t="s">
        <v>614</v>
      </c>
      <c r="D38" t="s">
        <v>101</v>
      </c>
      <c r="E38">
        <v>1</v>
      </c>
      <c r="G38">
        <f t="shared" si="0"/>
        <v>1</v>
      </c>
      <c r="H38">
        <v>0</v>
      </c>
      <c r="I38">
        <v>0</v>
      </c>
      <c r="J38">
        <f t="shared" si="1"/>
        <v>0</v>
      </c>
      <c r="K38">
        <f t="shared" si="2"/>
        <v>1</v>
      </c>
      <c r="L38">
        <v>17</v>
      </c>
      <c r="M38" s="14">
        <f>Tabla6[[#This Row],[Nº total estudantes 
en prácticas*]]/Tabla6[[#This Row],[Matrícula Total 
na titulación**]]</f>
        <v>5.8823529411764705E-2</v>
      </c>
    </row>
    <row r="39" spans="1:13" x14ac:dyDescent="0.25">
      <c r="A39" t="s">
        <v>613</v>
      </c>
      <c r="B39" t="s">
        <v>201</v>
      </c>
      <c r="C39" t="s">
        <v>615</v>
      </c>
      <c r="D39" t="s">
        <v>91</v>
      </c>
      <c r="E39">
        <v>2</v>
      </c>
      <c r="F39">
        <v>1</v>
      </c>
      <c r="G39">
        <f t="shared" si="0"/>
        <v>3</v>
      </c>
      <c r="H39">
        <v>5</v>
      </c>
      <c r="I39">
        <v>1</v>
      </c>
      <c r="J39">
        <f t="shared" si="1"/>
        <v>6</v>
      </c>
      <c r="K39">
        <f t="shared" si="2"/>
        <v>9</v>
      </c>
      <c r="L39">
        <v>43</v>
      </c>
      <c r="M39" s="14">
        <f>Tabla6[[#This Row],[Nº total estudantes 
en prácticas*]]/Tabla6[[#This Row],[Matrícula Total 
na titulación**]]</f>
        <v>0.20930232558139536</v>
      </c>
    </row>
    <row r="40" spans="1:13" x14ac:dyDescent="0.25">
      <c r="A40" t="s">
        <v>613</v>
      </c>
      <c r="B40" t="s">
        <v>221</v>
      </c>
      <c r="C40" t="s">
        <v>614</v>
      </c>
      <c r="D40" t="s">
        <v>55</v>
      </c>
      <c r="E40">
        <v>12</v>
      </c>
      <c r="F40">
        <v>10</v>
      </c>
      <c r="G40">
        <f t="shared" si="0"/>
        <v>22</v>
      </c>
      <c r="H40">
        <v>4</v>
      </c>
      <c r="I40">
        <v>1</v>
      </c>
      <c r="J40">
        <f t="shared" si="1"/>
        <v>5</v>
      </c>
      <c r="K40">
        <f t="shared" si="2"/>
        <v>27</v>
      </c>
      <c r="L40">
        <v>205</v>
      </c>
      <c r="M40" s="14">
        <f>Tabla6[[#This Row],[Nº total estudantes 
en prácticas*]]/Tabla6[[#This Row],[Matrícula Total 
na titulación**]]</f>
        <v>0.13170731707317074</v>
      </c>
    </row>
    <row r="41" spans="1:13" x14ac:dyDescent="0.25">
      <c r="A41" t="s">
        <v>613</v>
      </c>
      <c r="B41" t="s">
        <v>221</v>
      </c>
      <c r="C41" t="s">
        <v>615</v>
      </c>
      <c r="D41" t="s">
        <v>627</v>
      </c>
      <c r="G41">
        <f t="shared" si="0"/>
        <v>0</v>
      </c>
      <c r="H41">
        <v>9</v>
      </c>
      <c r="I41">
        <v>2</v>
      </c>
      <c r="J41">
        <f t="shared" si="1"/>
        <v>11</v>
      </c>
      <c r="K41">
        <f t="shared" si="2"/>
        <v>11</v>
      </c>
      <c r="L41">
        <v>17</v>
      </c>
      <c r="M41" s="14">
        <f>Tabla6[[#This Row],[Nº total estudantes 
en prácticas*]]/Tabla6[[#This Row],[Matrícula Total 
na titulación**]]</f>
        <v>0.6470588235294118</v>
      </c>
    </row>
    <row r="42" spans="1:13" x14ac:dyDescent="0.25">
      <c r="A42" t="s">
        <v>613</v>
      </c>
      <c r="B42" t="s">
        <v>628</v>
      </c>
      <c r="C42" t="s">
        <v>614</v>
      </c>
      <c r="D42" t="s">
        <v>629</v>
      </c>
      <c r="G42">
        <f t="shared" si="0"/>
        <v>0</v>
      </c>
      <c r="H42">
        <v>20</v>
      </c>
      <c r="I42">
        <v>116</v>
      </c>
      <c r="J42">
        <f t="shared" si="1"/>
        <v>136</v>
      </c>
      <c r="K42">
        <f t="shared" si="2"/>
        <v>136</v>
      </c>
      <c r="L42">
        <v>202</v>
      </c>
      <c r="M42" s="14">
        <f>Tabla6[[#This Row],[Nº total estudantes 
en prácticas*]]/Tabla6[[#This Row],[Matrícula Total 
na titulación**]]</f>
        <v>0.67326732673267331</v>
      </c>
    </row>
    <row r="43" spans="1:13" x14ac:dyDescent="0.25">
      <c r="A43" t="s">
        <v>630</v>
      </c>
      <c r="B43" t="s">
        <v>240</v>
      </c>
      <c r="C43" t="s">
        <v>614</v>
      </c>
      <c r="D43" t="s">
        <v>39</v>
      </c>
      <c r="F43">
        <v>6</v>
      </c>
      <c r="G43">
        <f t="shared" si="0"/>
        <v>6</v>
      </c>
      <c r="H43">
        <v>0</v>
      </c>
      <c r="I43">
        <v>0</v>
      </c>
      <c r="J43">
        <f t="shared" si="1"/>
        <v>0</v>
      </c>
      <c r="K43">
        <f t="shared" si="2"/>
        <v>6</v>
      </c>
      <c r="L43">
        <v>500</v>
      </c>
      <c r="M43" s="14">
        <f>Tabla6[[#This Row],[Nº total estudantes 
en prácticas*]]/Tabla6[[#This Row],[Matrícula Total 
na titulación**]]</f>
        <v>1.2E-2</v>
      </c>
    </row>
    <row r="44" spans="1:13" x14ac:dyDescent="0.25">
      <c r="A44" t="s">
        <v>630</v>
      </c>
      <c r="B44" t="s">
        <v>240</v>
      </c>
      <c r="C44" t="s">
        <v>615</v>
      </c>
      <c r="D44" t="s">
        <v>84</v>
      </c>
      <c r="F44">
        <v>3</v>
      </c>
      <c r="G44">
        <f t="shared" si="0"/>
        <v>3</v>
      </c>
      <c r="H44">
        <v>4</v>
      </c>
      <c r="I44">
        <v>18</v>
      </c>
      <c r="J44">
        <f t="shared" si="1"/>
        <v>22</v>
      </c>
      <c r="K44">
        <f t="shared" si="2"/>
        <v>25</v>
      </c>
      <c r="L44">
        <v>65</v>
      </c>
      <c r="M44" s="14">
        <f>Tabla6[[#This Row],[Nº total estudantes 
en prácticas*]]/Tabla6[[#This Row],[Matrícula Total 
na titulación**]]</f>
        <v>0.38461538461538464</v>
      </c>
    </row>
    <row r="45" spans="1:13" x14ac:dyDescent="0.25">
      <c r="A45" t="s">
        <v>630</v>
      </c>
      <c r="B45" t="s">
        <v>247</v>
      </c>
      <c r="C45" t="s">
        <v>614</v>
      </c>
      <c r="D45" t="s">
        <v>43</v>
      </c>
      <c r="E45">
        <v>1</v>
      </c>
      <c r="G45">
        <f t="shared" si="0"/>
        <v>1</v>
      </c>
      <c r="H45">
        <v>70</v>
      </c>
      <c r="I45">
        <v>27</v>
      </c>
      <c r="J45">
        <f t="shared" si="1"/>
        <v>97</v>
      </c>
      <c r="K45">
        <f t="shared" si="2"/>
        <v>98</v>
      </c>
      <c r="L45">
        <v>502</v>
      </c>
      <c r="M45" s="14">
        <f>Tabla6[[#This Row],[Nº total estudantes 
en prácticas*]]/Tabla6[[#This Row],[Matrícula Total 
na titulación**]]</f>
        <v>0.19521912350597609</v>
      </c>
    </row>
    <row r="46" spans="1:13" x14ac:dyDescent="0.25">
      <c r="A46" t="s">
        <v>630</v>
      </c>
      <c r="B46" t="s">
        <v>247</v>
      </c>
      <c r="C46" t="s">
        <v>614</v>
      </c>
      <c r="D46" t="s">
        <v>51</v>
      </c>
      <c r="G46">
        <f t="shared" si="0"/>
        <v>0</v>
      </c>
      <c r="H46">
        <v>5</v>
      </c>
      <c r="I46">
        <v>74</v>
      </c>
      <c r="J46">
        <f t="shared" si="1"/>
        <v>79</v>
      </c>
      <c r="K46">
        <f t="shared" si="2"/>
        <v>79</v>
      </c>
      <c r="L46">
        <v>349</v>
      </c>
      <c r="M46" s="14">
        <f>Tabla6[[#This Row],[Nº total estudantes 
en prácticas*]]/Tabla6[[#This Row],[Matrícula Total 
na titulación**]]</f>
        <v>0.22636103151862463</v>
      </c>
    </row>
    <row r="47" spans="1:13" x14ac:dyDescent="0.25">
      <c r="A47" t="s">
        <v>630</v>
      </c>
      <c r="B47" t="s">
        <v>247</v>
      </c>
      <c r="C47" t="s">
        <v>614</v>
      </c>
      <c r="D47" t="s">
        <v>52</v>
      </c>
      <c r="F47">
        <v>1</v>
      </c>
      <c r="G47">
        <f t="shared" si="0"/>
        <v>1</v>
      </c>
      <c r="H47">
        <v>27</v>
      </c>
      <c r="I47">
        <v>65</v>
      </c>
      <c r="J47">
        <f t="shared" si="1"/>
        <v>92</v>
      </c>
      <c r="K47">
        <f t="shared" si="2"/>
        <v>93</v>
      </c>
      <c r="L47">
        <v>375</v>
      </c>
      <c r="M47" s="14">
        <f>Tabla6[[#This Row],[Nº total estudantes 
en prácticas*]]/Tabla6[[#This Row],[Matrícula Total 
na titulación**]]</f>
        <v>0.248</v>
      </c>
    </row>
    <row r="48" spans="1:13" x14ac:dyDescent="0.25">
      <c r="A48" t="s">
        <v>630</v>
      </c>
      <c r="B48" t="s">
        <v>247</v>
      </c>
      <c r="C48" t="s">
        <v>615</v>
      </c>
      <c r="D48" t="s">
        <v>631</v>
      </c>
      <c r="G48">
        <f t="shared" si="0"/>
        <v>0</v>
      </c>
      <c r="H48">
        <v>7</v>
      </c>
      <c r="I48">
        <v>8</v>
      </c>
      <c r="J48">
        <f t="shared" si="1"/>
        <v>15</v>
      </c>
      <c r="K48">
        <f t="shared" si="2"/>
        <v>15</v>
      </c>
      <c r="L48">
        <v>35</v>
      </c>
      <c r="M48" s="14">
        <f>Tabla6[[#This Row],[Nº total estudantes 
en prácticas*]]/Tabla6[[#This Row],[Matrícula Total 
na titulación**]]</f>
        <v>0.42857142857142855</v>
      </c>
    </row>
    <row r="49" spans="1:13" x14ac:dyDescent="0.25">
      <c r="A49" t="s">
        <v>630</v>
      </c>
      <c r="B49" t="s">
        <v>247</v>
      </c>
      <c r="C49" t="s">
        <v>615</v>
      </c>
      <c r="D49" t="s">
        <v>632</v>
      </c>
      <c r="G49">
        <f t="shared" si="0"/>
        <v>0</v>
      </c>
      <c r="H49">
        <v>3</v>
      </c>
      <c r="I49">
        <v>16</v>
      </c>
      <c r="J49">
        <f t="shared" si="1"/>
        <v>19</v>
      </c>
      <c r="K49">
        <f t="shared" si="2"/>
        <v>19</v>
      </c>
      <c r="L49">
        <v>22</v>
      </c>
      <c r="M49" s="14">
        <f>Tabla6[[#This Row],[Nº total estudantes 
en prácticas*]]/Tabla6[[#This Row],[Matrícula Total 
na titulación**]]</f>
        <v>0.86363636363636365</v>
      </c>
    </row>
    <row r="50" spans="1:13" x14ac:dyDescent="0.25">
      <c r="A50" t="s">
        <v>630</v>
      </c>
      <c r="B50" t="s">
        <v>247</v>
      </c>
      <c r="C50" t="s">
        <v>615</v>
      </c>
      <c r="D50" t="s">
        <v>633</v>
      </c>
      <c r="G50">
        <f t="shared" si="0"/>
        <v>0</v>
      </c>
      <c r="H50">
        <v>3</v>
      </c>
      <c r="I50">
        <v>26</v>
      </c>
      <c r="J50">
        <f t="shared" si="1"/>
        <v>29</v>
      </c>
      <c r="K50">
        <f t="shared" si="2"/>
        <v>29</v>
      </c>
      <c r="L50">
        <v>33</v>
      </c>
      <c r="M50" s="14">
        <f>Tabla6[[#This Row],[Nº total estudantes 
en prácticas*]]/Tabla6[[#This Row],[Matrícula Total 
na titulación**]]</f>
        <v>0.87878787878787878</v>
      </c>
    </row>
    <row r="51" spans="1:13" x14ac:dyDescent="0.25">
      <c r="A51" t="s">
        <v>630</v>
      </c>
      <c r="B51" t="s">
        <v>247</v>
      </c>
      <c r="C51" t="s">
        <v>615</v>
      </c>
      <c r="D51" t="s">
        <v>634</v>
      </c>
      <c r="G51">
        <f t="shared" si="0"/>
        <v>0</v>
      </c>
      <c r="H51">
        <v>2</v>
      </c>
      <c r="I51">
        <v>8</v>
      </c>
      <c r="J51">
        <f t="shared" si="1"/>
        <v>10</v>
      </c>
      <c r="K51">
        <f t="shared" si="2"/>
        <v>10</v>
      </c>
      <c r="L51">
        <v>11</v>
      </c>
      <c r="M51" s="14">
        <f>Tabla6[[#This Row],[Nº total estudantes 
en prácticas*]]/Tabla6[[#This Row],[Matrícula Total 
na titulación**]]</f>
        <v>0.90909090909090906</v>
      </c>
    </row>
    <row r="52" spans="1:13" x14ac:dyDescent="0.25">
      <c r="A52" t="s">
        <v>630</v>
      </c>
      <c r="B52" t="s">
        <v>247</v>
      </c>
      <c r="C52" t="s">
        <v>615</v>
      </c>
      <c r="D52" t="s">
        <v>635</v>
      </c>
      <c r="G52">
        <f t="shared" si="0"/>
        <v>0</v>
      </c>
      <c r="H52">
        <v>5</v>
      </c>
      <c r="I52">
        <v>18</v>
      </c>
      <c r="J52">
        <f t="shared" si="1"/>
        <v>23</v>
      </c>
      <c r="K52">
        <f t="shared" si="2"/>
        <v>23</v>
      </c>
      <c r="L52">
        <v>27</v>
      </c>
      <c r="M52" s="14">
        <f>Tabla6[[#This Row],[Nº total estudantes 
en prácticas*]]/Tabla6[[#This Row],[Matrícula Total 
na titulación**]]</f>
        <v>0.85185185185185186</v>
      </c>
    </row>
    <row r="53" spans="1:13" x14ac:dyDescent="0.25">
      <c r="A53" t="s">
        <v>630</v>
      </c>
      <c r="B53" t="s">
        <v>247</v>
      </c>
      <c r="C53" t="s">
        <v>615</v>
      </c>
      <c r="D53" t="s">
        <v>636</v>
      </c>
      <c r="G53">
        <f t="shared" si="0"/>
        <v>0</v>
      </c>
      <c r="H53">
        <v>14</v>
      </c>
      <c r="I53">
        <v>7</v>
      </c>
      <c r="J53">
        <f t="shared" si="1"/>
        <v>21</v>
      </c>
      <c r="K53">
        <f t="shared" si="2"/>
        <v>21</v>
      </c>
      <c r="L53">
        <v>24</v>
      </c>
      <c r="M53" s="14">
        <f>Tabla6[[#This Row],[Nº total estudantes 
en prácticas*]]/Tabla6[[#This Row],[Matrícula Total 
na titulación**]]</f>
        <v>0.875</v>
      </c>
    </row>
    <row r="54" spans="1:13" x14ac:dyDescent="0.25">
      <c r="A54" t="s">
        <v>630</v>
      </c>
      <c r="B54" t="s">
        <v>637</v>
      </c>
      <c r="C54" t="s">
        <v>614</v>
      </c>
      <c r="D54" t="s">
        <v>638</v>
      </c>
      <c r="G54">
        <f t="shared" si="0"/>
        <v>0</v>
      </c>
      <c r="H54">
        <v>7</v>
      </c>
      <c r="I54">
        <v>0</v>
      </c>
      <c r="J54">
        <f t="shared" si="1"/>
        <v>7</v>
      </c>
      <c r="K54">
        <f t="shared" si="2"/>
        <v>7</v>
      </c>
      <c r="L54">
        <v>115</v>
      </c>
      <c r="M54" s="14">
        <f>Tabla6[[#This Row],[Nº total estudantes 
en prácticas*]]/Tabla6[[#This Row],[Matrícula Total 
na titulación**]]</f>
        <v>6.0869565217391307E-2</v>
      </c>
    </row>
    <row r="55" spans="1:13" x14ac:dyDescent="0.25">
      <c r="A55" t="s">
        <v>630</v>
      </c>
      <c r="B55" t="s">
        <v>250</v>
      </c>
      <c r="C55" t="s">
        <v>614</v>
      </c>
      <c r="D55" t="s">
        <v>47</v>
      </c>
      <c r="E55">
        <v>6</v>
      </c>
      <c r="F55">
        <v>12</v>
      </c>
      <c r="G55">
        <f t="shared" si="0"/>
        <v>18</v>
      </c>
      <c r="H55">
        <v>12</v>
      </c>
      <c r="I55">
        <v>26</v>
      </c>
      <c r="J55">
        <f t="shared" si="1"/>
        <v>38</v>
      </c>
      <c r="K55">
        <f t="shared" si="2"/>
        <v>56</v>
      </c>
      <c r="L55">
        <v>127</v>
      </c>
      <c r="M55" s="14">
        <f>Tabla6[[#This Row],[Nº total estudantes 
en prácticas*]]/Tabla6[[#This Row],[Matrícula Total 
na titulación**]]</f>
        <v>0.44094488188976377</v>
      </c>
    </row>
    <row r="56" spans="1:13" x14ac:dyDescent="0.25">
      <c r="A56" t="s">
        <v>630</v>
      </c>
      <c r="B56" t="s">
        <v>250</v>
      </c>
      <c r="C56" t="s">
        <v>614</v>
      </c>
      <c r="D56" t="s">
        <v>70</v>
      </c>
      <c r="E56">
        <v>4</v>
      </c>
      <c r="F56">
        <v>11</v>
      </c>
      <c r="G56">
        <f t="shared" si="0"/>
        <v>15</v>
      </c>
      <c r="H56">
        <v>17</v>
      </c>
      <c r="I56">
        <v>69</v>
      </c>
      <c r="J56">
        <f t="shared" si="1"/>
        <v>86</v>
      </c>
      <c r="K56">
        <f t="shared" si="2"/>
        <v>101</v>
      </c>
      <c r="L56">
        <v>420</v>
      </c>
      <c r="M56" s="14">
        <f>Tabla6[[#This Row],[Nº total estudantes 
en prácticas*]]/Tabla6[[#This Row],[Matrícula Total 
na titulación**]]</f>
        <v>0.24047619047619048</v>
      </c>
    </row>
    <row r="57" spans="1:13" x14ac:dyDescent="0.25">
      <c r="A57" t="s">
        <v>630</v>
      </c>
      <c r="B57" t="s">
        <v>250</v>
      </c>
      <c r="C57" t="s">
        <v>615</v>
      </c>
      <c r="D57" t="s">
        <v>78</v>
      </c>
      <c r="F57">
        <v>1</v>
      </c>
      <c r="G57">
        <f t="shared" si="0"/>
        <v>1</v>
      </c>
      <c r="H57">
        <v>9</v>
      </c>
      <c r="I57">
        <v>14</v>
      </c>
      <c r="J57">
        <f t="shared" si="1"/>
        <v>23</v>
      </c>
      <c r="K57">
        <f t="shared" si="2"/>
        <v>24</v>
      </c>
      <c r="L57">
        <v>24</v>
      </c>
      <c r="M57" s="14">
        <f>Tabla6[[#This Row],[Nº total estudantes 
en prácticas*]]/Tabla6[[#This Row],[Matrícula Total 
na titulación**]]</f>
        <v>1</v>
      </c>
    </row>
    <row r="58" spans="1:13" x14ac:dyDescent="0.25">
      <c r="A58" t="s">
        <v>630</v>
      </c>
      <c r="B58" t="s">
        <v>250</v>
      </c>
      <c r="C58" t="s">
        <v>615</v>
      </c>
      <c r="D58" t="s">
        <v>83</v>
      </c>
      <c r="E58">
        <v>1</v>
      </c>
      <c r="F58">
        <v>4</v>
      </c>
      <c r="G58">
        <f t="shared" si="0"/>
        <v>5</v>
      </c>
      <c r="H58">
        <v>6</v>
      </c>
      <c r="I58">
        <v>17</v>
      </c>
      <c r="J58">
        <f t="shared" si="1"/>
        <v>23</v>
      </c>
      <c r="K58">
        <f t="shared" si="2"/>
        <v>28</v>
      </c>
      <c r="L58">
        <v>28</v>
      </c>
      <c r="M58" s="14">
        <f>Tabla6[[#This Row],[Nº total estudantes 
en prácticas*]]/Tabla6[[#This Row],[Matrícula Total 
na titulación**]]</f>
        <v>1</v>
      </c>
    </row>
    <row r="59" spans="1:13" x14ac:dyDescent="0.25">
      <c r="A59" t="s">
        <v>630</v>
      </c>
      <c r="B59" t="s">
        <v>250</v>
      </c>
      <c r="C59" t="s">
        <v>615</v>
      </c>
      <c r="D59" t="s">
        <v>85</v>
      </c>
      <c r="F59">
        <v>4</v>
      </c>
      <c r="G59">
        <f t="shared" si="0"/>
        <v>4</v>
      </c>
      <c r="H59">
        <v>5</v>
      </c>
      <c r="I59">
        <v>20</v>
      </c>
      <c r="J59">
        <f t="shared" si="1"/>
        <v>25</v>
      </c>
      <c r="K59">
        <f t="shared" si="2"/>
        <v>29</v>
      </c>
      <c r="L59">
        <v>47</v>
      </c>
      <c r="M59" s="14">
        <f>Tabla6[[#This Row],[Nº total estudantes 
en prácticas*]]/Tabla6[[#This Row],[Matrícula Total 
na titulación**]]</f>
        <v>0.61702127659574468</v>
      </c>
    </row>
    <row r="60" spans="1:13" x14ac:dyDescent="0.25">
      <c r="A60" t="s">
        <v>630</v>
      </c>
      <c r="B60" t="s">
        <v>284</v>
      </c>
      <c r="C60" t="s">
        <v>614</v>
      </c>
      <c r="D60" t="s">
        <v>68</v>
      </c>
      <c r="E60">
        <v>5</v>
      </c>
      <c r="F60">
        <v>17</v>
      </c>
      <c r="G60">
        <f t="shared" si="0"/>
        <v>22</v>
      </c>
      <c r="H60">
        <v>20</v>
      </c>
      <c r="I60">
        <v>34</v>
      </c>
      <c r="J60">
        <f t="shared" si="1"/>
        <v>54</v>
      </c>
      <c r="K60">
        <f t="shared" si="2"/>
        <v>76</v>
      </c>
      <c r="L60">
        <v>232</v>
      </c>
      <c r="M60" s="14">
        <f>Tabla6[[#This Row],[Nº total estudantes 
en prácticas*]]/Tabla6[[#This Row],[Matrícula Total 
na titulación**]]</f>
        <v>0.32758620689655171</v>
      </c>
    </row>
    <row r="61" spans="1:13" x14ac:dyDescent="0.25">
      <c r="A61" t="s">
        <v>630</v>
      </c>
      <c r="B61" t="s">
        <v>284</v>
      </c>
      <c r="C61" t="s">
        <v>615</v>
      </c>
      <c r="D61" t="s">
        <v>639</v>
      </c>
      <c r="G61">
        <f t="shared" si="0"/>
        <v>0</v>
      </c>
      <c r="H61">
        <v>5</v>
      </c>
      <c r="I61">
        <v>2</v>
      </c>
      <c r="J61">
        <f t="shared" si="1"/>
        <v>7</v>
      </c>
      <c r="K61">
        <f t="shared" si="2"/>
        <v>7</v>
      </c>
      <c r="L61">
        <v>11</v>
      </c>
      <c r="M61" s="14">
        <f>Tabla6[[#This Row],[Nº total estudantes 
en prácticas*]]/Tabla6[[#This Row],[Matrícula Total 
na titulación**]]</f>
        <v>0.63636363636363635</v>
      </c>
    </row>
    <row r="62" spans="1:13" x14ac:dyDescent="0.25">
      <c r="A62" t="s">
        <v>630</v>
      </c>
      <c r="B62" t="s">
        <v>313</v>
      </c>
      <c r="C62" t="s">
        <v>614</v>
      </c>
      <c r="D62" t="s">
        <v>49</v>
      </c>
      <c r="E62">
        <v>1</v>
      </c>
      <c r="F62">
        <v>2</v>
      </c>
      <c r="G62">
        <f t="shared" si="0"/>
        <v>3</v>
      </c>
      <c r="H62">
        <v>9</v>
      </c>
      <c r="I62">
        <v>9</v>
      </c>
      <c r="J62">
        <f t="shared" si="1"/>
        <v>18</v>
      </c>
      <c r="K62">
        <f t="shared" si="2"/>
        <v>21</v>
      </c>
      <c r="L62">
        <v>171</v>
      </c>
      <c r="M62" s="14">
        <f>Tabla6[[#This Row],[Nº total estudantes 
en prácticas*]]/Tabla6[[#This Row],[Matrícula Total 
na titulación**]]</f>
        <v>0.12280701754385964</v>
      </c>
    </row>
    <row r="63" spans="1:13" x14ac:dyDescent="0.25">
      <c r="A63" t="s">
        <v>630</v>
      </c>
      <c r="B63" t="s">
        <v>640</v>
      </c>
      <c r="C63" t="s">
        <v>614</v>
      </c>
      <c r="D63" t="s">
        <v>629</v>
      </c>
      <c r="G63">
        <f t="shared" si="0"/>
        <v>0</v>
      </c>
      <c r="H63">
        <v>19</v>
      </c>
      <c r="I63">
        <v>127</v>
      </c>
      <c r="J63">
        <f t="shared" si="1"/>
        <v>146</v>
      </c>
      <c r="K63">
        <f t="shared" si="2"/>
        <v>146</v>
      </c>
      <c r="L63">
        <v>214</v>
      </c>
      <c r="M63" s="14">
        <f>Tabla6[[#This Row],[Nº total estudantes 
en prácticas*]]/Tabla6[[#This Row],[Matrícula Total 
na titulación**]]</f>
        <v>0.68224299065420557</v>
      </c>
    </row>
    <row r="64" spans="1:13" x14ac:dyDescent="0.25">
      <c r="A64" t="s">
        <v>641</v>
      </c>
      <c r="B64" t="s">
        <v>317</v>
      </c>
      <c r="C64" t="s">
        <v>614</v>
      </c>
      <c r="D64" t="s">
        <v>44</v>
      </c>
      <c r="E64">
        <v>1</v>
      </c>
      <c r="F64">
        <v>2</v>
      </c>
      <c r="G64">
        <f t="shared" si="0"/>
        <v>3</v>
      </c>
      <c r="H64">
        <v>0</v>
      </c>
      <c r="I64">
        <v>0</v>
      </c>
      <c r="J64">
        <f t="shared" si="1"/>
        <v>0</v>
      </c>
      <c r="K64">
        <f t="shared" si="2"/>
        <v>3</v>
      </c>
      <c r="L64">
        <v>46</v>
      </c>
      <c r="M64" s="14">
        <f>Tabla6[[#This Row],[Nº total estudantes 
en prácticas*]]/Tabla6[[#This Row],[Matrícula Total 
na titulación**]]</f>
        <v>6.5217391304347824E-2</v>
      </c>
    </row>
    <row r="65" spans="1:13" x14ac:dyDescent="0.25">
      <c r="A65" t="s">
        <v>641</v>
      </c>
      <c r="B65" t="s">
        <v>317</v>
      </c>
      <c r="C65" t="s">
        <v>614</v>
      </c>
      <c r="D65" t="s">
        <v>69</v>
      </c>
      <c r="F65">
        <v>1</v>
      </c>
      <c r="G65">
        <f t="shared" si="0"/>
        <v>1</v>
      </c>
      <c r="H65">
        <v>0</v>
      </c>
      <c r="I65">
        <v>0</v>
      </c>
      <c r="J65">
        <f t="shared" si="1"/>
        <v>0</v>
      </c>
      <c r="K65">
        <f t="shared" si="2"/>
        <v>1</v>
      </c>
      <c r="L65">
        <v>118</v>
      </c>
      <c r="M65" s="14">
        <f>Tabla6[[#This Row],[Nº total estudantes 
en prácticas*]]/Tabla6[[#This Row],[Matrícula Total 
na titulación**]]</f>
        <v>8.4745762711864406E-3</v>
      </c>
    </row>
    <row r="66" spans="1:13" x14ac:dyDescent="0.25">
      <c r="A66" t="s">
        <v>641</v>
      </c>
      <c r="B66" t="s">
        <v>317</v>
      </c>
      <c r="C66" t="s">
        <v>614</v>
      </c>
      <c r="D66" t="s">
        <v>642</v>
      </c>
      <c r="G66">
        <f t="shared" si="0"/>
        <v>0</v>
      </c>
      <c r="H66">
        <v>4</v>
      </c>
      <c r="I66">
        <v>12</v>
      </c>
      <c r="J66">
        <f t="shared" si="1"/>
        <v>16</v>
      </c>
      <c r="K66">
        <f t="shared" si="2"/>
        <v>16</v>
      </c>
      <c r="L66">
        <v>69</v>
      </c>
      <c r="M66" s="14">
        <f>Tabla6[[#This Row],[Nº total estudantes 
en prácticas*]]/Tabla6[[#This Row],[Matrícula Total 
na titulación**]]</f>
        <v>0.2318840579710145</v>
      </c>
    </row>
    <row r="67" spans="1:13" x14ac:dyDescent="0.25">
      <c r="A67" t="s">
        <v>641</v>
      </c>
      <c r="B67" t="s">
        <v>317</v>
      </c>
      <c r="C67" t="s">
        <v>614</v>
      </c>
      <c r="D67" t="s">
        <v>643</v>
      </c>
      <c r="G67">
        <f t="shared" si="0"/>
        <v>0</v>
      </c>
      <c r="H67">
        <v>2</v>
      </c>
      <c r="I67">
        <v>28</v>
      </c>
      <c r="J67">
        <f t="shared" si="1"/>
        <v>30</v>
      </c>
      <c r="K67">
        <f t="shared" si="2"/>
        <v>30</v>
      </c>
      <c r="L67">
        <v>213</v>
      </c>
      <c r="M67" s="14">
        <f>Tabla6[[#This Row],[Nº total estudantes 
en prácticas*]]/Tabla6[[#This Row],[Matrícula Total 
na titulación**]]</f>
        <v>0.14084507042253522</v>
      </c>
    </row>
    <row r="68" spans="1:13" x14ac:dyDescent="0.25">
      <c r="A68" t="s">
        <v>641</v>
      </c>
      <c r="B68" t="s">
        <v>317</v>
      </c>
      <c r="C68" t="s">
        <v>614</v>
      </c>
      <c r="D68" t="s">
        <v>644</v>
      </c>
      <c r="G68">
        <f t="shared" si="0"/>
        <v>0</v>
      </c>
      <c r="H68">
        <v>0</v>
      </c>
      <c r="I68">
        <v>1</v>
      </c>
      <c r="J68">
        <f t="shared" si="1"/>
        <v>1</v>
      </c>
      <c r="K68">
        <f t="shared" si="2"/>
        <v>1</v>
      </c>
      <c r="L68">
        <v>4</v>
      </c>
      <c r="M68" s="14">
        <f>Tabla6[[#This Row],[Nº total estudantes 
en prácticas*]]/Tabla6[[#This Row],[Matrícula Total 
na titulación**]]</f>
        <v>0.25</v>
      </c>
    </row>
    <row r="69" spans="1:13" x14ac:dyDescent="0.25">
      <c r="A69" t="s">
        <v>641</v>
      </c>
      <c r="B69" t="s">
        <v>317</v>
      </c>
      <c r="C69" t="s">
        <v>614</v>
      </c>
      <c r="D69" t="s">
        <v>74</v>
      </c>
      <c r="F69">
        <v>2</v>
      </c>
      <c r="G69">
        <f t="shared" si="0"/>
        <v>2</v>
      </c>
      <c r="H69">
        <v>4</v>
      </c>
      <c r="I69">
        <v>9</v>
      </c>
      <c r="J69">
        <f t="shared" si="1"/>
        <v>13</v>
      </c>
      <c r="K69">
        <f t="shared" si="2"/>
        <v>15</v>
      </c>
      <c r="L69">
        <v>122</v>
      </c>
      <c r="M69" s="14">
        <f>Tabla6[[#This Row],[Nº total estudantes 
en prácticas*]]/Tabla6[[#This Row],[Matrícula Total 
na titulación**]]</f>
        <v>0.12295081967213115</v>
      </c>
    </row>
    <row r="70" spans="1:13" x14ac:dyDescent="0.25">
      <c r="A70" t="s">
        <v>641</v>
      </c>
      <c r="B70" t="s">
        <v>317</v>
      </c>
      <c r="C70" t="s">
        <v>615</v>
      </c>
      <c r="D70" t="s">
        <v>645</v>
      </c>
      <c r="G70">
        <f t="shared" si="0"/>
        <v>0</v>
      </c>
      <c r="H70">
        <v>1</v>
      </c>
      <c r="I70">
        <v>4</v>
      </c>
      <c r="J70">
        <f t="shared" si="1"/>
        <v>5</v>
      </c>
      <c r="K70">
        <f t="shared" si="2"/>
        <v>5</v>
      </c>
      <c r="L70">
        <v>12</v>
      </c>
      <c r="M70" s="14">
        <f>Tabla6[[#This Row],[Nº total estudantes 
en prácticas*]]/Tabla6[[#This Row],[Matrícula Total 
na titulación**]]</f>
        <v>0.41666666666666669</v>
      </c>
    </row>
    <row r="71" spans="1:13" x14ac:dyDescent="0.25">
      <c r="A71" t="s">
        <v>641</v>
      </c>
      <c r="B71" t="s">
        <v>317</v>
      </c>
      <c r="C71" t="s">
        <v>615</v>
      </c>
      <c r="D71" t="s">
        <v>646</v>
      </c>
      <c r="G71">
        <f t="shared" si="0"/>
        <v>0</v>
      </c>
      <c r="H71">
        <v>2</v>
      </c>
      <c r="I71">
        <v>3</v>
      </c>
      <c r="J71">
        <f t="shared" si="1"/>
        <v>5</v>
      </c>
      <c r="K71">
        <f t="shared" si="2"/>
        <v>5</v>
      </c>
      <c r="L71">
        <v>11</v>
      </c>
      <c r="M71" s="14">
        <f>Tabla6[[#This Row],[Nº total estudantes 
en prácticas*]]/Tabla6[[#This Row],[Matrícula Total 
na titulación**]]</f>
        <v>0.45454545454545453</v>
      </c>
    </row>
    <row r="72" spans="1:13" x14ac:dyDescent="0.25">
      <c r="A72" t="s">
        <v>641</v>
      </c>
      <c r="B72" t="s">
        <v>317</v>
      </c>
      <c r="C72" t="s">
        <v>615</v>
      </c>
      <c r="D72" t="s">
        <v>647</v>
      </c>
      <c r="F72">
        <v>1</v>
      </c>
      <c r="G72">
        <f t="shared" si="0"/>
        <v>1</v>
      </c>
      <c r="H72">
        <v>0</v>
      </c>
      <c r="I72">
        <v>0</v>
      </c>
      <c r="J72">
        <f t="shared" si="1"/>
        <v>0</v>
      </c>
      <c r="K72">
        <f t="shared" si="2"/>
        <v>1</v>
      </c>
      <c r="L72">
        <v>48</v>
      </c>
      <c r="M72" s="14">
        <f>Tabla6[[#This Row],[Nº total estudantes 
en prácticas*]]/Tabla6[[#This Row],[Matrícula Total 
na titulación**]]</f>
        <v>2.0833333333333332E-2</v>
      </c>
    </row>
    <row r="73" spans="1:13" x14ac:dyDescent="0.25">
      <c r="A73" t="s">
        <v>641</v>
      </c>
      <c r="B73" t="s">
        <v>317</v>
      </c>
      <c r="C73" t="s">
        <v>615</v>
      </c>
      <c r="D73" t="s">
        <v>648</v>
      </c>
      <c r="G73">
        <f t="shared" si="0"/>
        <v>0</v>
      </c>
      <c r="H73">
        <v>8</v>
      </c>
      <c r="I73">
        <v>21</v>
      </c>
      <c r="J73">
        <f t="shared" si="1"/>
        <v>29</v>
      </c>
      <c r="K73">
        <f t="shared" si="2"/>
        <v>29</v>
      </c>
      <c r="L73">
        <v>41</v>
      </c>
      <c r="M73" s="14">
        <f>Tabla6[[#This Row],[Nº total estudantes 
en prácticas*]]/Tabla6[[#This Row],[Matrícula Total 
na titulación**]]</f>
        <v>0.70731707317073167</v>
      </c>
    </row>
    <row r="74" spans="1:13" x14ac:dyDescent="0.25">
      <c r="A74" t="s">
        <v>641</v>
      </c>
      <c r="B74" t="s">
        <v>317</v>
      </c>
      <c r="C74" t="s">
        <v>649</v>
      </c>
      <c r="D74" t="s">
        <v>37</v>
      </c>
      <c r="E74">
        <v>6</v>
      </c>
      <c r="F74">
        <v>10</v>
      </c>
      <c r="G74">
        <f t="shared" si="0"/>
        <v>16</v>
      </c>
      <c r="H74">
        <v>0</v>
      </c>
      <c r="I74">
        <v>0</v>
      </c>
      <c r="J74">
        <f t="shared" si="1"/>
        <v>0</v>
      </c>
      <c r="K74">
        <f t="shared" si="2"/>
        <v>16</v>
      </c>
      <c r="L74">
        <v>19</v>
      </c>
      <c r="M74" s="14">
        <f>Tabla6[[#This Row],[Nº total estudantes 
en prácticas*]]/Tabla6[[#This Row],[Matrícula Total 
na titulación**]]</f>
        <v>0.84210526315789469</v>
      </c>
    </row>
    <row r="75" spans="1:13" x14ac:dyDescent="0.25">
      <c r="A75" t="s">
        <v>641</v>
      </c>
      <c r="B75" t="s">
        <v>328</v>
      </c>
      <c r="C75" t="s">
        <v>614</v>
      </c>
      <c r="D75" t="s">
        <v>40</v>
      </c>
      <c r="E75">
        <v>13</v>
      </c>
      <c r="F75">
        <v>27</v>
      </c>
      <c r="G75">
        <f t="shared" si="0"/>
        <v>40</v>
      </c>
      <c r="H75">
        <v>18</v>
      </c>
      <c r="I75">
        <v>9</v>
      </c>
      <c r="J75">
        <f t="shared" si="1"/>
        <v>27</v>
      </c>
      <c r="K75">
        <f t="shared" si="2"/>
        <v>67</v>
      </c>
      <c r="L75">
        <v>351</v>
      </c>
      <c r="M75" s="14">
        <f>Tabla6[[#This Row],[Nº total estudantes 
en prácticas*]]/Tabla6[[#This Row],[Matrícula Total 
na titulación**]]</f>
        <v>0.19088319088319089</v>
      </c>
    </row>
    <row r="76" spans="1:13" x14ac:dyDescent="0.25">
      <c r="A76" t="s">
        <v>641</v>
      </c>
      <c r="B76" t="s">
        <v>328</v>
      </c>
      <c r="C76" t="s">
        <v>615</v>
      </c>
      <c r="D76" t="s">
        <v>650</v>
      </c>
      <c r="G76">
        <f t="shared" si="0"/>
        <v>0</v>
      </c>
      <c r="H76">
        <v>6</v>
      </c>
      <c r="I76">
        <v>1</v>
      </c>
      <c r="J76">
        <f t="shared" si="1"/>
        <v>7</v>
      </c>
      <c r="K76">
        <f t="shared" si="2"/>
        <v>7</v>
      </c>
      <c r="L76">
        <v>18</v>
      </c>
      <c r="M76" s="14">
        <f>Tabla6[[#This Row],[Nº total estudantes 
en prácticas*]]/Tabla6[[#This Row],[Matrícula Total 
na titulación**]]</f>
        <v>0.3888888888888889</v>
      </c>
    </row>
    <row r="77" spans="1:13" x14ac:dyDescent="0.25">
      <c r="A77" t="s">
        <v>641</v>
      </c>
      <c r="B77" t="s">
        <v>328</v>
      </c>
      <c r="C77" t="s">
        <v>615</v>
      </c>
      <c r="D77" t="s">
        <v>651</v>
      </c>
      <c r="G77">
        <f t="shared" si="0"/>
        <v>0</v>
      </c>
      <c r="H77">
        <v>6</v>
      </c>
      <c r="I77">
        <v>5</v>
      </c>
      <c r="J77">
        <f t="shared" si="1"/>
        <v>11</v>
      </c>
      <c r="K77">
        <f t="shared" si="2"/>
        <v>11</v>
      </c>
      <c r="L77">
        <v>22</v>
      </c>
      <c r="M77" s="14">
        <f>Tabla6[[#This Row],[Nº total estudantes 
en prácticas*]]/Tabla6[[#This Row],[Matrícula Total 
na titulación**]]</f>
        <v>0.5</v>
      </c>
    </row>
    <row r="78" spans="1:13" x14ac:dyDescent="0.25">
      <c r="A78" t="s">
        <v>641</v>
      </c>
      <c r="B78" t="s">
        <v>328</v>
      </c>
      <c r="C78" t="s">
        <v>615</v>
      </c>
      <c r="D78" t="s">
        <v>652</v>
      </c>
      <c r="G78">
        <f t="shared" ref="G78:G135" si="3">SUM(E78:F78)</f>
        <v>0</v>
      </c>
      <c r="H78">
        <v>5</v>
      </c>
      <c r="I78">
        <v>6</v>
      </c>
      <c r="J78">
        <f t="shared" ref="J78:J135" si="4">SUM(H78:I78)</f>
        <v>11</v>
      </c>
      <c r="K78">
        <f t="shared" ref="K78:K135" si="5">G78+J78</f>
        <v>11</v>
      </c>
      <c r="L78">
        <v>21</v>
      </c>
      <c r="M78" s="14">
        <f>Tabla6[[#This Row],[Nº total estudantes 
en prácticas*]]/Tabla6[[#This Row],[Matrícula Total 
na titulación**]]</f>
        <v>0.52380952380952384</v>
      </c>
    </row>
    <row r="79" spans="1:13" x14ac:dyDescent="0.25">
      <c r="A79" t="s">
        <v>641</v>
      </c>
      <c r="B79" t="s">
        <v>328</v>
      </c>
      <c r="C79" t="s">
        <v>615</v>
      </c>
      <c r="D79" t="s">
        <v>653</v>
      </c>
      <c r="G79">
        <f t="shared" si="3"/>
        <v>0</v>
      </c>
      <c r="H79">
        <v>2</v>
      </c>
      <c r="I79">
        <v>12</v>
      </c>
      <c r="J79">
        <f t="shared" si="4"/>
        <v>14</v>
      </c>
      <c r="K79">
        <f t="shared" si="5"/>
        <v>14</v>
      </c>
      <c r="L79">
        <v>31</v>
      </c>
      <c r="M79" s="14">
        <f>Tabla6[[#This Row],[Nº total estudantes 
en prácticas*]]/Tabla6[[#This Row],[Matrícula Total 
na titulación**]]</f>
        <v>0.45161290322580644</v>
      </c>
    </row>
    <row r="80" spans="1:13" x14ac:dyDescent="0.25">
      <c r="A80" t="s">
        <v>641</v>
      </c>
      <c r="B80" t="s">
        <v>328</v>
      </c>
      <c r="C80" t="s">
        <v>615</v>
      </c>
      <c r="D80" t="s">
        <v>654</v>
      </c>
      <c r="G80">
        <f t="shared" si="3"/>
        <v>0</v>
      </c>
      <c r="H80">
        <v>12</v>
      </c>
      <c r="I80">
        <v>8</v>
      </c>
      <c r="J80">
        <f t="shared" si="4"/>
        <v>20</v>
      </c>
      <c r="K80">
        <f t="shared" si="5"/>
        <v>20</v>
      </c>
      <c r="L80">
        <v>22</v>
      </c>
      <c r="M80" s="14">
        <f>Tabla6[[#This Row],[Nº total estudantes 
en prácticas*]]/Tabla6[[#This Row],[Matrícula Total 
na titulación**]]</f>
        <v>0.90909090909090906</v>
      </c>
    </row>
    <row r="81" spans="1:13" x14ac:dyDescent="0.25">
      <c r="A81" t="s">
        <v>641</v>
      </c>
      <c r="B81" t="s">
        <v>328</v>
      </c>
      <c r="C81" t="s">
        <v>615</v>
      </c>
      <c r="D81" t="s">
        <v>655</v>
      </c>
      <c r="G81">
        <f t="shared" si="3"/>
        <v>0</v>
      </c>
      <c r="H81">
        <v>3</v>
      </c>
      <c r="I81">
        <v>17</v>
      </c>
      <c r="J81">
        <f t="shared" si="4"/>
        <v>20</v>
      </c>
      <c r="K81">
        <f t="shared" si="5"/>
        <v>20</v>
      </c>
      <c r="L81">
        <v>21</v>
      </c>
      <c r="M81" s="14">
        <f>Tabla6[[#This Row],[Nº total estudantes 
en prácticas*]]/Tabla6[[#This Row],[Matrícula Total 
na titulación**]]</f>
        <v>0.95238095238095233</v>
      </c>
    </row>
    <row r="82" spans="1:13" x14ac:dyDescent="0.25">
      <c r="A82" t="s">
        <v>641</v>
      </c>
      <c r="B82" t="s">
        <v>328</v>
      </c>
      <c r="C82" t="s">
        <v>615</v>
      </c>
      <c r="D82" t="s">
        <v>656</v>
      </c>
      <c r="G82">
        <f t="shared" si="3"/>
        <v>0</v>
      </c>
      <c r="H82">
        <v>4</v>
      </c>
      <c r="I82">
        <v>16</v>
      </c>
      <c r="J82">
        <f t="shared" si="4"/>
        <v>20</v>
      </c>
      <c r="K82">
        <f t="shared" si="5"/>
        <v>20</v>
      </c>
      <c r="L82">
        <v>23</v>
      </c>
      <c r="M82" s="14">
        <f>Tabla6[[#This Row],[Nº total estudantes 
en prácticas*]]/Tabla6[[#This Row],[Matrícula Total 
na titulación**]]</f>
        <v>0.86956521739130432</v>
      </c>
    </row>
    <row r="83" spans="1:13" x14ac:dyDescent="0.25">
      <c r="A83" t="s">
        <v>641</v>
      </c>
      <c r="B83" t="s">
        <v>328</v>
      </c>
      <c r="C83" t="s">
        <v>615</v>
      </c>
      <c r="D83" t="s">
        <v>657</v>
      </c>
      <c r="G83">
        <f t="shared" si="3"/>
        <v>0</v>
      </c>
      <c r="H83">
        <v>5</v>
      </c>
      <c r="I83">
        <v>15</v>
      </c>
      <c r="J83">
        <f t="shared" si="4"/>
        <v>20</v>
      </c>
      <c r="K83">
        <f t="shared" si="5"/>
        <v>20</v>
      </c>
      <c r="L83">
        <v>21</v>
      </c>
      <c r="M83" s="14">
        <f>Tabla6[[#This Row],[Nº total estudantes 
en prácticas*]]/Tabla6[[#This Row],[Matrícula Total 
na titulación**]]</f>
        <v>0.95238095238095233</v>
      </c>
    </row>
    <row r="84" spans="1:13" x14ac:dyDescent="0.25">
      <c r="A84" t="s">
        <v>641</v>
      </c>
      <c r="B84" t="s">
        <v>328</v>
      </c>
      <c r="C84" t="s">
        <v>615</v>
      </c>
      <c r="D84" t="s">
        <v>658</v>
      </c>
      <c r="G84">
        <f t="shared" si="3"/>
        <v>0</v>
      </c>
      <c r="H84">
        <v>5</v>
      </c>
      <c r="I84">
        <v>15</v>
      </c>
      <c r="J84">
        <f t="shared" si="4"/>
        <v>20</v>
      </c>
      <c r="K84">
        <f t="shared" si="5"/>
        <v>20</v>
      </c>
      <c r="L84">
        <v>23</v>
      </c>
      <c r="M84" s="14">
        <f>Tabla6[[#This Row],[Nº total estudantes 
en prácticas*]]/Tabla6[[#This Row],[Matrícula Total 
na titulación**]]</f>
        <v>0.86956521739130432</v>
      </c>
    </row>
    <row r="85" spans="1:13" x14ac:dyDescent="0.25">
      <c r="A85" t="s">
        <v>641</v>
      </c>
      <c r="B85" t="s">
        <v>328</v>
      </c>
      <c r="C85" t="s">
        <v>615</v>
      </c>
      <c r="D85" t="s">
        <v>659</v>
      </c>
      <c r="G85">
        <f t="shared" si="3"/>
        <v>0</v>
      </c>
      <c r="H85">
        <v>2</v>
      </c>
      <c r="I85">
        <v>17</v>
      </c>
      <c r="J85">
        <f t="shared" si="4"/>
        <v>19</v>
      </c>
      <c r="K85">
        <f t="shared" si="5"/>
        <v>19</v>
      </c>
      <c r="L85">
        <v>22</v>
      </c>
      <c r="M85" s="14">
        <f>Tabla6[[#This Row],[Nº total estudantes 
en prácticas*]]/Tabla6[[#This Row],[Matrícula Total 
na titulación**]]</f>
        <v>0.86363636363636365</v>
      </c>
    </row>
    <row r="86" spans="1:13" x14ac:dyDescent="0.25">
      <c r="A86" t="s">
        <v>641</v>
      </c>
      <c r="B86" t="s">
        <v>328</v>
      </c>
      <c r="C86" t="s">
        <v>615</v>
      </c>
      <c r="D86" t="s">
        <v>660</v>
      </c>
      <c r="G86">
        <f t="shared" si="3"/>
        <v>0</v>
      </c>
      <c r="H86">
        <v>6</v>
      </c>
      <c r="I86">
        <v>33</v>
      </c>
      <c r="J86">
        <f t="shared" si="4"/>
        <v>39</v>
      </c>
      <c r="K86">
        <f t="shared" si="5"/>
        <v>39</v>
      </c>
      <c r="L86">
        <v>44</v>
      </c>
      <c r="M86" s="14">
        <f>Tabla6[[#This Row],[Nº total estudantes 
en prácticas*]]/Tabla6[[#This Row],[Matrícula Total 
na titulación**]]</f>
        <v>0.88636363636363635</v>
      </c>
    </row>
    <row r="87" spans="1:13" x14ac:dyDescent="0.25">
      <c r="A87" t="s">
        <v>641</v>
      </c>
      <c r="B87" t="s">
        <v>328</v>
      </c>
      <c r="C87" t="s">
        <v>615</v>
      </c>
      <c r="D87" t="s">
        <v>661</v>
      </c>
      <c r="G87">
        <f t="shared" si="3"/>
        <v>0</v>
      </c>
      <c r="H87">
        <v>9</v>
      </c>
      <c r="I87">
        <v>1</v>
      </c>
      <c r="J87">
        <f t="shared" si="4"/>
        <v>10</v>
      </c>
      <c r="K87">
        <f t="shared" si="5"/>
        <v>10</v>
      </c>
      <c r="L87">
        <v>13</v>
      </c>
      <c r="M87" s="14">
        <f>Tabla6[[#This Row],[Nº total estudantes 
en prácticas*]]/Tabla6[[#This Row],[Matrícula Total 
na titulación**]]</f>
        <v>0.76923076923076927</v>
      </c>
    </row>
    <row r="88" spans="1:13" x14ac:dyDescent="0.25">
      <c r="A88" t="s">
        <v>641</v>
      </c>
      <c r="B88" t="s">
        <v>353</v>
      </c>
      <c r="C88" t="s">
        <v>614</v>
      </c>
      <c r="D88" t="s">
        <v>38</v>
      </c>
      <c r="E88">
        <v>20</v>
      </c>
      <c r="F88">
        <v>25</v>
      </c>
      <c r="G88">
        <f t="shared" si="3"/>
        <v>45</v>
      </c>
      <c r="H88">
        <v>0</v>
      </c>
      <c r="I88">
        <v>0</v>
      </c>
      <c r="J88">
        <f t="shared" si="4"/>
        <v>0</v>
      </c>
      <c r="K88">
        <f t="shared" si="5"/>
        <v>45</v>
      </c>
      <c r="L88">
        <v>873</v>
      </c>
      <c r="M88" s="14">
        <f>Tabla6[[#This Row],[Nº total estudantes 
en prácticas*]]/Tabla6[[#This Row],[Matrícula Total 
na titulación**]]</f>
        <v>5.1546391752577317E-2</v>
      </c>
    </row>
    <row r="89" spans="1:13" x14ac:dyDescent="0.25">
      <c r="A89" t="s">
        <v>641</v>
      </c>
      <c r="B89" t="s">
        <v>353</v>
      </c>
      <c r="C89" t="s">
        <v>614</v>
      </c>
      <c r="D89" t="s">
        <v>50</v>
      </c>
      <c r="E89">
        <v>9</v>
      </c>
      <c r="F89">
        <v>11</v>
      </c>
      <c r="G89">
        <f t="shared" si="3"/>
        <v>20</v>
      </c>
      <c r="H89">
        <v>0</v>
      </c>
      <c r="I89">
        <v>0</v>
      </c>
      <c r="J89">
        <f t="shared" si="4"/>
        <v>0</v>
      </c>
      <c r="K89">
        <f t="shared" si="5"/>
        <v>20</v>
      </c>
      <c r="L89">
        <v>277</v>
      </c>
      <c r="M89" s="14">
        <f>Tabla6[[#This Row],[Nº total estudantes 
en prácticas*]]/Tabla6[[#This Row],[Matrícula Total 
na titulación**]]</f>
        <v>7.2202166064981949E-2</v>
      </c>
    </row>
    <row r="90" spans="1:13" x14ac:dyDescent="0.25">
      <c r="A90" t="s">
        <v>641</v>
      </c>
      <c r="B90" t="s">
        <v>353</v>
      </c>
      <c r="C90" t="s">
        <v>614</v>
      </c>
      <c r="D90" t="s">
        <v>100</v>
      </c>
      <c r="E90">
        <v>5</v>
      </c>
      <c r="F90">
        <v>13</v>
      </c>
      <c r="G90">
        <f t="shared" si="3"/>
        <v>18</v>
      </c>
      <c r="H90">
        <v>0</v>
      </c>
      <c r="I90">
        <v>0</v>
      </c>
      <c r="J90">
        <f t="shared" si="4"/>
        <v>0</v>
      </c>
      <c r="K90">
        <f t="shared" si="5"/>
        <v>18</v>
      </c>
      <c r="L90">
        <v>227</v>
      </c>
      <c r="M90" s="14">
        <f>Tabla6[[#This Row],[Nº total estudantes 
en prácticas*]]/Tabla6[[#This Row],[Matrícula Total 
na titulación**]]</f>
        <v>7.9295154185022032E-2</v>
      </c>
    </row>
    <row r="91" spans="1:13" x14ac:dyDescent="0.25">
      <c r="A91" t="s">
        <v>641</v>
      </c>
      <c r="B91" t="s">
        <v>353</v>
      </c>
      <c r="C91" t="s">
        <v>615</v>
      </c>
      <c r="D91" t="s">
        <v>76</v>
      </c>
      <c r="E91">
        <v>6</v>
      </c>
      <c r="F91">
        <v>11</v>
      </c>
      <c r="G91">
        <f t="shared" si="3"/>
        <v>17</v>
      </c>
      <c r="H91">
        <v>0</v>
      </c>
      <c r="I91">
        <v>0</v>
      </c>
      <c r="J91">
        <f t="shared" si="4"/>
        <v>0</v>
      </c>
      <c r="K91">
        <f t="shared" si="5"/>
        <v>17</v>
      </c>
      <c r="L91">
        <v>22</v>
      </c>
      <c r="M91" s="14">
        <f>Tabla6[[#This Row],[Nº total estudantes 
en prácticas*]]/Tabla6[[#This Row],[Matrícula Total 
na titulación**]]</f>
        <v>0.77272727272727271</v>
      </c>
    </row>
    <row r="92" spans="1:13" x14ac:dyDescent="0.25">
      <c r="A92" t="s">
        <v>641</v>
      </c>
      <c r="B92" t="s">
        <v>353</v>
      </c>
      <c r="C92" t="s">
        <v>615</v>
      </c>
      <c r="D92" t="s">
        <v>86</v>
      </c>
      <c r="E92">
        <v>1</v>
      </c>
      <c r="F92">
        <v>1</v>
      </c>
      <c r="G92">
        <f t="shared" si="3"/>
        <v>2</v>
      </c>
      <c r="H92">
        <v>6</v>
      </c>
      <c r="I92">
        <v>1</v>
      </c>
      <c r="J92">
        <f t="shared" si="4"/>
        <v>7</v>
      </c>
      <c r="K92">
        <f t="shared" si="5"/>
        <v>9</v>
      </c>
      <c r="L92">
        <v>15</v>
      </c>
      <c r="M92" s="14">
        <f>Tabla6[[#This Row],[Nº total estudantes 
en prácticas*]]/Tabla6[[#This Row],[Matrícula Total 
na titulación**]]</f>
        <v>0.6</v>
      </c>
    </row>
    <row r="93" spans="1:13" x14ac:dyDescent="0.25">
      <c r="A93" t="s">
        <v>641</v>
      </c>
      <c r="B93" t="s">
        <v>353</v>
      </c>
      <c r="C93" t="s">
        <v>615</v>
      </c>
      <c r="D93" t="s">
        <v>92</v>
      </c>
      <c r="E93">
        <v>3</v>
      </c>
      <c r="F93">
        <v>1</v>
      </c>
      <c r="G93">
        <f t="shared" si="3"/>
        <v>4</v>
      </c>
      <c r="H93">
        <v>10</v>
      </c>
      <c r="I93">
        <v>5</v>
      </c>
      <c r="J93">
        <f t="shared" si="4"/>
        <v>15</v>
      </c>
      <c r="K93">
        <f t="shared" si="5"/>
        <v>19</v>
      </c>
      <c r="L93">
        <v>37</v>
      </c>
      <c r="M93" s="14">
        <f>Tabla6[[#This Row],[Nº total estudantes 
en prácticas*]]/Tabla6[[#This Row],[Matrícula Total 
na titulación**]]</f>
        <v>0.51351351351351349</v>
      </c>
    </row>
    <row r="94" spans="1:13" x14ac:dyDescent="0.25">
      <c r="A94" t="s">
        <v>641</v>
      </c>
      <c r="B94" t="s">
        <v>353</v>
      </c>
      <c r="C94" t="s">
        <v>615</v>
      </c>
      <c r="D94" t="s">
        <v>98</v>
      </c>
      <c r="F94">
        <v>1</v>
      </c>
      <c r="G94">
        <f t="shared" si="3"/>
        <v>1</v>
      </c>
      <c r="H94">
        <v>6</v>
      </c>
      <c r="I94">
        <v>18</v>
      </c>
      <c r="J94">
        <f t="shared" si="4"/>
        <v>24</v>
      </c>
      <c r="K94">
        <f t="shared" si="5"/>
        <v>25</v>
      </c>
      <c r="L94">
        <v>24</v>
      </c>
      <c r="M94" s="14">
        <f>Tabla6[[#This Row],[Nº total estudantes 
en prácticas*]]/Tabla6[[#This Row],[Matrícula Total 
na titulación**]]</f>
        <v>1.0416666666666667</v>
      </c>
    </row>
    <row r="95" spans="1:13" x14ac:dyDescent="0.25">
      <c r="A95" t="s">
        <v>641</v>
      </c>
      <c r="B95" t="s">
        <v>440</v>
      </c>
      <c r="C95" t="s">
        <v>614</v>
      </c>
      <c r="D95" t="s">
        <v>59</v>
      </c>
      <c r="E95">
        <v>66</v>
      </c>
      <c r="F95">
        <v>14</v>
      </c>
      <c r="G95">
        <f t="shared" si="3"/>
        <v>80</v>
      </c>
      <c r="H95">
        <v>51</v>
      </c>
      <c r="I95">
        <v>17</v>
      </c>
      <c r="J95">
        <f t="shared" si="4"/>
        <v>68</v>
      </c>
      <c r="K95">
        <f t="shared" si="5"/>
        <v>148</v>
      </c>
      <c r="L95">
        <v>584</v>
      </c>
      <c r="M95" s="14">
        <f>Tabla6[[#This Row],[Nº total estudantes 
en prácticas*]]/Tabla6[[#This Row],[Matrícula Total 
na titulación**]]</f>
        <v>0.25342465753424659</v>
      </c>
    </row>
    <row r="96" spans="1:13" x14ac:dyDescent="0.25">
      <c r="A96" t="s">
        <v>641</v>
      </c>
      <c r="B96" t="s">
        <v>440</v>
      </c>
      <c r="C96" t="s">
        <v>615</v>
      </c>
      <c r="D96" t="s">
        <v>80</v>
      </c>
      <c r="E96">
        <v>3</v>
      </c>
      <c r="G96">
        <f t="shared" si="3"/>
        <v>3</v>
      </c>
      <c r="H96">
        <v>4</v>
      </c>
      <c r="I96">
        <v>1</v>
      </c>
      <c r="J96">
        <f t="shared" si="4"/>
        <v>5</v>
      </c>
      <c r="K96">
        <f t="shared" si="5"/>
        <v>8</v>
      </c>
      <c r="L96">
        <v>15</v>
      </c>
      <c r="M96" s="14">
        <f>Tabla6[[#This Row],[Nº total estudantes 
en prácticas*]]/Tabla6[[#This Row],[Matrícula Total 
na titulación**]]</f>
        <v>0.53333333333333333</v>
      </c>
    </row>
    <row r="97" spans="1:13" x14ac:dyDescent="0.25">
      <c r="A97" t="s">
        <v>641</v>
      </c>
      <c r="B97" t="s">
        <v>440</v>
      </c>
      <c r="C97" t="s">
        <v>615</v>
      </c>
      <c r="D97" t="s">
        <v>89</v>
      </c>
      <c r="E97">
        <v>7</v>
      </c>
      <c r="F97">
        <v>1</v>
      </c>
      <c r="G97">
        <f t="shared" si="3"/>
        <v>8</v>
      </c>
      <c r="H97">
        <v>4</v>
      </c>
      <c r="I97">
        <v>1</v>
      </c>
      <c r="J97">
        <f t="shared" si="4"/>
        <v>5</v>
      </c>
      <c r="K97">
        <f t="shared" si="5"/>
        <v>13</v>
      </c>
      <c r="L97">
        <v>43</v>
      </c>
      <c r="M97" s="14">
        <f>Tabla6[[#This Row],[Nº total estudantes 
en prácticas*]]/Tabla6[[#This Row],[Matrícula Total 
na titulación**]]</f>
        <v>0.30232558139534882</v>
      </c>
    </row>
    <row r="98" spans="1:13" x14ac:dyDescent="0.25">
      <c r="A98" t="s">
        <v>641</v>
      </c>
      <c r="B98" t="s">
        <v>440</v>
      </c>
      <c r="C98" t="s">
        <v>615</v>
      </c>
      <c r="D98" t="s">
        <v>662</v>
      </c>
      <c r="G98">
        <f t="shared" si="3"/>
        <v>0</v>
      </c>
      <c r="H98">
        <v>1</v>
      </c>
      <c r="I98">
        <v>0</v>
      </c>
      <c r="J98">
        <f t="shared" si="4"/>
        <v>1</v>
      </c>
      <c r="K98">
        <f t="shared" si="5"/>
        <v>1</v>
      </c>
      <c r="L98">
        <v>7</v>
      </c>
      <c r="M98" s="14">
        <f>Tabla6[[#This Row],[Nº total estudantes 
en prácticas*]]/Tabla6[[#This Row],[Matrícula Total 
na titulación**]]</f>
        <v>0.14285714285714285</v>
      </c>
    </row>
    <row r="99" spans="1:13" x14ac:dyDescent="0.25">
      <c r="A99" t="s">
        <v>641</v>
      </c>
      <c r="B99" t="s">
        <v>468</v>
      </c>
      <c r="C99" t="s">
        <v>614</v>
      </c>
      <c r="D99" t="s">
        <v>46</v>
      </c>
      <c r="E99">
        <v>5</v>
      </c>
      <c r="F99">
        <v>17</v>
      </c>
      <c r="G99">
        <f t="shared" si="3"/>
        <v>22</v>
      </c>
      <c r="H99">
        <v>22</v>
      </c>
      <c r="I99">
        <v>25</v>
      </c>
      <c r="J99">
        <f t="shared" si="4"/>
        <v>47</v>
      </c>
      <c r="K99">
        <f t="shared" si="5"/>
        <v>69</v>
      </c>
      <c r="L99">
        <v>344</v>
      </c>
      <c r="M99" s="14">
        <f>Tabla6[[#This Row],[Nº total estudantes 
en prácticas*]]/Tabla6[[#This Row],[Matrícula Total 
na titulación**]]</f>
        <v>0.2005813953488372</v>
      </c>
    </row>
    <row r="100" spans="1:13" x14ac:dyDescent="0.25">
      <c r="A100" t="s">
        <v>641</v>
      </c>
      <c r="B100" t="s">
        <v>468</v>
      </c>
      <c r="C100" t="s">
        <v>615</v>
      </c>
      <c r="D100" t="s">
        <v>82</v>
      </c>
      <c r="E100">
        <v>4</v>
      </c>
      <c r="F100">
        <v>3</v>
      </c>
      <c r="G100">
        <f t="shared" si="3"/>
        <v>7</v>
      </c>
      <c r="H100">
        <v>19</v>
      </c>
      <c r="I100">
        <v>40</v>
      </c>
      <c r="J100">
        <f t="shared" si="4"/>
        <v>59</v>
      </c>
      <c r="K100">
        <f t="shared" si="5"/>
        <v>66</v>
      </c>
      <c r="L100">
        <v>77</v>
      </c>
      <c r="M100" s="14">
        <f>Tabla6[[#This Row],[Nº total estudantes 
en prácticas*]]/Tabla6[[#This Row],[Matrícula Total 
na titulación**]]</f>
        <v>0.8571428571428571</v>
      </c>
    </row>
    <row r="101" spans="1:13" x14ac:dyDescent="0.25">
      <c r="A101" t="s">
        <v>641</v>
      </c>
      <c r="B101" t="s">
        <v>468</v>
      </c>
      <c r="C101" t="s">
        <v>615</v>
      </c>
      <c r="D101" t="s">
        <v>663</v>
      </c>
      <c r="G101">
        <f t="shared" si="3"/>
        <v>0</v>
      </c>
      <c r="H101">
        <v>8</v>
      </c>
      <c r="I101">
        <v>12</v>
      </c>
      <c r="J101">
        <f t="shared" si="4"/>
        <v>20</v>
      </c>
      <c r="K101">
        <f t="shared" si="5"/>
        <v>20</v>
      </c>
      <c r="L101">
        <v>27</v>
      </c>
      <c r="M101" s="14">
        <f>Tabla6[[#This Row],[Nº total estudantes 
en prácticas*]]/Tabla6[[#This Row],[Matrícula Total 
na titulación**]]</f>
        <v>0.7407407407407407</v>
      </c>
    </row>
    <row r="102" spans="1:13" x14ac:dyDescent="0.25">
      <c r="A102" t="s">
        <v>641</v>
      </c>
      <c r="B102" t="s">
        <v>493</v>
      </c>
      <c r="C102" t="s">
        <v>614</v>
      </c>
      <c r="D102" t="s">
        <v>48</v>
      </c>
      <c r="E102">
        <v>3</v>
      </c>
      <c r="F102">
        <v>6</v>
      </c>
      <c r="G102">
        <f t="shared" si="3"/>
        <v>9</v>
      </c>
      <c r="H102">
        <v>7</v>
      </c>
      <c r="I102">
        <v>16</v>
      </c>
      <c r="J102">
        <f t="shared" si="4"/>
        <v>23</v>
      </c>
      <c r="K102">
        <f t="shared" si="5"/>
        <v>32</v>
      </c>
      <c r="L102">
        <v>386</v>
      </c>
      <c r="M102" s="14">
        <f>Tabla6[[#This Row],[Nº total estudantes 
en prácticas*]]/Tabla6[[#This Row],[Matrícula Total 
na titulación**]]</f>
        <v>8.2901554404145081E-2</v>
      </c>
    </row>
    <row r="103" spans="1:13" x14ac:dyDescent="0.25">
      <c r="A103" t="s">
        <v>641</v>
      </c>
      <c r="B103" t="s">
        <v>493</v>
      </c>
      <c r="C103" t="s">
        <v>614</v>
      </c>
      <c r="D103" t="s">
        <v>72</v>
      </c>
      <c r="E103">
        <v>3</v>
      </c>
      <c r="F103">
        <v>1</v>
      </c>
      <c r="G103">
        <f t="shared" si="3"/>
        <v>4</v>
      </c>
      <c r="H103">
        <v>8</v>
      </c>
      <c r="I103">
        <v>12</v>
      </c>
      <c r="J103">
        <f t="shared" si="4"/>
        <v>20</v>
      </c>
      <c r="K103">
        <f t="shared" si="5"/>
        <v>24</v>
      </c>
      <c r="L103">
        <v>323</v>
      </c>
      <c r="M103" s="14">
        <f>Tabla6[[#This Row],[Nº total estudantes 
en prácticas*]]/Tabla6[[#This Row],[Matrícula Total 
na titulación**]]</f>
        <v>7.4303405572755415E-2</v>
      </c>
    </row>
    <row r="104" spans="1:13" x14ac:dyDescent="0.25">
      <c r="A104" t="s">
        <v>641</v>
      </c>
      <c r="B104" t="s">
        <v>493</v>
      </c>
      <c r="C104" t="s">
        <v>615</v>
      </c>
      <c r="D104" t="s">
        <v>79</v>
      </c>
      <c r="F104">
        <v>3</v>
      </c>
      <c r="G104">
        <f t="shared" si="3"/>
        <v>3</v>
      </c>
      <c r="H104">
        <v>19</v>
      </c>
      <c r="I104">
        <v>38</v>
      </c>
      <c r="J104">
        <f t="shared" si="4"/>
        <v>57</v>
      </c>
      <c r="K104">
        <f t="shared" si="5"/>
        <v>60</v>
      </c>
      <c r="L104">
        <v>59</v>
      </c>
      <c r="M104" s="14">
        <f>Tabla6[[#This Row],[Nº total estudantes 
en prácticas*]]/Tabla6[[#This Row],[Matrícula Total 
na titulación**]]</f>
        <v>1.0169491525423728</v>
      </c>
    </row>
    <row r="105" spans="1:13" x14ac:dyDescent="0.25">
      <c r="A105" t="s">
        <v>641</v>
      </c>
      <c r="B105" t="s">
        <v>493</v>
      </c>
      <c r="C105" t="s">
        <v>615</v>
      </c>
      <c r="D105" t="s">
        <v>99</v>
      </c>
      <c r="F105">
        <v>3</v>
      </c>
      <c r="G105">
        <f t="shared" si="3"/>
        <v>3</v>
      </c>
      <c r="H105">
        <v>2</v>
      </c>
      <c r="I105">
        <v>10</v>
      </c>
      <c r="J105">
        <f t="shared" si="4"/>
        <v>12</v>
      </c>
      <c r="K105">
        <f t="shared" si="5"/>
        <v>15</v>
      </c>
      <c r="L105">
        <v>36</v>
      </c>
      <c r="M105" s="14">
        <f>Tabla6[[#This Row],[Nº total estudantes 
en prácticas*]]/Tabla6[[#This Row],[Matrícula Total 
na titulación**]]</f>
        <v>0.41666666666666669</v>
      </c>
    </row>
    <row r="106" spans="1:13" x14ac:dyDescent="0.25">
      <c r="A106" t="s">
        <v>641</v>
      </c>
      <c r="B106" t="s">
        <v>505</v>
      </c>
      <c r="C106" t="s">
        <v>614</v>
      </c>
      <c r="D106" t="s">
        <v>58</v>
      </c>
      <c r="E106">
        <v>7</v>
      </c>
      <c r="F106">
        <v>9</v>
      </c>
      <c r="G106">
        <f t="shared" si="3"/>
        <v>16</v>
      </c>
      <c r="H106">
        <v>0</v>
      </c>
      <c r="I106">
        <v>0</v>
      </c>
      <c r="J106">
        <f t="shared" si="4"/>
        <v>0</v>
      </c>
      <c r="K106">
        <f t="shared" si="5"/>
        <v>16</v>
      </c>
      <c r="L106">
        <v>50</v>
      </c>
      <c r="M106" s="14">
        <f>Tabla6[[#This Row],[Nº total estudantes 
en prácticas*]]/Tabla6[[#This Row],[Matrícula Total 
na titulación**]]</f>
        <v>0.32</v>
      </c>
    </row>
    <row r="107" spans="1:13" x14ac:dyDescent="0.25">
      <c r="A107" t="s">
        <v>641</v>
      </c>
      <c r="B107" t="s">
        <v>505</v>
      </c>
      <c r="C107" t="s">
        <v>614</v>
      </c>
      <c r="D107" t="s">
        <v>60</v>
      </c>
      <c r="E107">
        <v>1</v>
      </c>
      <c r="F107">
        <v>1</v>
      </c>
      <c r="G107">
        <f t="shared" si="3"/>
        <v>2</v>
      </c>
      <c r="H107">
        <v>0</v>
      </c>
      <c r="I107">
        <v>0</v>
      </c>
      <c r="J107">
        <f t="shared" si="4"/>
        <v>0</v>
      </c>
      <c r="K107">
        <f t="shared" si="5"/>
        <v>2</v>
      </c>
      <c r="L107">
        <v>59</v>
      </c>
      <c r="M107" s="14">
        <f>Tabla6[[#This Row],[Nº total estudantes 
en prácticas*]]/Tabla6[[#This Row],[Matrícula Total 
na titulación**]]</f>
        <v>3.3898305084745763E-2</v>
      </c>
    </row>
    <row r="108" spans="1:13" x14ac:dyDescent="0.25">
      <c r="A108" t="s">
        <v>641</v>
      </c>
      <c r="B108" t="s">
        <v>505</v>
      </c>
      <c r="C108" t="s">
        <v>615</v>
      </c>
      <c r="D108" t="s">
        <v>664</v>
      </c>
      <c r="G108">
        <f t="shared" si="3"/>
        <v>0</v>
      </c>
      <c r="H108">
        <v>4</v>
      </c>
      <c r="I108">
        <v>1</v>
      </c>
      <c r="J108">
        <f t="shared" si="4"/>
        <v>5</v>
      </c>
      <c r="K108">
        <f t="shared" si="5"/>
        <v>5</v>
      </c>
      <c r="L108">
        <v>157</v>
      </c>
      <c r="M108" s="14">
        <f>Tabla6[[#This Row],[Nº total estudantes 
en prácticas*]]/Tabla6[[#This Row],[Matrícula Total 
na titulación**]]</f>
        <v>3.1847133757961783E-2</v>
      </c>
    </row>
    <row r="109" spans="1:13" x14ac:dyDescent="0.25">
      <c r="A109" t="s">
        <v>641</v>
      </c>
      <c r="B109" t="s">
        <v>519</v>
      </c>
      <c r="C109" t="s">
        <v>614</v>
      </c>
      <c r="D109" t="s">
        <v>45</v>
      </c>
      <c r="E109">
        <v>5</v>
      </c>
      <c r="F109">
        <v>8</v>
      </c>
      <c r="G109">
        <f t="shared" si="3"/>
        <v>13</v>
      </c>
      <c r="H109">
        <v>6</v>
      </c>
      <c r="I109">
        <v>7</v>
      </c>
      <c r="J109">
        <f t="shared" si="4"/>
        <v>13</v>
      </c>
      <c r="K109">
        <f t="shared" si="5"/>
        <v>26</v>
      </c>
      <c r="L109">
        <v>284</v>
      </c>
      <c r="M109" s="14">
        <f>Tabla6[[#This Row],[Nº total estudantes 
en prácticas*]]/Tabla6[[#This Row],[Matrícula Total 
na titulación**]]</f>
        <v>9.154929577464789E-2</v>
      </c>
    </row>
    <row r="110" spans="1:13" x14ac:dyDescent="0.25">
      <c r="A110" t="s">
        <v>641</v>
      </c>
      <c r="B110" t="s">
        <v>519</v>
      </c>
      <c r="C110" t="s">
        <v>615</v>
      </c>
      <c r="D110" t="s">
        <v>96</v>
      </c>
      <c r="F110">
        <v>1</v>
      </c>
      <c r="G110">
        <f t="shared" si="3"/>
        <v>1</v>
      </c>
      <c r="H110">
        <v>0</v>
      </c>
      <c r="I110">
        <v>0</v>
      </c>
      <c r="J110">
        <f t="shared" si="4"/>
        <v>0</v>
      </c>
      <c r="K110">
        <f t="shared" si="5"/>
        <v>1</v>
      </c>
      <c r="L110">
        <v>15</v>
      </c>
      <c r="M110" s="14">
        <f>Tabla6[[#This Row],[Nº total estudantes 
en prácticas*]]/Tabla6[[#This Row],[Matrícula Total 
na titulación**]]</f>
        <v>6.6666666666666666E-2</v>
      </c>
    </row>
    <row r="111" spans="1:13" x14ac:dyDescent="0.25">
      <c r="A111" t="s">
        <v>641</v>
      </c>
      <c r="B111" t="s">
        <v>528</v>
      </c>
      <c r="C111" t="s">
        <v>614</v>
      </c>
      <c r="D111" t="s">
        <v>71</v>
      </c>
      <c r="E111">
        <v>9</v>
      </c>
      <c r="F111">
        <v>12</v>
      </c>
      <c r="G111">
        <f t="shared" si="3"/>
        <v>21</v>
      </c>
      <c r="H111">
        <v>8</v>
      </c>
      <c r="I111">
        <v>10</v>
      </c>
      <c r="J111">
        <f t="shared" si="4"/>
        <v>18</v>
      </c>
      <c r="K111">
        <f t="shared" si="5"/>
        <v>39</v>
      </c>
      <c r="L111">
        <v>245</v>
      </c>
      <c r="M111" s="14">
        <f>Tabla6[[#This Row],[Nº total estudantes 
en prácticas*]]/Tabla6[[#This Row],[Matrícula Total 
na titulación**]]</f>
        <v>0.15918367346938775</v>
      </c>
    </row>
    <row r="112" spans="1:13" x14ac:dyDescent="0.25">
      <c r="A112" t="s">
        <v>641</v>
      </c>
      <c r="B112" t="s">
        <v>528</v>
      </c>
      <c r="C112" t="s">
        <v>615</v>
      </c>
      <c r="D112" t="s">
        <v>81</v>
      </c>
      <c r="E112">
        <v>1</v>
      </c>
      <c r="F112">
        <v>3</v>
      </c>
      <c r="G112">
        <f t="shared" si="3"/>
        <v>4</v>
      </c>
      <c r="H112">
        <v>0</v>
      </c>
      <c r="I112">
        <v>0</v>
      </c>
      <c r="J112">
        <f t="shared" si="4"/>
        <v>0</v>
      </c>
      <c r="K112">
        <f t="shared" si="5"/>
        <v>4</v>
      </c>
      <c r="L112">
        <v>16</v>
      </c>
      <c r="M112" s="14">
        <f>Tabla6[[#This Row],[Nº total estudantes 
en prácticas*]]/Tabla6[[#This Row],[Matrícula Total 
na titulación**]]</f>
        <v>0.25</v>
      </c>
    </row>
    <row r="113" spans="1:13" x14ac:dyDescent="0.25">
      <c r="A113" t="s">
        <v>641</v>
      </c>
      <c r="B113" t="s">
        <v>528</v>
      </c>
      <c r="C113" t="s">
        <v>615</v>
      </c>
      <c r="D113" t="s">
        <v>94</v>
      </c>
      <c r="F113">
        <v>2</v>
      </c>
      <c r="G113">
        <f t="shared" si="3"/>
        <v>2</v>
      </c>
      <c r="H113">
        <v>0</v>
      </c>
      <c r="I113">
        <v>0</v>
      </c>
      <c r="J113">
        <f t="shared" si="4"/>
        <v>0</v>
      </c>
      <c r="K113">
        <f t="shared" si="5"/>
        <v>2</v>
      </c>
      <c r="L113">
        <v>15</v>
      </c>
      <c r="M113" s="14">
        <f>Tabla6[[#This Row],[Nº total estudantes 
en prácticas*]]/Tabla6[[#This Row],[Matrícula Total 
na titulación**]]</f>
        <v>0.13333333333333333</v>
      </c>
    </row>
    <row r="114" spans="1:13" x14ac:dyDescent="0.25">
      <c r="A114" t="s">
        <v>641</v>
      </c>
      <c r="B114" t="s">
        <v>528</v>
      </c>
      <c r="C114" t="s">
        <v>615</v>
      </c>
      <c r="D114" t="s">
        <v>665</v>
      </c>
      <c r="G114">
        <f t="shared" si="3"/>
        <v>0</v>
      </c>
      <c r="H114">
        <v>0</v>
      </c>
      <c r="I114">
        <v>3</v>
      </c>
      <c r="J114">
        <f t="shared" si="4"/>
        <v>3</v>
      </c>
      <c r="K114">
        <f t="shared" si="5"/>
        <v>3</v>
      </c>
      <c r="L114">
        <v>4</v>
      </c>
      <c r="M114" s="14">
        <f>Tabla6[[#This Row],[Nº total estudantes 
en prácticas*]]/Tabla6[[#This Row],[Matrícula Total 
na titulación**]]</f>
        <v>0.75</v>
      </c>
    </row>
    <row r="115" spans="1:13" x14ac:dyDescent="0.25">
      <c r="A115" t="s">
        <v>641</v>
      </c>
      <c r="B115" t="s">
        <v>539</v>
      </c>
      <c r="C115" t="s">
        <v>614</v>
      </c>
      <c r="D115" t="s">
        <v>57</v>
      </c>
      <c r="E115">
        <v>3</v>
      </c>
      <c r="F115">
        <v>2</v>
      </c>
      <c r="G115">
        <f t="shared" si="3"/>
        <v>5</v>
      </c>
      <c r="H115">
        <v>8</v>
      </c>
      <c r="I115">
        <v>14</v>
      </c>
      <c r="J115">
        <f t="shared" si="4"/>
        <v>22</v>
      </c>
      <c r="K115">
        <f t="shared" si="5"/>
        <v>27</v>
      </c>
      <c r="L115">
        <v>198</v>
      </c>
      <c r="M115" s="14">
        <f>Tabla6[[#This Row],[Nº total estudantes 
en prácticas*]]/Tabla6[[#This Row],[Matrícula Total 
na titulación**]]</f>
        <v>0.13636363636363635</v>
      </c>
    </row>
    <row r="116" spans="1:13" x14ac:dyDescent="0.25">
      <c r="A116" t="s">
        <v>641</v>
      </c>
      <c r="B116" t="s">
        <v>539</v>
      </c>
      <c r="C116" t="s">
        <v>614</v>
      </c>
      <c r="D116" t="s">
        <v>61</v>
      </c>
      <c r="E116">
        <v>4</v>
      </c>
      <c r="G116">
        <f t="shared" si="3"/>
        <v>4</v>
      </c>
      <c r="H116">
        <v>6</v>
      </c>
      <c r="I116">
        <v>1</v>
      </c>
      <c r="J116">
        <f t="shared" si="4"/>
        <v>7</v>
      </c>
      <c r="K116">
        <f t="shared" si="5"/>
        <v>11</v>
      </c>
      <c r="L116">
        <v>182</v>
      </c>
      <c r="M116" s="14">
        <f>Tabla6[[#This Row],[Nº total estudantes 
en prácticas*]]/Tabla6[[#This Row],[Matrícula Total 
na titulación**]]</f>
        <v>6.043956043956044E-2</v>
      </c>
    </row>
    <row r="117" spans="1:13" x14ac:dyDescent="0.25">
      <c r="A117" t="s">
        <v>641</v>
      </c>
      <c r="B117" t="s">
        <v>539</v>
      </c>
      <c r="C117" t="s">
        <v>614</v>
      </c>
      <c r="D117" t="s">
        <v>62</v>
      </c>
      <c r="E117">
        <v>12</v>
      </c>
      <c r="F117">
        <v>1</v>
      </c>
      <c r="G117">
        <f t="shared" si="3"/>
        <v>13</v>
      </c>
      <c r="H117">
        <v>23</v>
      </c>
      <c r="I117">
        <v>3</v>
      </c>
      <c r="J117">
        <f t="shared" si="4"/>
        <v>26</v>
      </c>
      <c r="K117">
        <f t="shared" si="5"/>
        <v>39</v>
      </c>
      <c r="L117">
        <v>458</v>
      </c>
      <c r="M117" s="14">
        <f>Tabla6[[#This Row],[Nº total estudantes 
en prácticas*]]/Tabla6[[#This Row],[Matrícula Total 
na titulación**]]</f>
        <v>8.5152838427947602E-2</v>
      </c>
    </row>
    <row r="118" spans="1:13" x14ac:dyDescent="0.25">
      <c r="A118" t="s">
        <v>641</v>
      </c>
      <c r="B118" t="s">
        <v>539</v>
      </c>
      <c r="C118" t="s">
        <v>614</v>
      </c>
      <c r="D118" t="s">
        <v>63</v>
      </c>
      <c r="E118">
        <v>13</v>
      </c>
      <c r="F118">
        <v>5</v>
      </c>
      <c r="G118">
        <f t="shared" si="3"/>
        <v>18</v>
      </c>
      <c r="H118">
        <v>11</v>
      </c>
      <c r="I118">
        <v>10</v>
      </c>
      <c r="J118">
        <f t="shared" si="4"/>
        <v>21</v>
      </c>
      <c r="K118">
        <f t="shared" si="5"/>
        <v>39</v>
      </c>
      <c r="L118">
        <v>361</v>
      </c>
      <c r="M118" s="14">
        <f>Tabla6[[#This Row],[Nº total estudantes 
en prácticas*]]/Tabla6[[#This Row],[Matrícula Total 
na titulación**]]</f>
        <v>0.10803324099722991</v>
      </c>
    </row>
    <row r="119" spans="1:13" x14ac:dyDescent="0.25">
      <c r="A119" t="s">
        <v>641</v>
      </c>
      <c r="B119" t="s">
        <v>539</v>
      </c>
      <c r="C119" t="s">
        <v>614</v>
      </c>
      <c r="D119" t="s">
        <v>64</v>
      </c>
      <c r="E119">
        <v>1</v>
      </c>
      <c r="F119">
        <v>6</v>
      </c>
      <c r="G119">
        <f t="shared" si="3"/>
        <v>7</v>
      </c>
      <c r="H119">
        <v>2</v>
      </c>
      <c r="I119">
        <v>4</v>
      </c>
      <c r="J119">
        <f t="shared" si="4"/>
        <v>6</v>
      </c>
      <c r="K119">
        <f t="shared" si="5"/>
        <v>13</v>
      </c>
      <c r="L119">
        <v>188</v>
      </c>
      <c r="M119" s="14">
        <f>Tabla6[[#This Row],[Nº total estudantes 
en prácticas*]]/Tabla6[[#This Row],[Matrícula Total 
na titulación**]]</f>
        <v>6.9148936170212769E-2</v>
      </c>
    </row>
    <row r="120" spans="1:13" x14ac:dyDescent="0.25">
      <c r="A120" t="s">
        <v>641</v>
      </c>
      <c r="B120" t="s">
        <v>539</v>
      </c>
      <c r="C120" t="s">
        <v>614</v>
      </c>
      <c r="D120" t="s">
        <v>65</v>
      </c>
      <c r="E120">
        <v>8</v>
      </c>
      <c r="F120">
        <v>2</v>
      </c>
      <c r="G120">
        <f t="shared" si="3"/>
        <v>10</v>
      </c>
      <c r="H120">
        <v>11</v>
      </c>
      <c r="I120">
        <v>3</v>
      </c>
      <c r="J120">
        <f t="shared" si="4"/>
        <v>14</v>
      </c>
      <c r="K120">
        <f t="shared" si="5"/>
        <v>24</v>
      </c>
      <c r="L120">
        <v>45</v>
      </c>
      <c r="M120" s="14">
        <f>Tabla6[[#This Row],[Nº total estudantes 
en prácticas*]]/Tabla6[[#This Row],[Matrícula Total 
na titulación**]]</f>
        <v>0.53333333333333333</v>
      </c>
    </row>
    <row r="121" spans="1:13" x14ac:dyDescent="0.25">
      <c r="A121" t="s">
        <v>641</v>
      </c>
      <c r="B121" t="s">
        <v>539</v>
      </c>
      <c r="C121" t="s">
        <v>614</v>
      </c>
      <c r="D121" t="s">
        <v>67</v>
      </c>
      <c r="E121">
        <v>19</v>
      </c>
      <c r="F121">
        <v>2</v>
      </c>
      <c r="G121">
        <f t="shared" si="3"/>
        <v>21</v>
      </c>
      <c r="H121">
        <v>21</v>
      </c>
      <c r="I121">
        <v>2</v>
      </c>
      <c r="J121">
        <f t="shared" si="4"/>
        <v>23</v>
      </c>
      <c r="K121">
        <f t="shared" si="5"/>
        <v>44</v>
      </c>
      <c r="L121">
        <v>631</v>
      </c>
      <c r="M121" s="14">
        <f>Tabla6[[#This Row],[Nº total estudantes 
en prácticas*]]/Tabla6[[#This Row],[Matrícula Total 
na titulación**]]</f>
        <v>6.9730586370839939E-2</v>
      </c>
    </row>
    <row r="122" spans="1:13" x14ac:dyDescent="0.25">
      <c r="A122" t="s">
        <v>641</v>
      </c>
      <c r="B122" t="s">
        <v>539</v>
      </c>
      <c r="C122" t="s">
        <v>614</v>
      </c>
      <c r="D122" t="s">
        <v>102</v>
      </c>
      <c r="F122">
        <v>1</v>
      </c>
      <c r="G122">
        <f t="shared" si="3"/>
        <v>1</v>
      </c>
      <c r="H122">
        <v>0</v>
      </c>
      <c r="I122">
        <v>0</v>
      </c>
      <c r="J122">
        <f t="shared" si="4"/>
        <v>0</v>
      </c>
      <c r="K122">
        <f t="shared" si="5"/>
        <v>1</v>
      </c>
      <c r="L122">
        <v>17</v>
      </c>
      <c r="M122" s="14">
        <f>Tabla6[[#This Row],[Nº total estudantes 
en prácticas*]]/Tabla6[[#This Row],[Matrícula Total 
na titulación**]]</f>
        <v>5.8823529411764705E-2</v>
      </c>
    </row>
    <row r="123" spans="1:13" x14ac:dyDescent="0.25">
      <c r="A123" t="s">
        <v>641</v>
      </c>
      <c r="B123" t="s">
        <v>539</v>
      </c>
      <c r="C123" t="s">
        <v>615</v>
      </c>
      <c r="D123" t="s">
        <v>666</v>
      </c>
      <c r="G123">
        <f t="shared" si="3"/>
        <v>0</v>
      </c>
      <c r="H123">
        <v>0</v>
      </c>
      <c r="I123">
        <v>1</v>
      </c>
      <c r="J123">
        <f t="shared" si="4"/>
        <v>1</v>
      </c>
      <c r="K123">
        <f t="shared" si="5"/>
        <v>1</v>
      </c>
      <c r="L123">
        <v>29</v>
      </c>
      <c r="M123" s="14">
        <f>Tabla6[[#This Row],[Nº total estudantes 
en prácticas*]]/Tabla6[[#This Row],[Matrícula Total 
na titulación**]]</f>
        <v>3.4482758620689655E-2</v>
      </c>
    </row>
    <row r="124" spans="1:13" x14ac:dyDescent="0.25">
      <c r="A124" t="s">
        <v>641</v>
      </c>
      <c r="B124" t="s">
        <v>539</v>
      </c>
      <c r="C124" t="s">
        <v>615</v>
      </c>
      <c r="D124" t="s">
        <v>87</v>
      </c>
      <c r="E124">
        <v>1</v>
      </c>
      <c r="G124">
        <f t="shared" si="3"/>
        <v>1</v>
      </c>
      <c r="H124">
        <v>8</v>
      </c>
      <c r="I124">
        <v>1</v>
      </c>
      <c r="J124">
        <f t="shared" si="4"/>
        <v>9</v>
      </c>
      <c r="K124">
        <f t="shared" si="5"/>
        <v>10</v>
      </c>
      <c r="L124">
        <v>28</v>
      </c>
      <c r="M124" s="14">
        <f>Tabla6[[#This Row],[Nº total estudantes 
en prácticas*]]/Tabla6[[#This Row],[Matrícula Total 
na titulación**]]</f>
        <v>0.35714285714285715</v>
      </c>
    </row>
    <row r="125" spans="1:13" x14ac:dyDescent="0.25">
      <c r="A125" t="s">
        <v>641</v>
      </c>
      <c r="B125" t="s">
        <v>539</v>
      </c>
      <c r="C125" t="s">
        <v>615</v>
      </c>
      <c r="D125" t="s">
        <v>88</v>
      </c>
      <c r="E125">
        <v>3</v>
      </c>
      <c r="G125">
        <f t="shared" si="3"/>
        <v>3</v>
      </c>
      <c r="H125">
        <v>7</v>
      </c>
      <c r="I125">
        <v>0</v>
      </c>
      <c r="J125">
        <f t="shared" si="4"/>
        <v>7</v>
      </c>
      <c r="K125">
        <f t="shared" si="5"/>
        <v>10</v>
      </c>
      <c r="L125">
        <v>27</v>
      </c>
      <c r="M125" s="14">
        <f>Tabla6[[#This Row],[Nº total estudantes 
en prácticas*]]/Tabla6[[#This Row],[Matrícula Total 
na titulación**]]</f>
        <v>0.37037037037037035</v>
      </c>
    </row>
    <row r="126" spans="1:13" x14ac:dyDescent="0.25">
      <c r="A126" t="s">
        <v>641</v>
      </c>
      <c r="B126" t="s">
        <v>539</v>
      </c>
      <c r="C126" t="s">
        <v>615</v>
      </c>
      <c r="D126" t="s">
        <v>90</v>
      </c>
      <c r="E126">
        <v>1</v>
      </c>
      <c r="F126">
        <v>1</v>
      </c>
      <c r="G126">
        <f t="shared" si="3"/>
        <v>2</v>
      </c>
      <c r="H126">
        <v>0</v>
      </c>
      <c r="I126">
        <v>0</v>
      </c>
      <c r="J126">
        <f t="shared" si="4"/>
        <v>0</v>
      </c>
      <c r="K126">
        <f t="shared" si="5"/>
        <v>2</v>
      </c>
      <c r="L126">
        <v>101</v>
      </c>
      <c r="M126" s="14">
        <f>Tabla6[[#This Row],[Nº total estudantes 
en prácticas*]]/Tabla6[[#This Row],[Matrícula Total 
na titulación**]]</f>
        <v>1.9801980198019802E-2</v>
      </c>
    </row>
    <row r="127" spans="1:13" x14ac:dyDescent="0.25">
      <c r="A127" t="s">
        <v>641</v>
      </c>
      <c r="B127" t="s">
        <v>539</v>
      </c>
      <c r="C127" t="s">
        <v>615</v>
      </c>
      <c r="D127" t="s">
        <v>93</v>
      </c>
      <c r="E127">
        <v>1</v>
      </c>
      <c r="G127">
        <f t="shared" si="3"/>
        <v>1</v>
      </c>
      <c r="H127">
        <v>3</v>
      </c>
      <c r="I127">
        <v>2</v>
      </c>
      <c r="J127">
        <f t="shared" si="4"/>
        <v>5</v>
      </c>
      <c r="K127">
        <f t="shared" si="5"/>
        <v>6</v>
      </c>
      <c r="L127">
        <v>25</v>
      </c>
      <c r="M127" s="14">
        <f>Tabla6[[#This Row],[Nº total estudantes 
en prácticas*]]/Tabla6[[#This Row],[Matrícula Total 
na titulación**]]</f>
        <v>0.24</v>
      </c>
    </row>
    <row r="128" spans="1:13" x14ac:dyDescent="0.25">
      <c r="A128" t="s">
        <v>641</v>
      </c>
      <c r="B128" t="s">
        <v>539</v>
      </c>
      <c r="C128" t="s">
        <v>615</v>
      </c>
      <c r="D128" t="s">
        <v>95</v>
      </c>
      <c r="E128">
        <v>1</v>
      </c>
      <c r="G128">
        <f t="shared" si="3"/>
        <v>1</v>
      </c>
      <c r="H128">
        <v>6</v>
      </c>
      <c r="I128">
        <v>1</v>
      </c>
      <c r="J128">
        <f t="shared" si="4"/>
        <v>7</v>
      </c>
      <c r="K128">
        <f t="shared" si="5"/>
        <v>8</v>
      </c>
      <c r="L128">
        <v>52</v>
      </c>
      <c r="M128" s="14">
        <f>Tabla6[[#This Row],[Nº total estudantes 
en prácticas*]]/Tabla6[[#This Row],[Matrícula Total 
na titulación**]]</f>
        <v>0.15384615384615385</v>
      </c>
    </row>
    <row r="129" spans="1:13" x14ac:dyDescent="0.25">
      <c r="A129" t="s">
        <v>641</v>
      </c>
      <c r="B129" t="s">
        <v>539</v>
      </c>
      <c r="C129" t="s">
        <v>615</v>
      </c>
      <c r="D129" t="s">
        <v>667</v>
      </c>
      <c r="G129">
        <f t="shared" si="3"/>
        <v>0</v>
      </c>
      <c r="H129">
        <v>18</v>
      </c>
      <c r="I129">
        <v>24</v>
      </c>
      <c r="J129">
        <f t="shared" si="4"/>
        <v>42</v>
      </c>
      <c r="K129">
        <f t="shared" si="5"/>
        <v>42</v>
      </c>
      <c r="L129">
        <v>57</v>
      </c>
      <c r="M129" s="14">
        <f>Tabla6[[#This Row],[Nº total estudantes 
en prácticas*]]/Tabla6[[#This Row],[Matrícula Total 
na titulación**]]</f>
        <v>0.73684210526315785</v>
      </c>
    </row>
    <row r="130" spans="1:13" x14ac:dyDescent="0.25">
      <c r="A130" t="s">
        <v>641</v>
      </c>
      <c r="B130" t="s">
        <v>590</v>
      </c>
      <c r="C130" t="s">
        <v>614</v>
      </c>
      <c r="D130" t="s">
        <v>51</v>
      </c>
      <c r="F130">
        <v>1</v>
      </c>
      <c r="G130">
        <f t="shared" si="3"/>
        <v>1</v>
      </c>
      <c r="H130">
        <v>6</v>
      </c>
      <c r="I130">
        <v>36</v>
      </c>
      <c r="J130">
        <f t="shared" si="4"/>
        <v>42</v>
      </c>
      <c r="K130">
        <f t="shared" si="5"/>
        <v>43</v>
      </c>
      <c r="L130">
        <v>224</v>
      </c>
      <c r="M130" s="14">
        <f>Tabla6[[#This Row],[Nº total estudantes 
en prácticas*]]/Tabla6[[#This Row],[Matrícula Total 
na titulación**]]</f>
        <v>0.19196428571428573</v>
      </c>
    </row>
    <row r="131" spans="1:13" x14ac:dyDescent="0.25">
      <c r="A131" t="s">
        <v>641</v>
      </c>
      <c r="B131" t="s">
        <v>590</v>
      </c>
      <c r="C131" t="s">
        <v>614</v>
      </c>
      <c r="D131" t="s">
        <v>52</v>
      </c>
      <c r="G131">
        <f t="shared" si="3"/>
        <v>0</v>
      </c>
      <c r="H131">
        <v>13</v>
      </c>
      <c r="I131">
        <v>32</v>
      </c>
      <c r="J131">
        <f t="shared" si="4"/>
        <v>45</v>
      </c>
      <c r="K131">
        <f t="shared" si="5"/>
        <v>45</v>
      </c>
      <c r="L131">
        <v>263</v>
      </c>
      <c r="M131" s="14">
        <f>Tabla6[[#This Row],[Nº total estudantes 
en prácticas*]]/Tabla6[[#This Row],[Matrícula Total 
na titulación**]]</f>
        <v>0.17110266159695817</v>
      </c>
    </row>
    <row r="132" spans="1:13" x14ac:dyDescent="0.25">
      <c r="A132" t="s">
        <v>641</v>
      </c>
      <c r="B132" t="s">
        <v>668</v>
      </c>
      <c r="C132" t="s">
        <v>614</v>
      </c>
      <c r="D132" t="s">
        <v>629</v>
      </c>
      <c r="G132">
        <f t="shared" si="3"/>
        <v>0</v>
      </c>
      <c r="H132">
        <v>25</v>
      </c>
      <c r="I132">
        <v>130</v>
      </c>
      <c r="J132">
        <f t="shared" si="4"/>
        <v>155</v>
      </c>
      <c r="K132">
        <f t="shared" si="5"/>
        <v>155</v>
      </c>
      <c r="L132">
        <v>226</v>
      </c>
      <c r="M132" s="14">
        <f>Tabla6[[#This Row],[Nº total estudantes 
en prácticas*]]/Tabla6[[#This Row],[Matrícula Total 
na titulación**]]</f>
        <v>0.68584070796460173</v>
      </c>
    </row>
    <row r="133" spans="1:13" x14ac:dyDescent="0.25">
      <c r="A133" t="s">
        <v>641</v>
      </c>
      <c r="B133" t="s">
        <v>592</v>
      </c>
      <c r="C133" t="s">
        <v>614</v>
      </c>
      <c r="D133" t="s">
        <v>629</v>
      </c>
      <c r="F133">
        <v>1</v>
      </c>
      <c r="G133">
        <f t="shared" si="3"/>
        <v>1</v>
      </c>
      <c r="H133">
        <v>31</v>
      </c>
      <c r="I133">
        <v>168</v>
      </c>
      <c r="J133">
        <f t="shared" si="4"/>
        <v>199</v>
      </c>
      <c r="K133">
        <f t="shared" si="5"/>
        <v>200</v>
      </c>
      <c r="L133">
        <v>282</v>
      </c>
      <c r="M133" s="14">
        <f>Tabla6[[#This Row],[Nº total estudantes 
en prácticas*]]/Tabla6[[#This Row],[Matrícula Total 
na titulación**]]</f>
        <v>0.70921985815602839</v>
      </c>
    </row>
    <row r="134" spans="1:13" x14ac:dyDescent="0.25">
      <c r="A134" t="s">
        <v>641</v>
      </c>
      <c r="B134" t="s">
        <v>593</v>
      </c>
      <c r="C134" t="s">
        <v>614</v>
      </c>
      <c r="D134" t="s">
        <v>38</v>
      </c>
      <c r="E134">
        <v>2</v>
      </c>
      <c r="F134">
        <v>5</v>
      </c>
      <c r="G134">
        <f t="shared" si="3"/>
        <v>7</v>
      </c>
      <c r="H134">
        <v>0</v>
      </c>
      <c r="I134">
        <v>0</v>
      </c>
      <c r="J134">
        <f t="shared" si="4"/>
        <v>0</v>
      </c>
      <c r="K134">
        <f t="shared" si="5"/>
        <v>7</v>
      </c>
      <c r="L134">
        <v>136</v>
      </c>
      <c r="M134" s="14">
        <f>Tabla6[[#This Row],[Nº total estudantes 
en prácticas*]]/Tabla6[[#This Row],[Matrícula Total 
na titulación**]]</f>
        <v>5.1470588235294115E-2</v>
      </c>
    </row>
    <row r="135" spans="1:13" x14ac:dyDescent="0.25">
      <c r="A135" t="s">
        <v>641</v>
      </c>
      <c r="B135" t="s">
        <v>593</v>
      </c>
      <c r="C135" t="s">
        <v>615</v>
      </c>
      <c r="D135" t="s">
        <v>669</v>
      </c>
      <c r="E135">
        <v>0</v>
      </c>
      <c r="F135">
        <v>0</v>
      </c>
      <c r="G135">
        <f t="shared" si="3"/>
        <v>0</v>
      </c>
      <c r="H135">
        <v>20</v>
      </c>
      <c r="I135">
        <v>10</v>
      </c>
      <c r="J135">
        <f t="shared" si="4"/>
        <v>30</v>
      </c>
      <c r="K135">
        <f t="shared" si="5"/>
        <v>30</v>
      </c>
      <c r="L135">
        <v>37</v>
      </c>
      <c r="M135" s="14">
        <f>Tabla6[[#This Row],[Nº total estudantes 
en prácticas*]]/Tabla6[[#This Row],[Matrícula Total 
na titulación**]]</f>
        <v>0.81081081081081086</v>
      </c>
    </row>
    <row r="136" spans="1:13" s="8" customFormat="1" x14ac:dyDescent="0.25">
      <c r="A136" s="8" t="s">
        <v>105</v>
      </c>
      <c r="E136" s="8">
        <f t="shared" ref="E136:J136" si="6">SUBTOTAL(109,E13:E135)</f>
        <v>338</v>
      </c>
      <c r="F136" s="8">
        <f t="shared" si="6"/>
        <v>362</v>
      </c>
      <c r="G136" s="8">
        <f t="shared" si="6"/>
        <v>700</v>
      </c>
      <c r="H136" s="8">
        <f t="shared" si="6"/>
        <v>1002</v>
      </c>
      <c r="I136" s="8">
        <f t="shared" si="6"/>
        <v>2063</v>
      </c>
      <c r="J136" s="8">
        <f t="shared" si="6"/>
        <v>3065</v>
      </c>
      <c r="K136" s="8">
        <f>G136+J136</f>
        <v>3765</v>
      </c>
      <c r="L136" s="8">
        <f>SUBTOTAL(109,L13:L135)</f>
        <v>16891</v>
      </c>
      <c r="M136" s="15">
        <f>Tabla6[[#This Row],[Nº total estudantes 
en prácticas*]]/Tabla6[[#This Row],[Matrícula Total 
na titulación**]]</f>
        <v>0.2228997691078089</v>
      </c>
    </row>
  </sheetData>
  <mergeCells count="1">
    <mergeCell ref="K1:M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5E825-4EB1-4CFB-AD6D-04AF3EFBDDD5}">
  <dimension ref="A1:G31"/>
  <sheetViews>
    <sheetView workbookViewId="0">
      <selection activeCell="G26" sqref="G26"/>
    </sheetView>
  </sheetViews>
  <sheetFormatPr baseColWidth="10" defaultRowHeight="15" x14ac:dyDescent="0.25"/>
  <cols>
    <col min="1" max="1" width="81.7109375" bestFit="1" customWidth="1"/>
    <col min="2" max="2" width="13.7109375" customWidth="1"/>
    <col min="5" max="5" width="38.140625" bestFit="1" customWidth="1"/>
    <col min="6" max="6" width="13.7109375" customWidth="1"/>
  </cols>
  <sheetData>
    <row r="1" spans="1:7" s="4" customFormat="1" ht="65.25" customHeight="1" thickBot="1" x14ac:dyDescent="0.3">
      <c r="A1" s="1"/>
      <c r="B1" s="1"/>
      <c r="C1" s="2"/>
      <c r="D1" s="3" t="s">
        <v>0</v>
      </c>
      <c r="E1" s="3"/>
      <c r="F1" s="3"/>
      <c r="G1" s="3"/>
    </row>
    <row r="2" spans="1:7" s="4" customFormat="1" ht="15.75" x14ac:dyDescent="0.25">
      <c r="A2" s="5"/>
      <c r="B2" s="5"/>
      <c r="C2" s="6"/>
      <c r="D2" s="6"/>
      <c r="E2" s="6"/>
    </row>
    <row r="3" spans="1:7" s="4" customFormat="1" ht="15.75" x14ac:dyDescent="0.25">
      <c r="A3" s="7" t="s">
        <v>1</v>
      </c>
      <c r="B3" s="7"/>
      <c r="C3" s="6"/>
      <c r="D3" s="6"/>
      <c r="E3" s="6"/>
    </row>
    <row r="4" spans="1:7" s="4" customFormat="1" ht="15.75" x14ac:dyDescent="0.25">
      <c r="A4" s="5" t="s">
        <v>2</v>
      </c>
      <c r="B4" s="5"/>
      <c r="C4" s="6"/>
      <c r="D4" s="6"/>
      <c r="E4" s="6"/>
    </row>
    <row r="5" spans="1:7" s="4" customFormat="1" ht="15.75" x14ac:dyDescent="0.25">
      <c r="A5" s="5" t="s">
        <v>3</v>
      </c>
      <c r="B5" s="5"/>
      <c r="C5" s="6"/>
      <c r="D5" s="6"/>
      <c r="E5" s="6"/>
    </row>
    <row r="10" spans="1:7" x14ac:dyDescent="0.25">
      <c r="A10" t="s">
        <v>4</v>
      </c>
      <c r="B10" t="s">
        <v>5</v>
      </c>
      <c r="E10" t="s">
        <v>6</v>
      </c>
      <c r="F10" t="s">
        <v>5</v>
      </c>
    </row>
    <row r="11" spans="1:7" x14ac:dyDescent="0.25">
      <c r="A11" t="s">
        <v>7</v>
      </c>
      <c r="B11">
        <v>35</v>
      </c>
      <c r="E11" t="s">
        <v>8</v>
      </c>
      <c r="F11">
        <v>80</v>
      </c>
    </row>
    <row r="12" spans="1:7" x14ac:dyDescent="0.25">
      <c r="A12" t="s">
        <v>9</v>
      </c>
      <c r="B12">
        <v>15</v>
      </c>
      <c r="E12" t="s">
        <v>10</v>
      </c>
      <c r="F12">
        <v>47</v>
      </c>
    </row>
    <row r="13" spans="1:7" x14ac:dyDescent="0.25">
      <c r="A13" t="s">
        <v>11</v>
      </c>
      <c r="B13">
        <v>3</v>
      </c>
      <c r="E13" t="s">
        <v>12</v>
      </c>
      <c r="F13">
        <v>7</v>
      </c>
    </row>
    <row r="14" spans="1:7" x14ac:dyDescent="0.25">
      <c r="A14" t="s">
        <v>13</v>
      </c>
      <c r="B14">
        <v>17</v>
      </c>
      <c r="E14" t="s">
        <v>14</v>
      </c>
      <c r="F14">
        <v>70</v>
      </c>
    </row>
    <row r="15" spans="1:7" x14ac:dyDescent="0.25">
      <c r="A15" t="s">
        <v>15</v>
      </c>
      <c r="B15">
        <v>4</v>
      </c>
      <c r="E15" t="s">
        <v>16</v>
      </c>
      <c r="F15">
        <v>63</v>
      </c>
    </row>
    <row r="16" spans="1:7" x14ac:dyDescent="0.25">
      <c r="A16" t="s">
        <v>17</v>
      </c>
      <c r="B16">
        <v>236</v>
      </c>
      <c r="E16" t="s">
        <v>18</v>
      </c>
      <c r="F16">
        <v>112</v>
      </c>
    </row>
    <row r="17" spans="1:6" x14ac:dyDescent="0.25">
      <c r="A17" t="s">
        <v>19</v>
      </c>
      <c r="B17">
        <v>37</v>
      </c>
      <c r="E17" t="s">
        <v>20</v>
      </c>
      <c r="F17">
        <v>42</v>
      </c>
    </row>
    <row r="18" spans="1:6" x14ac:dyDescent="0.25">
      <c r="A18" t="s">
        <v>21</v>
      </c>
      <c r="B18">
        <v>37</v>
      </c>
      <c r="E18" t="s">
        <v>22</v>
      </c>
      <c r="F18">
        <v>316</v>
      </c>
    </row>
    <row r="19" spans="1:6" x14ac:dyDescent="0.25">
      <c r="A19" t="s">
        <v>23</v>
      </c>
      <c r="B19">
        <v>14</v>
      </c>
      <c r="E19" s="8" t="s">
        <v>24</v>
      </c>
      <c r="F19" s="8">
        <f>SUBTOTAL(109,F11:F18)</f>
        <v>737</v>
      </c>
    </row>
    <row r="20" spans="1:6" x14ac:dyDescent="0.25">
      <c r="A20" t="s">
        <v>25</v>
      </c>
      <c r="B20">
        <v>24</v>
      </c>
    </row>
    <row r="21" spans="1:6" x14ac:dyDescent="0.25">
      <c r="A21" t="s">
        <v>26</v>
      </c>
      <c r="B21">
        <v>22</v>
      </c>
    </row>
    <row r="22" spans="1:6" x14ac:dyDescent="0.25">
      <c r="A22" t="s">
        <v>27</v>
      </c>
      <c r="B22">
        <v>38</v>
      </c>
    </row>
    <row r="23" spans="1:6" x14ac:dyDescent="0.25">
      <c r="A23" t="s">
        <v>28</v>
      </c>
      <c r="B23">
        <v>12</v>
      </c>
    </row>
    <row r="24" spans="1:6" x14ac:dyDescent="0.25">
      <c r="A24" t="s">
        <v>29</v>
      </c>
      <c r="B24">
        <v>71</v>
      </c>
    </row>
    <row r="25" spans="1:6" x14ac:dyDescent="0.25">
      <c r="A25" t="s">
        <v>30</v>
      </c>
      <c r="B25">
        <v>1</v>
      </c>
    </row>
    <row r="26" spans="1:6" x14ac:dyDescent="0.25">
      <c r="A26" t="s">
        <v>31</v>
      </c>
      <c r="B26">
        <v>98</v>
      </c>
    </row>
    <row r="27" spans="1:6" x14ac:dyDescent="0.25">
      <c r="A27" t="s">
        <v>32</v>
      </c>
      <c r="B27">
        <v>50</v>
      </c>
    </row>
    <row r="28" spans="1:6" x14ac:dyDescent="0.25">
      <c r="A28" t="s">
        <v>33</v>
      </c>
      <c r="B28">
        <v>2</v>
      </c>
    </row>
    <row r="29" spans="1:6" x14ac:dyDescent="0.25">
      <c r="A29" t="s">
        <v>34</v>
      </c>
      <c r="B29">
        <v>4</v>
      </c>
    </row>
    <row r="30" spans="1:6" x14ac:dyDescent="0.25">
      <c r="A30" t="s">
        <v>35</v>
      </c>
      <c r="B30">
        <v>17</v>
      </c>
    </row>
    <row r="31" spans="1:6" x14ac:dyDescent="0.25">
      <c r="A31" s="8" t="s">
        <v>24</v>
      </c>
      <c r="B31" s="8">
        <f>SUBTOTAL(109,B11:B30)</f>
        <v>737</v>
      </c>
    </row>
  </sheetData>
  <mergeCells count="1">
    <mergeCell ref="D1:G1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C6018-92FC-49FC-BB99-DB046966B006}">
  <dimension ref="A1:J79"/>
  <sheetViews>
    <sheetView workbookViewId="0">
      <pane ySplit="10" topLeftCell="A11" activePane="bottomLeft" state="frozen"/>
      <selection pane="bottomLeft" activeCell="A11" sqref="A11"/>
    </sheetView>
  </sheetViews>
  <sheetFormatPr baseColWidth="10" defaultRowHeight="15" x14ac:dyDescent="0.25"/>
  <cols>
    <col min="1" max="1" width="92.140625" bestFit="1" customWidth="1"/>
    <col min="2" max="2" width="23.42578125" customWidth="1"/>
    <col min="3" max="3" width="12.5703125" customWidth="1"/>
    <col min="4" max="4" width="18" customWidth="1"/>
    <col min="5" max="5" width="39.5703125" customWidth="1"/>
    <col min="6" max="6" width="34" customWidth="1"/>
    <col min="7" max="7" width="37.28515625" customWidth="1"/>
    <col min="8" max="8" width="15.42578125" customWidth="1"/>
    <col min="9" max="9" width="36.140625" customWidth="1"/>
  </cols>
  <sheetData>
    <row r="1" spans="1:10" s="4" customFormat="1" ht="65.25" customHeight="1" thickBot="1" x14ac:dyDescent="0.3">
      <c r="A1" s="1"/>
      <c r="B1" s="1"/>
      <c r="C1" s="2"/>
      <c r="D1" s="9"/>
      <c r="E1" s="2"/>
      <c r="F1" s="2"/>
      <c r="G1" s="2"/>
      <c r="H1" s="10" t="s">
        <v>0</v>
      </c>
      <c r="I1" s="10"/>
      <c r="J1" s="10"/>
    </row>
    <row r="2" spans="1:10" s="4" customFormat="1" ht="15.75" x14ac:dyDescent="0.25">
      <c r="A2" s="5"/>
      <c r="B2" s="5"/>
      <c r="C2" s="6"/>
      <c r="D2" s="6"/>
      <c r="E2" s="6"/>
    </row>
    <row r="3" spans="1:10" s="4" customFormat="1" ht="15.75" x14ac:dyDescent="0.25">
      <c r="A3" s="7" t="s">
        <v>1</v>
      </c>
      <c r="B3" s="7"/>
      <c r="C3" s="6"/>
      <c r="D3" s="6"/>
      <c r="E3" s="6"/>
    </row>
    <row r="4" spans="1:10" s="4" customFormat="1" ht="15.75" x14ac:dyDescent="0.25">
      <c r="A4" s="5" t="s">
        <v>2</v>
      </c>
      <c r="B4" s="5"/>
      <c r="C4" s="6"/>
      <c r="D4" s="6"/>
      <c r="E4" s="6"/>
    </row>
    <row r="5" spans="1:10" s="4" customFormat="1" ht="15.75" x14ac:dyDescent="0.25">
      <c r="A5" s="5" t="s">
        <v>3</v>
      </c>
      <c r="B5" s="5"/>
      <c r="C5" s="6"/>
      <c r="D5" s="6"/>
      <c r="E5" s="6"/>
    </row>
    <row r="10" spans="1:10" x14ac:dyDescent="0.25">
      <c r="A10" t="s">
        <v>36</v>
      </c>
      <c r="B10" t="s">
        <v>8</v>
      </c>
      <c r="C10" t="s">
        <v>10</v>
      </c>
      <c r="D10" t="s">
        <v>12</v>
      </c>
      <c r="E10" t="s">
        <v>14</v>
      </c>
      <c r="F10" t="s">
        <v>16</v>
      </c>
      <c r="G10" t="s">
        <v>18</v>
      </c>
      <c r="H10" t="s">
        <v>20</v>
      </c>
      <c r="I10" t="s">
        <v>22</v>
      </c>
      <c r="J10" t="s">
        <v>24</v>
      </c>
    </row>
    <row r="11" spans="1:10" x14ac:dyDescent="0.25">
      <c r="A11" t="s">
        <v>37</v>
      </c>
      <c r="C11">
        <v>8</v>
      </c>
      <c r="I11">
        <v>8</v>
      </c>
      <c r="J11">
        <f>SUM(Tabla10[[#This Row],[Administración pública]:[Pequena (menos de 50 traballadores)]])</f>
        <v>16</v>
      </c>
    </row>
    <row r="12" spans="1:10" x14ac:dyDescent="0.25">
      <c r="A12" t="s">
        <v>38</v>
      </c>
      <c r="B12">
        <v>2</v>
      </c>
      <c r="C12">
        <v>8</v>
      </c>
      <c r="E12">
        <v>2</v>
      </c>
      <c r="F12">
        <v>9</v>
      </c>
      <c r="G12">
        <v>9</v>
      </c>
      <c r="H12">
        <v>4</v>
      </c>
      <c r="I12">
        <v>46</v>
      </c>
      <c r="J12">
        <f>SUM(Tabla10[[#This Row],[Administración pública]:[Pequena (menos de 50 traballadores)]])</f>
        <v>80</v>
      </c>
    </row>
    <row r="13" spans="1:10" x14ac:dyDescent="0.25">
      <c r="A13" t="s">
        <v>39</v>
      </c>
      <c r="E13">
        <v>4</v>
      </c>
      <c r="I13">
        <v>2</v>
      </c>
      <c r="J13">
        <f>SUM(Tabla10[[#This Row],[Administración pública]:[Pequena (menos de 50 traballadores)]])</f>
        <v>6</v>
      </c>
    </row>
    <row r="14" spans="1:10" x14ac:dyDescent="0.25">
      <c r="A14" t="s">
        <v>40</v>
      </c>
      <c r="B14">
        <v>20</v>
      </c>
      <c r="C14">
        <v>3</v>
      </c>
      <c r="E14">
        <v>2</v>
      </c>
      <c r="F14">
        <v>2</v>
      </c>
      <c r="G14">
        <v>5</v>
      </c>
      <c r="I14">
        <v>8</v>
      </c>
      <c r="J14">
        <f>SUM(Tabla10[[#This Row],[Administración pública]:[Pequena (menos de 50 traballadores)]])</f>
        <v>40</v>
      </c>
    </row>
    <row r="15" spans="1:10" x14ac:dyDescent="0.25">
      <c r="A15" t="s">
        <v>41</v>
      </c>
      <c r="B15">
        <v>2</v>
      </c>
      <c r="E15">
        <v>3</v>
      </c>
      <c r="G15">
        <v>3</v>
      </c>
      <c r="H15">
        <v>2</v>
      </c>
      <c r="I15">
        <v>6</v>
      </c>
      <c r="J15">
        <f>SUM(Tabla10[[#This Row],[Administración pública]:[Pequena (menos de 50 traballadores)]])</f>
        <v>16</v>
      </c>
    </row>
    <row r="16" spans="1:10" x14ac:dyDescent="0.25">
      <c r="A16" t="s">
        <v>42</v>
      </c>
      <c r="B16">
        <v>5</v>
      </c>
      <c r="E16">
        <v>1</v>
      </c>
      <c r="F16">
        <v>2</v>
      </c>
      <c r="I16">
        <v>2</v>
      </c>
      <c r="J16">
        <f>SUM(Tabla10[[#This Row],[Administración pública]:[Pequena (menos de 50 traballadores)]])</f>
        <v>10</v>
      </c>
    </row>
    <row r="17" spans="1:10" x14ac:dyDescent="0.25">
      <c r="A17" t="s">
        <v>43</v>
      </c>
      <c r="D17">
        <v>1</v>
      </c>
      <c r="J17">
        <f>SUM(Tabla10[[#This Row],[Administración pública]:[Pequena (menos de 50 traballadores)]])</f>
        <v>1</v>
      </c>
    </row>
    <row r="18" spans="1:10" x14ac:dyDescent="0.25">
      <c r="A18" t="s">
        <v>44</v>
      </c>
      <c r="B18">
        <v>3</v>
      </c>
      <c r="J18">
        <f>SUM(Tabla10[[#This Row],[Administración pública]:[Pequena (menos de 50 traballadores)]])</f>
        <v>3</v>
      </c>
    </row>
    <row r="19" spans="1:10" x14ac:dyDescent="0.25">
      <c r="A19" t="s">
        <v>45</v>
      </c>
      <c r="B19">
        <v>4</v>
      </c>
      <c r="G19">
        <v>1</v>
      </c>
      <c r="H19">
        <v>2</v>
      </c>
      <c r="I19">
        <v>6</v>
      </c>
      <c r="J19">
        <f>SUM(Tabla10[[#This Row],[Administración pública]:[Pequena (menos de 50 traballadores)]])</f>
        <v>13</v>
      </c>
    </row>
    <row r="20" spans="1:10" x14ac:dyDescent="0.25">
      <c r="A20" t="s">
        <v>46</v>
      </c>
      <c r="C20">
        <v>2</v>
      </c>
      <c r="E20">
        <v>1</v>
      </c>
      <c r="F20">
        <v>2</v>
      </c>
      <c r="G20">
        <v>2</v>
      </c>
      <c r="H20">
        <v>2</v>
      </c>
      <c r="I20">
        <v>14</v>
      </c>
      <c r="J20">
        <f>SUM(Tabla10[[#This Row],[Administración pública]:[Pequena (menos de 50 traballadores)]])</f>
        <v>23</v>
      </c>
    </row>
    <row r="21" spans="1:10" x14ac:dyDescent="0.25">
      <c r="A21" t="s">
        <v>47</v>
      </c>
      <c r="C21">
        <v>1</v>
      </c>
      <c r="F21">
        <v>2</v>
      </c>
      <c r="G21">
        <v>3</v>
      </c>
      <c r="I21">
        <v>19</v>
      </c>
      <c r="J21">
        <f>SUM(Tabla10[[#This Row],[Administración pública]:[Pequena (menos de 50 traballadores)]])</f>
        <v>25</v>
      </c>
    </row>
    <row r="22" spans="1:10" x14ac:dyDescent="0.25">
      <c r="A22" t="s">
        <v>48</v>
      </c>
      <c r="B22">
        <v>4</v>
      </c>
      <c r="C22">
        <v>6</v>
      </c>
      <c r="E22">
        <v>1</v>
      </c>
      <c r="F22">
        <v>4</v>
      </c>
      <c r="G22">
        <v>1</v>
      </c>
      <c r="I22">
        <v>10</v>
      </c>
      <c r="J22">
        <f>SUM(Tabla10[[#This Row],[Administración pública]:[Pequena (menos de 50 traballadores)]])</f>
        <v>26</v>
      </c>
    </row>
    <row r="23" spans="1:10" x14ac:dyDescent="0.25">
      <c r="A23" t="s">
        <v>49</v>
      </c>
      <c r="H23">
        <v>1</v>
      </c>
      <c r="I23">
        <v>2</v>
      </c>
      <c r="J23">
        <f>SUM(Tabla10[[#This Row],[Administración pública]:[Pequena (menos de 50 traballadores)]])</f>
        <v>3</v>
      </c>
    </row>
    <row r="24" spans="1:10" x14ac:dyDescent="0.25">
      <c r="A24" t="s">
        <v>50</v>
      </c>
      <c r="C24">
        <v>1</v>
      </c>
      <c r="D24">
        <v>1</v>
      </c>
      <c r="G24">
        <v>5</v>
      </c>
      <c r="I24">
        <v>15</v>
      </c>
      <c r="J24">
        <f>SUM(Tabla10[[#This Row],[Administración pública]:[Pequena (menos de 50 traballadores)]])</f>
        <v>22</v>
      </c>
    </row>
    <row r="25" spans="1:10" x14ac:dyDescent="0.25">
      <c r="A25" t="s">
        <v>51</v>
      </c>
      <c r="G25">
        <v>1</v>
      </c>
      <c r="I25">
        <v>1</v>
      </c>
      <c r="J25">
        <f>SUM(Tabla10[[#This Row],[Administración pública]:[Pequena (menos de 50 traballadores)]])</f>
        <v>2</v>
      </c>
    </row>
    <row r="26" spans="1:10" x14ac:dyDescent="0.25">
      <c r="A26" t="s">
        <v>52</v>
      </c>
      <c r="C26">
        <v>1</v>
      </c>
      <c r="G26">
        <v>2</v>
      </c>
      <c r="I26">
        <v>1</v>
      </c>
      <c r="J26">
        <f>SUM(Tabla10[[#This Row],[Administración pública]:[Pequena (menos de 50 traballadores)]])</f>
        <v>4</v>
      </c>
    </row>
    <row r="27" spans="1:10" x14ac:dyDescent="0.25">
      <c r="A27" t="s">
        <v>53</v>
      </c>
      <c r="E27">
        <v>2</v>
      </c>
      <c r="G27">
        <v>1</v>
      </c>
      <c r="J27">
        <f>SUM(Tabla10[[#This Row],[Administración pública]:[Pequena (menos de 50 traballadores)]])</f>
        <v>3</v>
      </c>
    </row>
    <row r="28" spans="1:10" x14ac:dyDescent="0.25">
      <c r="A28" t="s">
        <v>54</v>
      </c>
      <c r="F28">
        <v>1</v>
      </c>
      <c r="J28">
        <f>SUM(Tabla10[[#This Row],[Administración pública]:[Pequena (menos de 50 traballadores)]])</f>
        <v>1</v>
      </c>
    </row>
    <row r="29" spans="1:10" x14ac:dyDescent="0.25">
      <c r="A29" t="s">
        <v>55</v>
      </c>
      <c r="B29">
        <v>4</v>
      </c>
      <c r="E29">
        <v>3</v>
      </c>
      <c r="G29">
        <v>4</v>
      </c>
      <c r="H29">
        <v>2</v>
      </c>
      <c r="I29">
        <v>9</v>
      </c>
      <c r="J29">
        <f>SUM(Tabla10[[#This Row],[Administración pública]:[Pequena (menos de 50 traballadores)]])</f>
        <v>22</v>
      </c>
    </row>
    <row r="30" spans="1:10" x14ac:dyDescent="0.25">
      <c r="A30" t="s">
        <v>56</v>
      </c>
      <c r="D30">
        <v>1</v>
      </c>
      <c r="I30">
        <v>5</v>
      </c>
      <c r="J30">
        <f>SUM(Tabla10[[#This Row],[Administración pública]:[Pequena (menos de 50 traballadores)]])</f>
        <v>6</v>
      </c>
    </row>
    <row r="31" spans="1:10" x14ac:dyDescent="0.25">
      <c r="A31" t="s">
        <v>57</v>
      </c>
      <c r="B31">
        <v>4</v>
      </c>
      <c r="I31">
        <v>2</v>
      </c>
      <c r="J31">
        <f>SUM(Tabla10[[#This Row],[Administración pública]:[Pequena (menos de 50 traballadores)]])</f>
        <v>6</v>
      </c>
    </row>
    <row r="32" spans="1:10" x14ac:dyDescent="0.25">
      <c r="A32" t="s">
        <v>58</v>
      </c>
      <c r="B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10</v>
      </c>
      <c r="J32">
        <f>SUM(Tabla10[[#This Row],[Administración pública]:[Pequena (menos de 50 traballadores)]])</f>
        <v>16</v>
      </c>
    </row>
    <row r="33" spans="1:10" x14ac:dyDescent="0.25">
      <c r="A33" t="s">
        <v>59</v>
      </c>
      <c r="B33">
        <v>9</v>
      </c>
      <c r="E33">
        <v>21</v>
      </c>
      <c r="F33">
        <v>6</v>
      </c>
      <c r="G33">
        <v>13</v>
      </c>
      <c r="H33">
        <v>4</v>
      </c>
      <c r="I33">
        <v>29</v>
      </c>
      <c r="J33">
        <f>SUM(Tabla10[[#This Row],[Administración pública]:[Pequena (menos de 50 traballadores)]])</f>
        <v>82</v>
      </c>
    </row>
    <row r="34" spans="1:10" x14ac:dyDescent="0.25">
      <c r="A34" t="s">
        <v>60</v>
      </c>
      <c r="I34">
        <v>2</v>
      </c>
      <c r="J34">
        <f>SUM(Tabla10[[#This Row],[Administración pública]:[Pequena (menos de 50 traballadores)]])</f>
        <v>2</v>
      </c>
    </row>
    <row r="35" spans="1:10" x14ac:dyDescent="0.25">
      <c r="A35" t="s">
        <v>61</v>
      </c>
      <c r="G35">
        <v>1</v>
      </c>
      <c r="H35">
        <v>1</v>
      </c>
      <c r="I35">
        <v>2</v>
      </c>
      <c r="J35">
        <f>SUM(Tabla10[[#This Row],[Administración pública]:[Pequena (menos de 50 traballadores)]])</f>
        <v>4</v>
      </c>
    </row>
    <row r="36" spans="1:10" x14ac:dyDescent="0.25">
      <c r="A36" t="s">
        <v>62</v>
      </c>
      <c r="E36">
        <v>3</v>
      </c>
      <c r="F36">
        <v>1</v>
      </c>
      <c r="G36">
        <v>3</v>
      </c>
      <c r="H36">
        <v>1</v>
      </c>
      <c r="I36">
        <v>6</v>
      </c>
      <c r="J36">
        <f>SUM(Tabla10[[#This Row],[Administración pública]:[Pequena (menos de 50 traballadores)]])</f>
        <v>14</v>
      </c>
    </row>
    <row r="37" spans="1:10" x14ac:dyDescent="0.25">
      <c r="A37" t="s">
        <v>63</v>
      </c>
      <c r="B37">
        <v>1</v>
      </c>
      <c r="F37">
        <v>1</v>
      </c>
      <c r="G37">
        <v>6</v>
      </c>
      <c r="H37">
        <v>1</v>
      </c>
      <c r="I37">
        <v>10</v>
      </c>
      <c r="J37">
        <f>SUM(Tabla10[[#This Row],[Administración pública]:[Pequena (menos de 50 traballadores)]])</f>
        <v>19</v>
      </c>
    </row>
    <row r="38" spans="1:10" x14ac:dyDescent="0.25">
      <c r="A38" t="s">
        <v>64</v>
      </c>
      <c r="E38">
        <v>3</v>
      </c>
      <c r="G38">
        <v>2</v>
      </c>
      <c r="I38">
        <v>2</v>
      </c>
      <c r="J38">
        <f>SUM(Tabla10[[#This Row],[Administración pública]:[Pequena (menos de 50 traballadores)]])</f>
        <v>7</v>
      </c>
    </row>
    <row r="39" spans="1:10" x14ac:dyDescent="0.25">
      <c r="A39" t="s">
        <v>65</v>
      </c>
      <c r="F39">
        <v>2</v>
      </c>
      <c r="G39">
        <v>1</v>
      </c>
      <c r="H39">
        <v>4</v>
      </c>
      <c r="I39">
        <v>3</v>
      </c>
      <c r="J39">
        <f>SUM(Tabla10[[#This Row],[Administración pública]:[Pequena (menos de 50 traballadores)]])</f>
        <v>10</v>
      </c>
    </row>
    <row r="40" spans="1:10" x14ac:dyDescent="0.25">
      <c r="A40" t="s">
        <v>66</v>
      </c>
      <c r="C40">
        <v>1</v>
      </c>
      <c r="E40">
        <v>5</v>
      </c>
      <c r="F40">
        <v>3</v>
      </c>
      <c r="G40">
        <v>8</v>
      </c>
      <c r="H40">
        <v>4</v>
      </c>
      <c r="I40">
        <v>5</v>
      </c>
      <c r="J40">
        <f>SUM(Tabla10[[#This Row],[Administración pública]:[Pequena (menos de 50 traballadores)]])</f>
        <v>26</v>
      </c>
    </row>
    <row r="41" spans="1:10" x14ac:dyDescent="0.25">
      <c r="A41" t="s">
        <v>67</v>
      </c>
      <c r="C41">
        <v>1</v>
      </c>
      <c r="D41">
        <v>1</v>
      </c>
      <c r="E41">
        <v>3</v>
      </c>
      <c r="F41">
        <v>2</v>
      </c>
      <c r="G41">
        <v>5</v>
      </c>
      <c r="H41">
        <v>1</v>
      </c>
      <c r="I41">
        <v>8</v>
      </c>
      <c r="J41">
        <f>SUM(Tabla10[[#This Row],[Administración pública]:[Pequena (menos de 50 traballadores)]])</f>
        <v>21</v>
      </c>
    </row>
    <row r="42" spans="1:10" x14ac:dyDescent="0.25">
      <c r="A42" t="s">
        <v>68</v>
      </c>
      <c r="B42">
        <v>2</v>
      </c>
      <c r="C42">
        <v>7</v>
      </c>
      <c r="D42">
        <v>1</v>
      </c>
      <c r="E42">
        <v>1</v>
      </c>
      <c r="F42">
        <v>2</v>
      </c>
      <c r="G42">
        <v>2</v>
      </c>
      <c r="I42">
        <v>15</v>
      </c>
      <c r="J42">
        <f>SUM(Tabla10[[#This Row],[Administración pública]:[Pequena (menos de 50 traballadores)]])</f>
        <v>30</v>
      </c>
    </row>
    <row r="43" spans="1:10" x14ac:dyDescent="0.25">
      <c r="A43" t="s">
        <v>69</v>
      </c>
      <c r="I43">
        <v>1</v>
      </c>
      <c r="J43">
        <f>SUM(Tabla10[[#This Row],[Administración pública]:[Pequena (menos de 50 traballadores)]])</f>
        <v>1</v>
      </c>
    </row>
    <row r="44" spans="1:10" x14ac:dyDescent="0.25">
      <c r="A44" t="s">
        <v>70</v>
      </c>
      <c r="C44">
        <v>2</v>
      </c>
      <c r="E44">
        <v>1</v>
      </c>
      <c r="F44">
        <v>3</v>
      </c>
      <c r="G44">
        <v>3</v>
      </c>
      <c r="H44">
        <v>1</v>
      </c>
      <c r="I44">
        <v>5</v>
      </c>
      <c r="J44">
        <f>SUM(Tabla10[[#This Row],[Administración pública]:[Pequena (menos de 50 traballadores)]])</f>
        <v>15</v>
      </c>
    </row>
    <row r="45" spans="1:10" x14ac:dyDescent="0.25">
      <c r="A45" t="s">
        <v>71</v>
      </c>
      <c r="B45">
        <v>11</v>
      </c>
      <c r="E45">
        <v>1</v>
      </c>
      <c r="F45">
        <v>1</v>
      </c>
      <c r="G45">
        <v>3</v>
      </c>
      <c r="I45">
        <v>5</v>
      </c>
      <c r="J45">
        <f>SUM(Tabla10[[#This Row],[Administración pública]:[Pequena (menos de 50 traballadores)]])</f>
        <v>21</v>
      </c>
    </row>
    <row r="46" spans="1:10" x14ac:dyDescent="0.25">
      <c r="A46" t="s">
        <v>72</v>
      </c>
      <c r="E46">
        <v>1</v>
      </c>
      <c r="G46">
        <v>3</v>
      </c>
      <c r="J46">
        <f>SUM(Tabla10[[#This Row],[Administración pública]:[Pequena (menos de 50 traballadores)]])</f>
        <v>4</v>
      </c>
    </row>
    <row r="47" spans="1:10" x14ac:dyDescent="0.25">
      <c r="A47" t="s">
        <v>73</v>
      </c>
      <c r="E47">
        <v>4</v>
      </c>
      <c r="I47">
        <v>1</v>
      </c>
      <c r="J47">
        <f>SUM(Tabla10[[#This Row],[Administración pública]:[Pequena (menos de 50 traballadores)]])</f>
        <v>5</v>
      </c>
    </row>
    <row r="48" spans="1:10" x14ac:dyDescent="0.25">
      <c r="A48" t="s">
        <v>74</v>
      </c>
      <c r="B48">
        <v>1</v>
      </c>
      <c r="I48">
        <v>1</v>
      </c>
      <c r="J48">
        <f>SUM(Tabla10[[#This Row],[Administración pública]:[Pequena (menos de 50 traballadores)]])</f>
        <v>2</v>
      </c>
    </row>
    <row r="49" spans="1:10" x14ac:dyDescent="0.25">
      <c r="A49" t="s">
        <v>75</v>
      </c>
      <c r="B49">
        <v>1</v>
      </c>
      <c r="F49">
        <v>4</v>
      </c>
      <c r="G49">
        <v>1</v>
      </c>
      <c r="H49">
        <v>1</v>
      </c>
      <c r="I49">
        <v>2</v>
      </c>
      <c r="J49">
        <f>SUM(Tabla10[[#This Row],[Administración pública]:[Pequena (menos de 50 traballadores)]])</f>
        <v>9</v>
      </c>
    </row>
    <row r="50" spans="1:10" x14ac:dyDescent="0.25">
      <c r="A50" t="s">
        <v>76</v>
      </c>
      <c r="C50">
        <v>1</v>
      </c>
      <c r="D50">
        <v>1</v>
      </c>
      <c r="E50">
        <v>2</v>
      </c>
      <c r="G50">
        <v>5</v>
      </c>
      <c r="I50">
        <v>9</v>
      </c>
      <c r="J50">
        <f>SUM(Tabla10[[#This Row],[Administración pública]:[Pequena (menos de 50 traballadores)]])</f>
        <v>18</v>
      </c>
    </row>
    <row r="51" spans="1:10" x14ac:dyDescent="0.25">
      <c r="A51" t="s">
        <v>77</v>
      </c>
      <c r="I51">
        <v>4</v>
      </c>
      <c r="J51">
        <f>SUM(Tabla10[[#This Row],[Administración pública]:[Pequena (menos de 50 traballadores)]])</f>
        <v>4</v>
      </c>
    </row>
    <row r="52" spans="1:10" x14ac:dyDescent="0.25">
      <c r="A52" t="s">
        <v>78</v>
      </c>
      <c r="I52">
        <v>1</v>
      </c>
      <c r="J52">
        <f>SUM(Tabla10[[#This Row],[Administración pública]:[Pequena (menos de 50 traballadores)]])</f>
        <v>1</v>
      </c>
    </row>
    <row r="53" spans="1:10" x14ac:dyDescent="0.25">
      <c r="A53" t="s">
        <v>79</v>
      </c>
      <c r="F53">
        <v>1</v>
      </c>
      <c r="G53">
        <v>1</v>
      </c>
      <c r="I53">
        <v>1</v>
      </c>
      <c r="J53">
        <f>SUM(Tabla10[[#This Row],[Administración pública]:[Pequena (menos de 50 traballadores)]])</f>
        <v>3</v>
      </c>
    </row>
    <row r="54" spans="1:10" x14ac:dyDescent="0.25">
      <c r="A54" t="s">
        <v>80</v>
      </c>
      <c r="B54">
        <v>1</v>
      </c>
      <c r="F54">
        <v>1</v>
      </c>
      <c r="H54">
        <v>1</v>
      </c>
      <c r="J54">
        <f>SUM(Tabla10[[#This Row],[Administración pública]:[Pequena (menos de 50 traballadores)]])</f>
        <v>3</v>
      </c>
    </row>
    <row r="55" spans="1:10" x14ac:dyDescent="0.25">
      <c r="A55" t="s">
        <v>81</v>
      </c>
      <c r="E55">
        <v>1</v>
      </c>
      <c r="G55">
        <v>1</v>
      </c>
      <c r="I55">
        <v>2</v>
      </c>
      <c r="J55">
        <f>SUM(Tabla10[[#This Row],[Administración pública]:[Pequena (menos de 50 traballadores)]])</f>
        <v>4</v>
      </c>
    </row>
    <row r="56" spans="1:10" x14ac:dyDescent="0.25">
      <c r="A56" t="s">
        <v>82</v>
      </c>
      <c r="G56">
        <v>2</v>
      </c>
      <c r="H56">
        <v>1</v>
      </c>
      <c r="I56">
        <v>4</v>
      </c>
      <c r="J56">
        <f>SUM(Tabla10[[#This Row],[Administración pública]:[Pequena (menos de 50 traballadores)]])</f>
        <v>7</v>
      </c>
    </row>
    <row r="57" spans="1:10" x14ac:dyDescent="0.25">
      <c r="A57" t="s">
        <v>83</v>
      </c>
      <c r="I57">
        <v>5</v>
      </c>
      <c r="J57">
        <f>SUM(Tabla10[[#This Row],[Administración pública]:[Pequena (menos de 50 traballadores)]])</f>
        <v>5</v>
      </c>
    </row>
    <row r="58" spans="1:10" x14ac:dyDescent="0.25">
      <c r="A58" t="s">
        <v>84</v>
      </c>
      <c r="C58">
        <v>1</v>
      </c>
      <c r="F58">
        <v>1</v>
      </c>
      <c r="I58">
        <v>1</v>
      </c>
      <c r="J58">
        <f>SUM(Tabla10[[#This Row],[Administración pública]:[Pequena (menos de 50 traballadores)]])</f>
        <v>3</v>
      </c>
    </row>
    <row r="59" spans="1:10" x14ac:dyDescent="0.25">
      <c r="A59" t="s">
        <v>85</v>
      </c>
      <c r="I59">
        <v>4</v>
      </c>
      <c r="J59">
        <f>SUM(Tabla10[[#This Row],[Administración pública]:[Pequena (menos de 50 traballadores)]])</f>
        <v>4</v>
      </c>
    </row>
    <row r="60" spans="1:10" x14ac:dyDescent="0.25">
      <c r="A60" t="s">
        <v>86</v>
      </c>
      <c r="I60">
        <v>2</v>
      </c>
      <c r="J60">
        <f>SUM(Tabla10[[#This Row],[Administración pública]:[Pequena (menos de 50 traballadores)]])</f>
        <v>2</v>
      </c>
    </row>
    <row r="61" spans="1:10" x14ac:dyDescent="0.25">
      <c r="A61" t="s">
        <v>87</v>
      </c>
      <c r="G61">
        <v>1</v>
      </c>
      <c r="J61">
        <f>SUM(Tabla10[[#This Row],[Administración pública]:[Pequena (menos de 50 traballadores)]])</f>
        <v>1</v>
      </c>
    </row>
    <row r="62" spans="1:10" x14ac:dyDescent="0.25">
      <c r="A62" t="s">
        <v>88</v>
      </c>
      <c r="G62">
        <v>3</v>
      </c>
      <c r="J62">
        <f>SUM(Tabla10[[#This Row],[Administración pública]:[Pequena (menos de 50 traballadores)]])</f>
        <v>3</v>
      </c>
    </row>
    <row r="63" spans="1:10" x14ac:dyDescent="0.25">
      <c r="A63" t="s">
        <v>89</v>
      </c>
      <c r="B63">
        <v>2</v>
      </c>
      <c r="E63">
        <v>1</v>
      </c>
      <c r="F63">
        <v>1</v>
      </c>
      <c r="G63">
        <v>2</v>
      </c>
      <c r="I63">
        <v>2</v>
      </c>
      <c r="J63">
        <f>SUM(Tabla10[[#This Row],[Administración pública]:[Pequena (menos de 50 traballadores)]])</f>
        <v>8</v>
      </c>
    </row>
    <row r="64" spans="1:10" x14ac:dyDescent="0.25">
      <c r="A64" t="s">
        <v>90</v>
      </c>
      <c r="E64">
        <v>1</v>
      </c>
      <c r="H64">
        <v>1</v>
      </c>
      <c r="J64">
        <f>SUM(Tabla10[[#This Row],[Administración pública]:[Pequena (menos de 50 traballadores)]])</f>
        <v>2</v>
      </c>
    </row>
    <row r="65" spans="1:10" x14ac:dyDescent="0.25">
      <c r="A65" t="s">
        <v>91</v>
      </c>
      <c r="H65">
        <v>3</v>
      </c>
      <c r="J65">
        <f>SUM(Tabla10[[#This Row],[Administración pública]:[Pequena (menos de 50 traballadores)]])</f>
        <v>3</v>
      </c>
    </row>
    <row r="66" spans="1:10" x14ac:dyDescent="0.25">
      <c r="A66" t="s">
        <v>92</v>
      </c>
      <c r="H66">
        <v>1</v>
      </c>
      <c r="I66">
        <v>3</v>
      </c>
      <c r="J66">
        <f>SUM(Tabla10[[#This Row],[Administración pública]:[Pequena (menos de 50 traballadores)]])</f>
        <v>4</v>
      </c>
    </row>
    <row r="67" spans="1:10" x14ac:dyDescent="0.25">
      <c r="A67" t="s">
        <v>93</v>
      </c>
      <c r="I67">
        <v>1</v>
      </c>
      <c r="J67">
        <f>SUM(Tabla10[[#This Row],[Administración pública]:[Pequena (menos de 50 traballadores)]])</f>
        <v>1</v>
      </c>
    </row>
    <row r="68" spans="1:10" x14ac:dyDescent="0.25">
      <c r="A68" t="s">
        <v>94</v>
      </c>
      <c r="G68">
        <v>2</v>
      </c>
      <c r="J68">
        <f>SUM(Tabla10[[#This Row],[Administración pública]:[Pequena (menos de 50 traballadores)]])</f>
        <v>2</v>
      </c>
    </row>
    <row r="69" spans="1:10" x14ac:dyDescent="0.25">
      <c r="A69" t="s">
        <v>95</v>
      </c>
      <c r="I69">
        <v>1</v>
      </c>
      <c r="J69">
        <f>SUM(Tabla10[[#This Row],[Administración pública]:[Pequena (menos de 50 traballadores)]])</f>
        <v>1</v>
      </c>
    </row>
    <row r="70" spans="1:10" x14ac:dyDescent="0.25">
      <c r="A70" t="s">
        <v>96</v>
      </c>
      <c r="B70">
        <v>1</v>
      </c>
      <c r="J70">
        <f>SUM(Tabla10[[#This Row],[Administración pública]:[Pequena (menos de 50 traballadores)]])</f>
        <v>1</v>
      </c>
    </row>
    <row r="71" spans="1:10" x14ac:dyDescent="0.25">
      <c r="A71" t="s">
        <v>97</v>
      </c>
      <c r="C71">
        <v>1</v>
      </c>
      <c r="J71">
        <f>SUM(Tabla10[[#This Row],[Administración pública]:[Pequena (menos de 50 traballadores)]])</f>
        <v>1</v>
      </c>
    </row>
    <row r="72" spans="1:10" x14ac:dyDescent="0.25">
      <c r="A72" t="s">
        <v>98</v>
      </c>
      <c r="I72">
        <v>1</v>
      </c>
      <c r="J72">
        <f>SUM(Tabla10[[#This Row],[Administración pública]:[Pequena (menos de 50 traballadores)]])</f>
        <v>1</v>
      </c>
    </row>
    <row r="73" spans="1:10" x14ac:dyDescent="0.25">
      <c r="A73" t="s">
        <v>99</v>
      </c>
      <c r="C73">
        <v>1</v>
      </c>
      <c r="G73">
        <v>2</v>
      </c>
      <c r="I73">
        <v>1</v>
      </c>
      <c r="J73">
        <f>SUM(Tabla10[[#This Row],[Administración pública]:[Pequena (menos de 50 traballadores)]])</f>
        <v>4</v>
      </c>
    </row>
    <row r="74" spans="1:10" x14ac:dyDescent="0.25">
      <c r="A74" t="s">
        <v>100</v>
      </c>
      <c r="B74">
        <v>1</v>
      </c>
      <c r="C74">
        <v>2</v>
      </c>
      <c r="F74">
        <v>10</v>
      </c>
      <c r="G74">
        <v>3</v>
      </c>
      <c r="H74">
        <v>2</v>
      </c>
      <c r="I74">
        <v>9</v>
      </c>
      <c r="J74">
        <f>SUM(Tabla10[[#This Row],[Administración pública]:[Pequena (menos de 50 traballadores)]])</f>
        <v>27</v>
      </c>
    </row>
    <row r="75" spans="1:10" x14ac:dyDescent="0.25">
      <c r="A75" t="s">
        <v>101</v>
      </c>
      <c r="I75">
        <v>1</v>
      </c>
      <c r="J75">
        <f>SUM(Tabla10[[#This Row],[Administración pública]:[Pequena (menos de 50 traballadores)]])</f>
        <v>1</v>
      </c>
    </row>
    <row r="76" spans="1:10" x14ac:dyDescent="0.25">
      <c r="A76" t="s">
        <v>102</v>
      </c>
      <c r="G76">
        <v>1</v>
      </c>
      <c r="J76">
        <f>SUM(Tabla10[[#This Row],[Administración pública]:[Pequena (menos de 50 traballadores)]])</f>
        <v>1</v>
      </c>
    </row>
    <row r="77" spans="1:10" x14ac:dyDescent="0.25">
      <c r="A77" t="s">
        <v>103</v>
      </c>
      <c r="B77">
        <v>1</v>
      </c>
      <c r="F77">
        <v>1</v>
      </c>
      <c r="I77">
        <v>1</v>
      </c>
      <c r="J77">
        <f>SUM(Tabla10[[#This Row],[Administración pública]:[Pequena (menos de 50 traballadores)]])</f>
        <v>3</v>
      </c>
    </row>
    <row r="78" spans="1:10" x14ac:dyDescent="0.25">
      <c r="A78" t="s">
        <v>104</v>
      </c>
      <c r="E78">
        <v>2</v>
      </c>
      <c r="H78">
        <v>1</v>
      </c>
      <c r="J78">
        <f>SUM(Tabla10[[#This Row],[Administración pública]:[Pequena (menos de 50 traballadores)]])</f>
        <v>3</v>
      </c>
    </row>
    <row r="79" spans="1:10" x14ac:dyDescent="0.25">
      <c r="A79" s="8" t="s">
        <v>105</v>
      </c>
      <c r="B79" s="8">
        <f>SUBTOTAL(109,B11:B78)</f>
        <v>80</v>
      </c>
      <c r="C79" s="8">
        <f t="shared" ref="C79:J79" si="0">SUBTOTAL(109,C11:C78)</f>
        <v>47</v>
      </c>
      <c r="D79" s="8">
        <f t="shared" si="0"/>
        <v>7</v>
      </c>
      <c r="E79" s="8">
        <f t="shared" si="0"/>
        <v>70</v>
      </c>
      <c r="F79" s="8">
        <f t="shared" si="0"/>
        <v>63</v>
      </c>
      <c r="G79" s="8">
        <f t="shared" si="0"/>
        <v>112</v>
      </c>
      <c r="H79" s="8">
        <f t="shared" si="0"/>
        <v>42</v>
      </c>
      <c r="I79" s="8">
        <f t="shared" si="0"/>
        <v>316</v>
      </c>
      <c r="J79" s="8">
        <f t="shared" si="0"/>
        <v>737</v>
      </c>
    </row>
  </sheetData>
  <mergeCells count="1">
    <mergeCell ref="H1:J1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D00A6-972D-44AE-9177-C24E5E97CAF9}">
  <dimension ref="A1:G583"/>
  <sheetViews>
    <sheetView workbookViewId="0">
      <pane ySplit="9" topLeftCell="A178" activePane="bottomLeft" state="frozen"/>
      <selection pane="bottomLeft" activeCell="B3" sqref="B3"/>
    </sheetView>
  </sheetViews>
  <sheetFormatPr baseColWidth="10" defaultRowHeight="15" x14ac:dyDescent="0.25"/>
  <cols>
    <col min="1" max="1" width="66.140625" bestFit="1" customWidth="1"/>
    <col min="2" max="2" width="48" customWidth="1"/>
    <col min="3" max="3" width="56.85546875" customWidth="1"/>
    <col min="4" max="4" width="13.7109375" bestFit="1" customWidth="1"/>
  </cols>
  <sheetData>
    <row r="1" spans="1:7" s="4" customFormat="1" ht="65.25" customHeight="1" thickBot="1" x14ac:dyDescent="0.3">
      <c r="A1" s="1"/>
      <c r="B1" s="1"/>
      <c r="C1" s="2"/>
      <c r="D1" s="3" t="s">
        <v>0</v>
      </c>
      <c r="E1" s="3"/>
      <c r="F1" s="3"/>
      <c r="G1" s="3"/>
    </row>
    <row r="2" spans="1:7" s="4" customFormat="1" ht="15.75" x14ac:dyDescent="0.25">
      <c r="A2" s="5"/>
      <c r="B2" s="5"/>
      <c r="C2" s="6"/>
      <c r="D2" s="6"/>
      <c r="E2" s="6"/>
    </row>
    <row r="3" spans="1:7" s="4" customFormat="1" ht="15.75" x14ac:dyDescent="0.25">
      <c r="A3" s="7" t="s">
        <v>1</v>
      </c>
      <c r="B3" s="7"/>
      <c r="C3" s="6"/>
      <c r="D3" s="6"/>
      <c r="E3" s="6"/>
    </row>
    <row r="4" spans="1:7" s="4" customFormat="1" ht="15.75" x14ac:dyDescent="0.25">
      <c r="A4" s="5" t="s">
        <v>2</v>
      </c>
      <c r="B4" s="5"/>
      <c r="C4" s="6"/>
      <c r="D4" s="6"/>
      <c r="E4" s="6"/>
    </row>
    <row r="5" spans="1:7" s="4" customFormat="1" ht="15.75" x14ac:dyDescent="0.25">
      <c r="A5" s="5" t="s">
        <v>3</v>
      </c>
      <c r="B5" s="5"/>
      <c r="C5" s="6"/>
      <c r="D5" s="6"/>
      <c r="E5" s="6"/>
    </row>
    <row r="9" spans="1:7" x14ac:dyDescent="0.25">
      <c r="A9" t="s">
        <v>106</v>
      </c>
      <c r="B9" t="s">
        <v>36</v>
      </c>
      <c r="C9" t="s">
        <v>107</v>
      </c>
      <c r="D9" t="s">
        <v>108</v>
      </c>
    </row>
    <row r="10" spans="1:7" x14ac:dyDescent="0.25">
      <c r="A10" t="s">
        <v>109</v>
      </c>
      <c r="B10" t="s">
        <v>41</v>
      </c>
      <c r="C10" t="s">
        <v>110</v>
      </c>
      <c r="D10">
        <v>1</v>
      </c>
    </row>
    <row r="11" spans="1:7" x14ac:dyDescent="0.25">
      <c r="A11" t="s">
        <v>109</v>
      </c>
      <c r="B11" t="s">
        <v>41</v>
      </c>
      <c r="C11" t="s">
        <v>111</v>
      </c>
      <c r="D11">
        <v>1</v>
      </c>
    </row>
    <row r="12" spans="1:7" x14ac:dyDescent="0.25">
      <c r="A12" t="s">
        <v>109</v>
      </c>
      <c r="B12" t="s">
        <v>41</v>
      </c>
      <c r="C12" t="s">
        <v>112</v>
      </c>
      <c r="D12">
        <v>3</v>
      </c>
    </row>
    <row r="13" spans="1:7" x14ac:dyDescent="0.25">
      <c r="A13" t="s">
        <v>109</v>
      </c>
      <c r="B13" t="s">
        <v>41</v>
      </c>
      <c r="C13" t="s">
        <v>113</v>
      </c>
      <c r="D13">
        <v>1</v>
      </c>
    </row>
    <row r="14" spans="1:7" x14ac:dyDescent="0.25">
      <c r="A14" t="s">
        <v>109</v>
      </c>
      <c r="B14" t="s">
        <v>41</v>
      </c>
      <c r="C14" t="s">
        <v>114</v>
      </c>
      <c r="D14">
        <v>1</v>
      </c>
    </row>
    <row r="15" spans="1:7" x14ac:dyDescent="0.25">
      <c r="A15" t="s">
        <v>109</v>
      </c>
      <c r="B15" t="s">
        <v>41</v>
      </c>
      <c r="C15" t="s">
        <v>115</v>
      </c>
      <c r="D15">
        <v>1</v>
      </c>
    </row>
    <row r="16" spans="1:7" x14ac:dyDescent="0.25">
      <c r="A16" t="s">
        <v>109</v>
      </c>
      <c r="B16" t="s">
        <v>41</v>
      </c>
      <c r="C16" t="s">
        <v>116</v>
      </c>
      <c r="D16">
        <v>1</v>
      </c>
    </row>
    <row r="17" spans="1:4" x14ac:dyDescent="0.25">
      <c r="A17" t="s">
        <v>109</v>
      </c>
      <c r="B17" t="s">
        <v>41</v>
      </c>
      <c r="C17" t="s">
        <v>117</v>
      </c>
      <c r="D17">
        <v>1</v>
      </c>
    </row>
    <row r="18" spans="1:4" x14ac:dyDescent="0.25">
      <c r="A18" t="s">
        <v>109</v>
      </c>
      <c r="B18" t="s">
        <v>41</v>
      </c>
      <c r="C18" t="s">
        <v>118</v>
      </c>
      <c r="D18">
        <v>1</v>
      </c>
    </row>
    <row r="19" spans="1:4" x14ac:dyDescent="0.25">
      <c r="A19" t="s">
        <v>109</v>
      </c>
      <c r="B19" t="s">
        <v>41</v>
      </c>
      <c r="C19" t="s">
        <v>119</v>
      </c>
      <c r="D19">
        <v>1</v>
      </c>
    </row>
    <row r="20" spans="1:4" x14ac:dyDescent="0.25">
      <c r="A20" t="s">
        <v>109</v>
      </c>
      <c r="B20" t="s">
        <v>41</v>
      </c>
      <c r="C20" t="s">
        <v>120</v>
      </c>
      <c r="D20">
        <v>1</v>
      </c>
    </row>
    <row r="21" spans="1:4" x14ac:dyDescent="0.25">
      <c r="A21" t="s">
        <v>109</v>
      </c>
      <c r="B21" t="s">
        <v>41</v>
      </c>
      <c r="C21" t="s">
        <v>121</v>
      </c>
      <c r="D21">
        <v>1</v>
      </c>
    </row>
    <row r="22" spans="1:4" x14ac:dyDescent="0.25">
      <c r="A22" t="s">
        <v>109</v>
      </c>
      <c r="B22" t="s">
        <v>41</v>
      </c>
      <c r="C22" t="s">
        <v>122</v>
      </c>
      <c r="D22">
        <v>1</v>
      </c>
    </row>
    <row r="23" spans="1:4" x14ac:dyDescent="0.25">
      <c r="A23" t="s">
        <v>109</v>
      </c>
      <c r="B23" t="s">
        <v>41</v>
      </c>
      <c r="C23" t="s">
        <v>123</v>
      </c>
      <c r="D23">
        <v>1</v>
      </c>
    </row>
    <row r="24" spans="1:4" x14ac:dyDescent="0.25">
      <c r="A24" t="s">
        <v>109</v>
      </c>
      <c r="B24" t="s">
        <v>42</v>
      </c>
      <c r="C24" t="s">
        <v>124</v>
      </c>
      <c r="D24">
        <v>1</v>
      </c>
    </row>
    <row r="25" spans="1:4" x14ac:dyDescent="0.25">
      <c r="A25" t="s">
        <v>109</v>
      </c>
      <c r="B25" t="s">
        <v>42</v>
      </c>
      <c r="C25" t="s">
        <v>125</v>
      </c>
      <c r="D25">
        <v>1</v>
      </c>
    </row>
    <row r="26" spans="1:4" x14ac:dyDescent="0.25">
      <c r="A26" t="s">
        <v>109</v>
      </c>
      <c r="B26" t="s">
        <v>42</v>
      </c>
      <c r="C26" t="s">
        <v>126</v>
      </c>
      <c r="D26">
        <v>1</v>
      </c>
    </row>
    <row r="27" spans="1:4" x14ac:dyDescent="0.25">
      <c r="A27" t="s">
        <v>109</v>
      </c>
      <c r="B27" t="s">
        <v>42</v>
      </c>
      <c r="C27" t="s">
        <v>127</v>
      </c>
      <c r="D27">
        <v>1</v>
      </c>
    </row>
    <row r="28" spans="1:4" x14ac:dyDescent="0.25">
      <c r="A28" t="s">
        <v>109</v>
      </c>
      <c r="B28" t="s">
        <v>42</v>
      </c>
      <c r="C28" t="s">
        <v>116</v>
      </c>
      <c r="D28">
        <v>1</v>
      </c>
    </row>
    <row r="29" spans="1:4" x14ac:dyDescent="0.25">
      <c r="A29" t="s">
        <v>109</v>
      </c>
      <c r="B29" t="s">
        <v>42</v>
      </c>
      <c r="C29" t="s">
        <v>128</v>
      </c>
      <c r="D29">
        <v>1</v>
      </c>
    </row>
    <row r="30" spans="1:4" x14ac:dyDescent="0.25">
      <c r="A30" t="s">
        <v>109</v>
      </c>
      <c r="B30" t="s">
        <v>42</v>
      </c>
      <c r="C30" t="s">
        <v>129</v>
      </c>
      <c r="D30">
        <v>1</v>
      </c>
    </row>
    <row r="31" spans="1:4" x14ac:dyDescent="0.25">
      <c r="A31" t="s">
        <v>109</v>
      </c>
      <c r="B31" t="s">
        <v>42</v>
      </c>
      <c r="C31" t="s">
        <v>130</v>
      </c>
      <c r="D31">
        <v>1</v>
      </c>
    </row>
    <row r="32" spans="1:4" x14ac:dyDescent="0.25">
      <c r="A32" t="s">
        <v>109</v>
      </c>
      <c r="B32" t="s">
        <v>42</v>
      </c>
      <c r="C32" t="s">
        <v>131</v>
      </c>
      <c r="D32">
        <v>2</v>
      </c>
    </row>
    <row r="33" spans="1:4" x14ac:dyDescent="0.25">
      <c r="A33" t="s">
        <v>109</v>
      </c>
      <c r="B33" t="s">
        <v>56</v>
      </c>
      <c r="C33" t="s">
        <v>111</v>
      </c>
      <c r="D33">
        <v>1</v>
      </c>
    </row>
    <row r="34" spans="1:4" x14ac:dyDescent="0.25">
      <c r="A34" t="s">
        <v>109</v>
      </c>
      <c r="B34" t="s">
        <v>56</v>
      </c>
      <c r="C34" t="s">
        <v>132</v>
      </c>
      <c r="D34">
        <v>1</v>
      </c>
    </row>
    <row r="35" spans="1:4" x14ac:dyDescent="0.25">
      <c r="A35" t="s">
        <v>109</v>
      </c>
      <c r="B35" t="s">
        <v>56</v>
      </c>
      <c r="C35" t="s">
        <v>133</v>
      </c>
      <c r="D35">
        <v>1</v>
      </c>
    </row>
    <row r="36" spans="1:4" x14ac:dyDescent="0.25">
      <c r="A36" t="s">
        <v>109</v>
      </c>
      <c r="B36" t="s">
        <v>56</v>
      </c>
      <c r="C36" t="s">
        <v>134</v>
      </c>
      <c r="D36">
        <v>1</v>
      </c>
    </row>
    <row r="37" spans="1:4" x14ac:dyDescent="0.25">
      <c r="A37" t="s">
        <v>109</v>
      </c>
      <c r="B37" t="s">
        <v>56</v>
      </c>
      <c r="C37" t="s">
        <v>123</v>
      </c>
      <c r="D37">
        <v>1</v>
      </c>
    </row>
    <row r="38" spans="1:4" x14ac:dyDescent="0.25">
      <c r="A38" t="s">
        <v>109</v>
      </c>
      <c r="B38" t="s">
        <v>56</v>
      </c>
      <c r="C38" t="s">
        <v>135</v>
      </c>
      <c r="D38">
        <v>1</v>
      </c>
    </row>
    <row r="39" spans="1:4" x14ac:dyDescent="0.25">
      <c r="A39" t="s">
        <v>109</v>
      </c>
      <c r="B39" t="s">
        <v>104</v>
      </c>
      <c r="C39" t="s">
        <v>112</v>
      </c>
      <c r="D39">
        <v>1</v>
      </c>
    </row>
    <row r="40" spans="1:4" x14ac:dyDescent="0.25">
      <c r="A40" t="s">
        <v>109</v>
      </c>
      <c r="B40" t="s">
        <v>104</v>
      </c>
      <c r="C40" t="s">
        <v>136</v>
      </c>
      <c r="D40">
        <v>1</v>
      </c>
    </row>
    <row r="41" spans="1:4" x14ac:dyDescent="0.25">
      <c r="A41" t="s">
        <v>109</v>
      </c>
      <c r="B41" t="s">
        <v>104</v>
      </c>
      <c r="C41" t="s">
        <v>137</v>
      </c>
      <c r="D41">
        <v>1</v>
      </c>
    </row>
    <row r="42" spans="1:4" x14ac:dyDescent="0.25">
      <c r="A42" t="s">
        <v>138</v>
      </c>
      <c r="B42" t="s">
        <v>48</v>
      </c>
      <c r="C42" t="s">
        <v>139</v>
      </c>
      <c r="D42">
        <v>1</v>
      </c>
    </row>
    <row r="43" spans="1:4" x14ac:dyDescent="0.25">
      <c r="A43" t="s">
        <v>138</v>
      </c>
      <c r="B43" t="s">
        <v>48</v>
      </c>
      <c r="C43" t="s">
        <v>140</v>
      </c>
      <c r="D43">
        <v>1</v>
      </c>
    </row>
    <row r="44" spans="1:4" x14ac:dyDescent="0.25">
      <c r="A44" t="s">
        <v>138</v>
      </c>
      <c r="B44" t="s">
        <v>48</v>
      </c>
      <c r="C44" t="s">
        <v>141</v>
      </c>
      <c r="D44">
        <v>2</v>
      </c>
    </row>
    <row r="45" spans="1:4" x14ac:dyDescent="0.25">
      <c r="A45" t="s">
        <v>138</v>
      </c>
      <c r="B45" t="s">
        <v>48</v>
      </c>
      <c r="C45" t="s">
        <v>142</v>
      </c>
      <c r="D45">
        <v>1</v>
      </c>
    </row>
    <row r="46" spans="1:4" x14ac:dyDescent="0.25">
      <c r="A46" t="s">
        <v>138</v>
      </c>
      <c r="B46" t="s">
        <v>48</v>
      </c>
      <c r="C46" t="s">
        <v>143</v>
      </c>
      <c r="D46">
        <v>1</v>
      </c>
    </row>
    <row r="47" spans="1:4" x14ac:dyDescent="0.25">
      <c r="A47" t="s">
        <v>138</v>
      </c>
      <c r="B47" t="s">
        <v>48</v>
      </c>
      <c r="C47" t="s">
        <v>144</v>
      </c>
      <c r="D47">
        <v>1</v>
      </c>
    </row>
    <row r="48" spans="1:4" x14ac:dyDescent="0.25">
      <c r="A48" t="s">
        <v>138</v>
      </c>
      <c r="B48" t="s">
        <v>48</v>
      </c>
      <c r="C48" t="s">
        <v>145</v>
      </c>
      <c r="D48">
        <v>1</v>
      </c>
    </row>
    <row r="49" spans="1:4" x14ac:dyDescent="0.25">
      <c r="A49" t="s">
        <v>138</v>
      </c>
      <c r="B49" t="s">
        <v>48</v>
      </c>
      <c r="C49" t="s">
        <v>146</v>
      </c>
      <c r="D49">
        <v>1</v>
      </c>
    </row>
    <row r="50" spans="1:4" x14ac:dyDescent="0.25">
      <c r="A50" t="s">
        <v>138</v>
      </c>
      <c r="B50" t="s">
        <v>48</v>
      </c>
      <c r="C50" t="s">
        <v>147</v>
      </c>
      <c r="D50">
        <v>2</v>
      </c>
    </row>
    <row r="51" spans="1:4" x14ac:dyDescent="0.25">
      <c r="A51" t="s">
        <v>138</v>
      </c>
      <c r="B51" t="s">
        <v>48</v>
      </c>
      <c r="C51" t="s">
        <v>148</v>
      </c>
      <c r="D51">
        <v>1</v>
      </c>
    </row>
    <row r="52" spans="1:4" x14ac:dyDescent="0.25">
      <c r="A52" t="s">
        <v>138</v>
      </c>
      <c r="B52" t="s">
        <v>48</v>
      </c>
      <c r="C52" t="s">
        <v>149</v>
      </c>
      <c r="D52">
        <v>1</v>
      </c>
    </row>
    <row r="53" spans="1:4" x14ac:dyDescent="0.25">
      <c r="A53" t="s">
        <v>138</v>
      </c>
      <c r="B53" t="s">
        <v>48</v>
      </c>
      <c r="C53" t="s">
        <v>150</v>
      </c>
      <c r="D53">
        <v>1</v>
      </c>
    </row>
    <row r="54" spans="1:4" x14ac:dyDescent="0.25">
      <c r="A54" t="s">
        <v>138</v>
      </c>
      <c r="B54" t="s">
        <v>48</v>
      </c>
      <c r="C54" t="s">
        <v>151</v>
      </c>
      <c r="D54">
        <v>1</v>
      </c>
    </row>
    <row r="55" spans="1:4" x14ac:dyDescent="0.25">
      <c r="A55" t="s">
        <v>138</v>
      </c>
      <c r="B55" t="s">
        <v>77</v>
      </c>
      <c r="C55" t="s">
        <v>139</v>
      </c>
      <c r="D55">
        <v>1</v>
      </c>
    </row>
    <row r="56" spans="1:4" x14ac:dyDescent="0.25">
      <c r="A56" t="s">
        <v>138</v>
      </c>
      <c r="B56" t="s">
        <v>77</v>
      </c>
      <c r="C56" t="s">
        <v>152</v>
      </c>
      <c r="D56">
        <v>1</v>
      </c>
    </row>
    <row r="57" spans="1:4" x14ac:dyDescent="0.25">
      <c r="A57" t="s">
        <v>138</v>
      </c>
      <c r="B57" t="s">
        <v>77</v>
      </c>
      <c r="C57" t="s">
        <v>147</v>
      </c>
      <c r="D57">
        <v>1</v>
      </c>
    </row>
    <row r="58" spans="1:4" x14ac:dyDescent="0.25">
      <c r="A58" t="s">
        <v>138</v>
      </c>
      <c r="B58" t="s">
        <v>77</v>
      </c>
      <c r="C58" t="s">
        <v>153</v>
      </c>
      <c r="D58">
        <v>1</v>
      </c>
    </row>
    <row r="59" spans="1:4" x14ac:dyDescent="0.25">
      <c r="A59" t="s">
        <v>138</v>
      </c>
      <c r="B59" t="s">
        <v>100</v>
      </c>
      <c r="C59" t="s">
        <v>154</v>
      </c>
      <c r="D59">
        <v>1</v>
      </c>
    </row>
    <row r="60" spans="1:4" x14ac:dyDescent="0.25">
      <c r="A60" t="s">
        <v>138</v>
      </c>
      <c r="B60" t="s">
        <v>100</v>
      </c>
      <c r="C60" t="s">
        <v>139</v>
      </c>
      <c r="D60">
        <v>1</v>
      </c>
    </row>
    <row r="61" spans="1:4" x14ac:dyDescent="0.25">
      <c r="A61" t="s">
        <v>138</v>
      </c>
      <c r="B61" t="s">
        <v>100</v>
      </c>
      <c r="C61" t="s">
        <v>155</v>
      </c>
      <c r="D61">
        <v>2</v>
      </c>
    </row>
    <row r="62" spans="1:4" x14ac:dyDescent="0.25">
      <c r="A62" t="s">
        <v>138</v>
      </c>
      <c r="B62" t="s">
        <v>100</v>
      </c>
      <c r="C62" t="s">
        <v>156</v>
      </c>
      <c r="D62">
        <v>2</v>
      </c>
    </row>
    <row r="63" spans="1:4" x14ac:dyDescent="0.25">
      <c r="A63" t="s">
        <v>138</v>
      </c>
      <c r="B63" t="s">
        <v>100</v>
      </c>
      <c r="C63" t="s">
        <v>147</v>
      </c>
      <c r="D63">
        <v>1</v>
      </c>
    </row>
    <row r="64" spans="1:4" x14ac:dyDescent="0.25">
      <c r="A64" t="s">
        <v>138</v>
      </c>
      <c r="B64" t="s">
        <v>100</v>
      </c>
      <c r="C64" t="s">
        <v>157</v>
      </c>
      <c r="D64">
        <v>1</v>
      </c>
    </row>
    <row r="65" spans="1:4" x14ac:dyDescent="0.25">
      <c r="A65" t="s">
        <v>158</v>
      </c>
      <c r="B65" t="s">
        <v>38</v>
      </c>
      <c r="C65" t="s">
        <v>159</v>
      </c>
      <c r="D65">
        <v>1</v>
      </c>
    </row>
    <row r="66" spans="1:4" x14ac:dyDescent="0.25">
      <c r="A66" t="s">
        <v>158</v>
      </c>
      <c r="B66" t="s">
        <v>38</v>
      </c>
      <c r="C66" t="s">
        <v>154</v>
      </c>
      <c r="D66">
        <v>1</v>
      </c>
    </row>
    <row r="67" spans="1:4" x14ac:dyDescent="0.25">
      <c r="A67" t="s">
        <v>158</v>
      </c>
      <c r="B67" t="s">
        <v>38</v>
      </c>
      <c r="C67" t="s">
        <v>160</v>
      </c>
      <c r="D67">
        <v>1</v>
      </c>
    </row>
    <row r="68" spans="1:4" x14ac:dyDescent="0.25">
      <c r="A68" t="s">
        <v>158</v>
      </c>
      <c r="B68" t="s">
        <v>38</v>
      </c>
      <c r="C68" t="s">
        <v>161</v>
      </c>
      <c r="D68">
        <v>1</v>
      </c>
    </row>
    <row r="69" spans="1:4" x14ac:dyDescent="0.25">
      <c r="A69" t="s">
        <v>158</v>
      </c>
      <c r="B69" t="s">
        <v>38</v>
      </c>
      <c r="C69" t="s">
        <v>162</v>
      </c>
      <c r="D69">
        <v>1</v>
      </c>
    </row>
    <row r="70" spans="1:4" x14ac:dyDescent="0.25">
      <c r="A70" t="s">
        <v>158</v>
      </c>
      <c r="B70" t="s">
        <v>38</v>
      </c>
      <c r="C70" t="s">
        <v>163</v>
      </c>
      <c r="D70">
        <v>1</v>
      </c>
    </row>
    <row r="71" spans="1:4" x14ac:dyDescent="0.25">
      <c r="A71" t="s">
        <v>158</v>
      </c>
      <c r="B71" t="s">
        <v>38</v>
      </c>
      <c r="C71" t="s">
        <v>164</v>
      </c>
      <c r="D71">
        <v>1</v>
      </c>
    </row>
    <row r="72" spans="1:4" x14ac:dyDescent="0.25">
      <c r="A72" t="s">
        <v>158</v>
      </c>
      <c r="B72" t="s">
        <v>38</v>
      </c>
      <c r="C72" t="s">
        <v>165</v>
      </c>
      <c r="D72">
        <v>1</v>
      </c>
    </row>
    <row r="73" spans="1:4" x14ac:dyDescent="0.25">
      <c r="A73" t="s">
        <v>158</v>
      </c>
      <c r="B73" t="s">
        <v>38</v>
      </c>
      <c r="C73" t="s">
        <v>166</v>
      </c>
      <c r="D73">
        <v>1</v>
      </c>
    </row>
    <row r="74" spans="1:4" x14ac:dyDescent="0.25">
      <c r="A74" t="s">
        <v>158</v>
      </c>
      <c r="B74" t="s">
        <v>38</v>
      </c>
      <c r="C74" t="s">
        <v>167</v>
      </c>
      <c r="D74">
        <v>1</v>
      </c>
    </row>
    <row r="75" spans="1:4" x14ac:dyDescent="0.25">
      <c r="A75" t="s">
        <v>158</v>
      </c>
      <c r="B75" t="s">
        <v>38</v>
      </c>
      <c r="C75" t="s">
        <v>168</v>
      </c>
      <c r="D75">
        <v>1</v>
      </c>
    </row>
    <row r="76" spans="1:4" x14ac:dyDescent="0.25">
      <c r="A76" t="s">
        <v>158</v>
      </c>
      <c r="B76" t="s">
        <v>38</v>
      </c>
      <c r="C76" t="s">
        <v>169</v>
      </c>
      <c r="D76">
        <v>1</v>
      </c>
    </row>
    <row r="77" spans="1:4" x14ac:dyDescent="0.25">
      <c r="A77" t="s">
        <v>158</v>
      </c>
      <c r="B77" t="s">
        <v>38</v>
      </c>
      <c r="C77" t="s">
        <v>128</v>
      </c>
      <c r="D77">
        <v>1</v>
      </c>
    </row>
    <row r="78" spans="1:4" x14ac:dyDescent="0.25">
      <c r="A78" t="s">
        <v>158</v>
      </c>
      <c r="B78" t="s">
        <v>38</v>
      </c>
      <c r="C78" t="s">
        <v>170</v>
      </c>
      <c r="D78">
        <v>1</v>
      </c>
    </row>
    <row r="79" spans="1:4" x14ac:dyDescent="0.25">
      <c r="A79" t="s">
        <v>158</v>
      </c>
      <c r="B79" t="s">
        <v>38</v>
      </c>
      <c r="C79" t="s">
        <v>171</v>
      </c>
      <c r="D79">
        <v>1</v>
      </c>
    </row>
    <row r="80" spans="1:4" x14ac:dyDescent="0.25">
      <c r="A80" t="s">
        <v>158</v>
      </c>
      <c r="B80" t="s">
        <v>38</v>
      </c>
      <c r="C80" t="s">
        <v>172</v>
      </c>
      <c r="D80">
        <v>1</v>
      </c>
    </row>
    <row r="81" spans="1:4" x14ac:dyDescent="0.25">
      <c r="A81" t="s">
        <v>158</v>
      </c>
      <c r="B81" t="s">
        <v>38</v>
      </c>
      <c r="C81" t="s">
        <v>173</v>
      </c>
      <c r="D81">
        <v>1</v>
      </c>
    </row>
    <row r="82" spans="1:4" x14ac:dyDescent="0.25">
      <c r="A82" t="s">
        <v>158</v>
      </c>
      <c r="B82" t="s">
        <v>38</v>
      </c>
      <c r="C82" t="s">
        <v>174</v>
      </c>
      <c r="D82">
        <v>1</v>
      </c>
    </row>
    <row r="83" spans="1:4" x14ac:dyDescent="0.25">
      <c r="A83" t="s">
        <v>158</v>
      </c>
      <c r="B83" t="s">
        <v>38</v>
      </c>
      <c r="C83" t="s">
        <v>175</v>
      </c>
      <c r="D83">
        <v>1</v>
      </c>
    </row>
    <row r="84" spans="1:4" x14ac:dyDescent="0.25">
      <c r="A84" t="s">
        <v>158</v>
      </c>
      <c r="B84" t="s">
        <v>38</v>
      </c>
      <c r="C84" t="s">
        <v>176</v>
      </c>
      <c r="D84">
        <v>1</v>
      </c>
    </row>
    <row r="85" spans="1:4" x14ac:dyDescent="0.25">
      <c r="A85" t="s">
        <v>158</v>
      </c>
      <c r="B85" t="s">
        <v>38</v>
      </c>
      <c r="C85" t="s">
        <v>177</v>
      </c>
      <c r="D85">
        <v>1</v>
      </c>
    </row>
    <row r="86" spans="1:4" x14ac:dyDescent="0.25">
      <c r="A86" t="s">
        <v>158</v>
      </c>
      <c r="B86" t="s">
        <v>38</v>
      </c>
      <c r="C86" t="s">
        <v>178</v>
      </c>
      <c r="D86">
        <v>1</v>
      </c>
    </row>
    <row r="87" spans="1:4" x14ac:dyDescent="0.25">
      <c r="A87" t="s">
        <v>158</v>
      </c>
      <c r="B87" t="s">
        <v>38</v>
      </c>
      <c r="C87" t="s">
        <v>179</v>
      </c>
      <c r="D87">
        <v>1</v>
      </c>
    </row>
    <row r="88" spans="1:4" x14ac:dyDescent="0.25">
      <c r="A88" t="s">
        <v>158</v>
      </c>
      <c r="B88" t="s">
        <v>38</v>
      </c>
      <c r="C88" t="s">
        <v>123</v>
      </c>
      <c r="D88">
        <v>1</v>
      </c>
    </row>
    <row r="89" spans="1:4" x14ac:dyDescent="0.25">
      <c r="A89" t="s">
        <v>158</v>
      </c>
      <c r="B89" t="s">
        <v>75</v>
      </c>
      <c r="C89" t="s">
        <v>180</v>
      </c>
      <c r="D89">
        <v>1</v>
      </c>
    </row>
    <row r="90" spans="1:4" x14ac:dyDescent="0.25">
      <c r="A90" t="s">
        <v>158</v>
      </c>
      <c r="B90" t="s">
        <v>75</v>
      </c>
      <c r="C90" t="s">
        <v>181</v>
      </c>
      <c r="D90">
        <v>1</v>
      </c>
    </row>
    <row r="91" spans="1:4" x14ac:dyDescent="0.25">
      <c r="A91" t="s">
        <v>158</v>
      </c>
      <c r="B91" t="s">
        <v>75</v>
      </c>
      <c r="C91" t="s">
        <v>182</v>
      </c>
      <c r="D91">
        <v>1</v>
      </c>
    </row>
    <row r="92" spans="1:4" x14ac:dyDescent="0.25">
      <c r="A92" t="s">
        <v>158</v>
      </c>
      <c r="B92" t="s">
        <v>75</v>
      </c>
      <c r="C92" t="s">
        <v>183</v>
      </c>
      <c r="D92">
        <v>1</v>
      </c>
    </row>
    <row r="93" spans="1:4" x14ac:dyDescent="0.25">
      <c r="A93" t="s">
        <v>158</v>
      </c>
      <c r="B93" t="s">
        <v>75</v>
      </c>
      <c r="C93" t="s">
        <v>157</v>
      </c>
      <c r="D93">
        <v>1</v>
      </c>
    </row>
    <row r="94" spans="1:4" x14ac:dyDescent="0.25">
      <c r="A94" t="s">
        <v>158</v>
      </c>
      <c r="B94" t="s">
        <v>75</v>
      </c>
      <c r="C94" t="s">
        <v>184</v>
      </c>
      <c r="D94">
        <v>1</v>
      </c>
    </row>
    <row r="95" spans="1:4" x14ac:dyDescent="0.25">
      <c r="A95" t="s">
        <v>158</v>
      </c>
      <c r="B95" t="s">
        <v>75</v>
      </c>
      <c r="C95" t="s">
        <v>185</v>
      </c>
      <c r="D95">
        <v>3</v>
      </c>
    </row>
    <row r="96" spans="1:4" x14ac:dyDescent="0.25">
      <c r="A96" t="s">
        <v>158</v>
      </c>
      <c r="B96" t="s">
        <v>103</v>
      </c>
      <c r="C96" t="s">
        <v>186</v>
      </c>
      <c r="D96">
        <v>1</v>
      </c>
    </row>
    <row r="97" spans="1:4" x14ac:dyDescent="0.25">
      <c r="A97" t="s">
        <v>158</v>
      </c>
      <c r="B97" t="s">
        <v>103</v>
      </c>
      <c r="C97" t="s">
        <v>185</v>
      </c>
      <c r="D97">
        <v>1</v>
      </c>
    </row>
    <row r="98" spans="1:4" x14ac:dyDescent="0.25">
      <c r="A98" t="s">
        <v>158</v>
      </c>
      <c r="B98" t="s">
        <v>103</v>
      </c>
      <c r="C98" t="s">
        <v>187</v>
      </c>
      <c r="D98">
        <v>1</v>
      </c>
    </row>
    <row r="99" spans="1:4" x14ac:dyDescent="0.25">
      <c r="A99" t="s">
        <v>188</v>
      </c>
      <c r="B99" t="s">
        <v>51</v>
      </c>
      <c r="C99" t="s">
        <v>189</v>
      </c>
      <c r="D99">
        <v>1</v>
      </c>
    </row>
    <row r="100" spans="1:4" x14ac:dyDescent="0.25">
      <c r="A100" t="s">
        <v>188</v>
      </c>
      <c r="B100" t="s">
        <v>52</v>
      </c>
      <c r="C100" t="s">
        <v>190</v>
      </c>
      <c r="D100">
        <v>1</v>
      </c>
    </row>
    <row r="101" spans="1:4" x14ac:dyDescent="0.25">
      <c r="A101" t="s">
        <v>188</v>
      </c>
      <c r="B101" t="s">
        <v>52</v>
      </c>
      <c r="C101" t="s">
        <v>191</v>
      </c>
      <c r="D101">
        <v>1</v>
      </c>
    </row>
    <row r="102" spans="1:4" x14ac:dyDescent="0.25">
      <c r="A102" t="s">
        <v>188</v>
      </c>
      <c r="B102" t="s">
        <v>52</v>
      </c>
      <c r="C102" t="s">
        <v>192</v>
      </c>
      <c r="D102">
        <v>1</v>
      </c>
    </row>
    <row r="103" spans="1:4" x14ac:dyDescent="0.25">
      <c r="A103" t="s">
        <v>188</v>
      </c>
      <c r="B103" t="s">
        <v>53</v>
      </c>
      <c r="C103" t="s">
        <v>193</v>
      </c>
      <c r="D103">
        <v>1</v>
      </c>
    </row>
    <row r="104" spans="1:4" x14ac:dyDescent="0.25">
      <c r="A104" t="s">
        <v>188</v>
      </c>
      <c r="B104" t="s">
        <v>53</v>
      </c>
      <c r="C104" t="s">
        <v>194</v>
      </c>
      <c r="D104">
        <v>1</v>
      </c>
    </row>
    <row r="105" spans="1:4" x14ac:dyDescent="0.25">
      <c r="A105" t="s">
        <v>188</v>
      </c>
      <c r="B105" t="s">
        <v>53</v>
      </c>
      <c r="C105" t="s">
        <v>195</v>
      </c>
      <c r="D105">
        <v>1</v>
      </c>
    </row>
    <row r="106" spans="1:4" x14ac:dyDescent="0.25">
      <c r="A106" t="s">
        <v>188</v>
      </c>
      <c r="B106" t="s">
        <v>73</v>
      </c>
      <c r="C106" t="s">
        <v>196</v>
      </c>
      <c r="D106">
        <v>1</v>
      </c>
    </row>
    <row r="107" spans="1:4" x14ac:dyDescent="0.25">
      <c r="A107" t="s">
        <v>188</v>
      </c>
      <c r="B107" t="s">
        <v>73</v>
      </c>
      <c r="C107" t="s">
        <v>197</v>
      </c>
      <c r="D107">
        <v>1</v>
      </c>
    </row>
    <row r="108" spans="1:4" x14ac:dyDescent="0.25">
      <c r="A108" t="s">
        <v>188</v>
      </c>
      <c r="B108" t="s">
        <v>73</v>
      </c>
      <c r="C108" t="s">
        <v>198</v>
      </c>
      <c r="D108">
        <v>1</v>
      </c>
    </row>
    <row r="109" spans="1:4" x14ac:dyDescent="0.25">
      <c r="A109" t="s">
        <v>188</v>
      </c>
      <c r="B109" t="s">
        <v>73</v>
      </c>
      <c r="C109" t="s">
        <v>199</v>
      </c>
      <c r="D109">
        <v>1</v>
      </c>
    </row>
    <row r="110" spans="1:4" x14ac:dyDescent="0.25">
      <c r="A110" t="s">
        <v>188</v>
      </c>
      <c r="B110" t="s">
        <v>73</v>
      </c>
      <c r="C110" t="s">
        <v>200</v>
      </c>
      <c r="D110">
        <v>1</v>
      </c>
    </row>
    <row r="111" spans="1:4" x14ac:dyDescent="0.25">
      <c r="A111" t="s">
        <v>201</v>
      </c>
      <c r="B111" t="s">
        <v>66</v>
      </c>
      <c r="C111" t="s">
        <v>202</v>
      </c>
      <c r="D111">
        <v>1</v>
      </c>
    </row>
    <row r="112" spans="1:4" x14ac:dyDescent="0.25">
      <c r="A112" t="s">
        <v>201</v>
      </c>
      <c r="B112" t="s">
        <v>66</v>
      </c>
      <c r="C112" t="s">
        <v>203</v>
      </c>
      <c r="D112">
        <v>1</v>
      </c>
    </row>
    <row r="113" spans="1:4" x14ac:dyDescent="0.25">
      <c r="A113" t="s">
        <v>201</v>
      </c>
      <c r="B113" t="s">
        <v>66</v>
      </c>
      <c r="C113" t="s">
        <v>204</v>
      </c>
      <c r="D113">
        <v>1</v>
      </c>
    </row>
    <row r="114" spans="1:4" x14ac:dyDescent="0.25">
      <c r="A114" t="s">
        <v>201</v>
      </c>
      <c r="B114" t="s">
        <v>66</v>
      </c>
      <c r="C114" t="s">
        <v>154</v>
      </c>
      <c r="D114">
        <v>1</v>
      </c>
    </row>
    <row r="115" spans="1:4" x14ac:dyDescent="0.25">
      <c r="A115" t="s">
        <v>201</v>
      </c>
      <c r="B115" t="s">
        <v>66</v>
      </c>
      <c r="C115" t="s">
        <v>205</v>
      </c>
      <c r="D115">
        <v>2</v>
      </c>
    </row>
    <row r="116" spans="1:4" x14ac:dyDescent="0.25">
      <c r="A116" t="s">
        <v>201</v>
      </c>
      <c r="B116" t="s">
        <v>66</v>
      </c>
      <c r="C116" t="s">
        <v>206</v>
      </c>
      <c r="D116">
        <v>1</v>
      </c>
    </row>
    <row r="117" spans="1:4" x14ac:dyDescent="0.25">
      <c r="A117" t="s">
        <v>201</v>
      </c>
      <c r="B117" t="s">
        <v>66</v>
      </c>
      <c r="C117" t="s">
        <v>207</v>
      </c>
      <c r="D117">
        <v>1</v>
      </c>
    </row>
    <row r="118" spans="1:4" x14ac:dyDescent="0.25">
      <c r="A118" t="s">
        <v>201</v>
      </c>
      <c r="B118" t="s">
        <v>66</v>
      </c>
      <c r="C118" t="s">
        <v>208</v>
      </c>
      <c r="D118">
        <v>1</v>
      </c>
    </row>
    <row r="119" spans="1:4" x14ac:dyDescent="0.25">
      <c r="A119" t="s">
        <v>201</v>
      </c>
      <c r="B119" t="s">
        <v>66</v>
      </c>
      <c r="C119" t="s">
        <v>209</v>
      </c>
      <c r="D119">
        <v>1</v>
      </c>
    </row>
    <row r="120" spans="1:4" x14ac:dyDescent="0.25">
      <c r="A120" t="s">
        <v>201</v>
      </c>
      <c r="B120" t="s">
        <v>66</v>
      </c>
      <c r="C120" t="s">
        <v>210</v>
      </c>
      <c r="D120">
        <v>3</v>
      </c>
    </row>
    <row r="121" spans="1:4" x14ac:dyDescent="0.25">
      <c r="A121" t="s">
        <v>201</v>
      </c>
      <c r="B121" t="s">
        <v>66</v>
      </c>
      <c r="C121" t="s">
        <v>211</v>
      </c>
      <c r="D121">
        <v>1</v>
      </c>
    </row>
    <row r="122" spans="1:4" x14ac:dyDescent="0.25">
      <c r="A122" t="s">
        <v>201</v>
      </c>
      <c r="B122" t="s">
        <v>66</v>
      </c>
      <c r="C122" t="s">
        <v>212</v>
      </c>
      <c r="D122">
        <v>1</v>
      </c>
    </row>
    <row r="123" spans="1:4" x14ac:dyDescent="0.25">
      <c r="A123" t="s">
        <v>201</v>
      </c>
      <c r="B123" t="s">
        <v>66</v>
      </c>
      <c r="C123" t="s">
        <v>213</v>
      </c>
      <c r="D123">
        <v>1</v>
      </c>
    </row>
    <row r="124" spans="1:4" x14ac:dyDescent="0.25">
      <c r="A124" t="s">
        <v>201</v>
      </c>
      <c r="B124" t="s">
        <v>66</v>
      </c>
      <c r="C124" t="s">
        <v>214</v>
      </c>
      <c r="D124">
        <v>3</v>
      </c>
    </row>
    <row r="125" spans="1:4" x14ac:dyDescent="0.25">
      <c r="A125" t="s">
        <v>201</v>
      </c>
      <c r="B125" t="s">
        <v>66</v>
      </c>
      <c r="C125" t="s">
        <v>215</v>
      </c>
      <c r="D125">
        <v>1</v>
      </c>
    </row>
    <row r="126" spans="1:4" x14ac:dyDescent="0.25">
      <c r="A126" t="s">
        <v>201</v>
      </c>
      <c r="B126" t="s">
        <v>66</v>
      </c>
      <c r="C126" t="s">
        <v>216</v>
      </c>
      <c r="D126">
        <v>1</v>
      </c>
    </row>
    <row r="127" spans="1:4" x14ac:dyDescent="0.25">
      <c r="A127" t="s">
        <v>201</v>
      </c>
      <c r="B127" t="s">
        <v>66</v>
      </c>
      <c r="C127" t="s">
        <v>217</v>
      </c>
      <c r="D127">
        <v>1</v>
      </c>
    </row>
    <row r="128" spans="1:4" x14ac:dyDescent="0.25">
      <c r="A128" t="s">
        <v>201</v>
      </c>
      <c r="B128" t="s">
        <v>66</v>
      </c>
      <c r="C128" t="s">
        <v>218</v>
      </c>
      <c r="D128">
        <v>1</v>
      </c>
    </row>
    <row r="129" spans="1:4" x14ac:dyDescent="0.25">
      <c r="A129" t="s">
        <v>201</v>
      </c>
      <c r="B129" t="s">
        <v>66</v>
      </c>
      <c r="C129" t="s">
        <v>219</v>
      </c>
      <c r="D129">
        <v>3</v>
      </c>
    </row>
    <row r="130" spans="1:4" x14ac:dyDescent="0.25">
      <c r="A130" t="s">
        <v>201</v>
      </c>
      <c r="B130" t="s">
        <v>91</v>
      </c>
      <c r="C130" t="s">
        <v>212</v>
      </c>
      <c r="D130">
        <v>2</v>
      </c>
    </row>
    <row r="131" spans="1:4" x14ac:dyDescent="0.25">
      <c r="A131" t="s">
        <v>201</v>
      </c>
      <c r="B131" t="s">
        <v>91</v>
      </c>
      <c r="C131" t="s">
        <v>215</v>
      </c>
      <c r="D131">
        <v>1</v>
      </c>
    </row>
    <row r="132" spans="1:4" x14ac:dyDescent="0.25">
      <c r="A132" t="s">
        <v>201</v>
      </c>
      <c r="B132" t="s">
        <v>101</v>
      </c>
      <c r="C132" t="s">
        <v>220</v>
      </c>
      <c r="D132">
        <v>1</v>
      </c>
    </row>
    <row r="133" spans="1:4" x14ac:dyDescent="0.25">
      <c r="A133" t="s">
        <v>221</v>
      </c>
      <c r="B133" t="s">
        <v>55</v>
      </c>
      <c r="C133" t="s">
        <v>222</v>
      </c>
      <c r="D133">
        <v>2</v>
      </c>
    </row>
    <row r="134" spans="1:4" x14ac:dyDescent="0.25">
      <c r="A134" t="s">
        <v>221</v>
      </c>
      <c r="B134" t="s">
        <v>55</v>
      </c>
      <c r="C134" t="s">
        <v>223</v>
      </c>
      <c r="D134">
        <v>1</v>
      </c>
    </row>
    <row r="135" spans="1:4" x14ac:dyDescent="0.25">
      <c r="A135" t="s">
        <v>221</v>
      </c>
      <c r="B135" t="s">
        <v>55</v>
      </c>
      <c r="C135" t="s">
        <v>224</v>
      </c>
      <c r="D135">
        <v>1</v>
      </c>
    </row>
    <row r="136" spans="1:4" x14ac:dyDescent="0.25">
      <c r="A136" t="s">
        <v>221</v>
      </c>
      <c r="B136" t="s">
        <v>55</v>
      </c>
      <c r="C136" t="s">
        <v>225</v>
      </c>
      <c r="D136">
        <v>1</v>
      </c>
    </row>
    <row r="137" spans="1:4" x14ac:dyDescent="0.25">
      <c r="A137" t="s">
        <v>221</v>
      </c>
      <c r="B137" t="s">
        <v>55</v>
      </c>
      <c r="C137" t="s">
        <v>226</v>
      </c>
      <c r="D137">
        <v>1</v>
      </c>
    </row>
    <row r="138" spans="1:4" x14ac:dyDescent="0.25">
      <c r="A138" t="s">
        <v>221</v>
      </c>
      <c r="B138" t="s">
        <v>55</v>
      </c>
      <c r="C138" t="s">
        <v>227</v>
      </c>
      <c r="D138">
        <v>1</v>
      </c>
    </row>
    <row r="139" spans="1:4" x14ac:dyDescent="0.25">
      <c r="A139" t="s">
        <v>221</v>
      </c>
      <c r="B139" t="s">
        <v>55</v>
      </c>
      <c r="C139" t="s">
        <v>228</v>
      </c>
      <c r="D139">
        <v>1</v>
      </c>
    </row>
    <row r="140" spans="1:4" x14ac:dyDescent="0.25">
      <c r="A140" t="s">
        <v>221</v>
      </c>
      <c r="B140" t="s">
        <v>55</v>
      </c>
      <c r="C140" t="s">
        <v>229</v>
      </c>
      <c r="D140">
        <v>1</v>
      </c>
    </row>
    <row r="141" spans="1:4" x14ac:dyDescent="0.25">
      <c r="A141" t="s">
        <v>221</v>
      </c>
      <c r="B141" t="s">
        <v>55</v>
      </c>
      <c r="C141" t="s">
        <v>230</v>
      </c>
      <c r="D141">
        <v>1</v>
      </c>
    </row>
    <row r="142" spans="1:4" x14ac:dyDescent="0.25">
      <c r="A142" t="s">
        <v>221</v>
      </c>
      <c r="B142" t="s">
        <v>55</v>
      </c>
      <c r="C142" t="s">
        <v>231</v>
      </c>
      <c r="D142">
        <v>1</v>
      </c>
    </row>
    <row r="143" spans="1:4" x14ac:dyDescent="0.25">
      <c r="A143" t="s">
        <v>221</v>
      </c>
      <c r="B143" t="s">
        <v>55</v>
      </c>
      <c r="C143" t="s">
        <v>232</v>
      </c>
      <c r="D143">
        <v>1</v>
      </c>
    </row>
    <row r="144" spans="1:4" x14ac:dyDescent="0.25">
      <c r="A144" t="s">
        <v>221</v>
      </c>
      <c r="B144" t="s">
        <v>55</v>
      </c>
      <c r="C144" t="s">
        <v>233</v>
      </c>
      <c r="D144">
        <v>1</v>
      </c>
    </row>
    <row r="145" spans="1:4" x14ac:dyDescent="0.25">
      <c r="A145" t="s">
        <v>221</v>
      </c>
      <c r="B145" t="s">
        <v>55</v>
      </c>
      <c r="C145" t="s">
        <v>234</v>
      </c>
      <c r="D145">
        <v>1</v>
      </c>
    </row>
    <row r="146" spans="1:4" x14ac:dyDescent="0.25">
      <c r="A146" t="s">
        <v>221</v>
      </c>
      <c r="B146" t="s">
        <v>55</v>
      </c>
      <c r="C146" t="s">
        <v>235</v>
      </c>
      <c r="D146">
        <v>1</v>
      </c>
    </row>
    <row r="147" spans="1:4" x14ac:dyDescent="0.25">
      <c r="A147" t="s">
        <v>221</v>
      </c>
      <c r="B147" t="s">
        <v>55</v>
      </c>
      <c r="C147" t="s">
        <v>236</v>
      </c>
      <c r="D147">
        <v>1</v>
      </c>
    </row>
    <row r="148" spans="1:4" x14ac:dyDescent="0.25">
      <c r="A148" t="s">
        <v>221</v>
      </c>
      <c r="B148" t="s">
        <v>55</v>
      </c>
      <c r="C148" t="s">
        <v>237</v>
      </c>
      <c r="D148">
        <v>4</v>
      </c>
    </row>
    <row r="149" spans="1:4" x14ac:dyDescent="0.25">
      <c r="A149" t="s">
        <v>221</v>
      </c>
      <c r="B149" t="s">
        <v>55</v>
      </c>
      <c r="C149" t="s">
        <v>238</v>
      </c>
      <c r="D149">
        <v>1</v>
      </c>
    </row>
    <row r="150" spans="1:4" x14ac:dyDescent="0.25">
      <c r="A150" t="s">
        <v>221</v>
      </c>
      <c r="B150" t="s">
        <v>55</v>
      </c>
      <c r="C150" t="s">
        <v>239</v>
      </c>
      <c r="D150">
        <v>1</v>
      </c>
    </row>
    <row r="151" spans="1:4" x14ac:dyDescent="0.25">
      <c r="A151" t="s">
        <v>240</v>
      </c>
      <c r="B151" t="s">
        <v>39</v>
      </c>
      <c r="C151" t="s">
        <v>241</v>
      </c>
      <c r="D151">
        <v>4</v>
      </c>
    </row>
    <row r="152" spans="1:4" x14ac:dyDescent="0.25">
      <c r="A152" t="s">
        <v>240</v>
      </c>
      <c r="B152" t="s">
        <v>39</v>
      </c>
      <c r="C152" t="s">
        <v>242</v>
      </c>
      <c r="D152">
        <v>1</v>
      </c>
    </row>
    <row r="153" spans="1:4" x14ac:dyDescent="0.25">
      <c r="A153" t="s">
        <v>240</v>
      </c>
      <c r="B153" t="s">
        <v>39</v>
      </c>
      <c r="C153" t="s">
        <v>243</v>
      </c>
      <c r="D153">
        <v>1</v>
      </c>
    </row>
    <row r="154" spans="1:4" x14ac:dyDescent="0.25">
      <c r="A154" t="s">
        <v>240</v>
      </c>
      <c r="B154" t="s">
        <v>84</v>
      </c>
      <c r="C154" t="s">
        <v>244</v>
      </c>
      <c r="D154">
        <v>1</v>
      </c>
    </row>
    <row r="155" spans="1:4" x14ac:dyDescent="0.25">
      <c r="A155" t="s">
        <v>240</v>
      </c>
      <c r="B155" t="s">
        <v>84</v>
      </c>
      <c r="C155" t="s">
        <v>245</v>
      </c>
      <c r="D155">
        <v>1</v>
      </c>
    </row>
    <row r="156" spans="1:4" x14ac:dyDescent="0.25">
      <c r="A156" t="s">
        <v>240</v>
      </c>
      <c r="B156" t="s">
        <v>84</v>
      </c>
      <c r="C156" t="s">
        <v>246</v>
      </c>
      <c r="D156">
        <v>1</v>
      </c>
    </row>
    <row r="157" spans="1:4" x14ac:dyDescent="0.25">
      <c r="A157" t="s">
        <v>247</v>
      </c>
      <c r="B157" t="s">
        <v>43</v>
      </c>
      <c r="C157" t="s">
        <v>248</v>
      </c>
      <c r="D157">
        <v>1</v>
      </c>
    </row>
    <row r="158" spans="1:4" x14ac:dyDescent="0.25">
      <c r="A158" t="s">
        <v>247</v>
      </c>
      <c r="B158" t="s">
        <v>52</v>
      </c>
      <c r="C158" t="s">
        <v>249</v>
      </c>
      <c r="D158">
        <v>1</v>
      </c>
    </row>
    <row r="159" spans="1:4" x14ac:dyDescent="0.25">
      <c r="A159" t="s">
        <v>250</v>
      </c>
      <c r="B159" t="s">
        <v>47</v>
      </c>
      <c r="C159" t="s">
        <v>251</v>
      </c>
      <c r="D159">
        <v>1</v>
      </c>
    </row>
    <row r="160" spans="1:4" x14ac:dyDescent="0.25">
      <c r="A160" t="s">
        <v>250</v>
      </c>
      <c r="B160" t="s">
        <v>47</v>
      </c>
      <c r="C160" t="s">
        <v>252</v>
      </c>
      <c r="D160">
        <v>1</v>
      </c>
    </row>
    <row r="161" spans="1:4" x14ac:dyDescent="0.25">
      <c r="A161" t="s">
        <v>250</v>
      </c>
      <c r="B161" t="s">
        <v>47</v>
      </c>
      <c r="C161" t="s">
        <v>253</v>
      </c>
      <c r="D161">
        <v>1</v>
      </c>
    </row>
    <row r="162" spans="1:4" x14ac:dyDescent="0.25">
      <c r="A162" t="s">
        <v>250</v>
      </c>
      <c r="B162" t="s">
        <v>47</v>
      </c>
      <c r="C162" t="s">
        <v>254</v>
      </c>
      <c r="D162">
        <v>2</v>
      </c>
    </row>
    <row r="163" spans="1:4" x14ac:dyDescent="0.25">
      <c r="A163" t="s">
        <v>250</v>
      </c>
      <c r="B163" t="s">
        <v>47</v>
      </c>
      <c r="C163" t="s">
        <v>255</v>
      </c>
      <c r="D163">
        <v>1</v>
      </c>
    </row>
    <row r="164" spans="1:4" x14ac:dyDescent="0.25">
      <c r="A164" t="s">
        <v>250</v>
      </c>
      <c r="B164" t="s">
        <v>47</v>
      </c>
      <c r="C164" t="s">
        <v>256</v>
      </c>
      <c r="D164">
        <v>3</v>
      </c>
    </row>
    <row r="165" spans="1:4" x14ac:dyDescent="0.25">
      <c r="A165" t="s">
        <v>250</v>
      </c>
      <c r="B165" t="s">
        <v>47</v>
      </c>
      <c r="C165" t="s">
        <v>257</v>
      </c>
      <c r="D165">
        <v>1</v>
      </c>
    </row>
    <row r="166" spans="1:4" x14ac:dyDescent="0.25">
      <c r="A166" t="s">
        <v>250</v>
      </c>
      <c r="B166" t="s">
        <v>47</v>
      </c>
      <c r="C166" t="s">
        <v>258</v>
      </c>
      <c r="D166">
        <v>9</v>
      </c>
    </row>
    <row r="167" spans="1:4" x14ac:dyDescent="0.25">
      <c r="A167" t="s">
        <v>250</v>
      </c>
      <c r="B167" t="s">
        <v>47</v>
      </c>
      <c r="C167" t="s">
        <v>259</v>
      </c>
      <c r="D167">
        <v>2</v>
      </c>
    </row>
    <row r="168" spans="1:4" x14ac:dyDescent="0.25">
      <c r="A168" t="s">
        <v>250</v>
      </c>
      <c r="B168" t="s">
        <v>47</v>
      </c>
      <c r="C168" t="s">
        <v>260</v>
      </c>
      <c r="D168">
        <v>1</v>
      </c>
    </row>
    <row r="169" spans="1:4" x14ac:dyDescent="0.25">
      <c r="A169" t="s">
        <v>250</v>
      </c>
      <c r="B169" t="s">
        <v>47</v>
      </c>
      <c r="C169" t="s">
        <v>261</v>
      </c>
      <c r="D169">
        <v>2</v>
      </c>
    </row>
    <row r="170" spans="1:4" x14ac:dyDescent="0.25">
      <c r="A170" t="s">
        <v>250</v>
      </c>
      <c r="B170" t="s">
        <v>47</v>
      </c>
      <c r="C170" t="s">
        <v>262</v>
      </c>
      <c r="D170">
        <v>1</v>
      </c>
    </row>
    <row r="171" spans="1:4" x14ac:dyDescent="0.25">
      <c r="A171" t="s">
        <v>250</v>
      </c>
      <c r="B171" t="s">
        <v>70</v>
      </c>
      <c r="C171" t="s">
        <v>263</v>
      </c>
      <c r="D171">
        <v>1</v>
      </c>
    </row>
    <row r="172" spans="1:4" x14ac:dyDescent="0.25">
      <c r="A172" t="s">
        <v>250</v>
      </c>
      <c r="B172" t="s">
        <v>70</v>
      </c>
      <c r="C172" t="s">
        <v>264</v>
      </c>
      <c r="D172">
        <v>1</v>
      </c>
    </row>
    <row r="173" spans="1:4" x14ac:dyDescent="0.25">
      <c r="A173" t="s">
        <v>250</v>
      </c>
      <c r="B173" t="s">
        <v>70</v>
      </c>
      <c r="C173" t="s">
        <v>265</v>
      </c>
      <c r="D173">
        <v>1</v>
      </c>
    </row>
    <row r="174" spans="1:4" x14ac:dyDescent="0.25">
      <c r="A174" t="s">
        <v>250</v>
      </c>
      <c r="B174" t="s">
        <v>70</v>
      </c>
      <c r="C174" t="s">
        <v>266</v>
      </c>
      <c r="D174">
        <v>1</v>
      </c>
    </row>
    <row r="175" spans="1:4" x14ac:dyDescent="0.25">
      <c r="A175" t="s">
        <v>250</v>
      </c>
      <c r="B175" t="s">
        <v>70</v>
      </c>
      <c r="C175" t="s">
        <v>267</v>
      </c>
      <c r="D175">
        <v>1</v>
      </c>
    </row>
    <row r="176" spans="1:4" x14ac:dyDescent="0.25">
      <c r="A176" t="s">
        <v>250</v>
      </c>
      <c r="B176" t="s">
        <v>70</v>
      </c>
      <c r="C176" t="s">
        <v>268</v>
      </c>
      <c r="D176">
        <v>1</v>
      </c>
    </row>
    <row r="177" spans="1:4" x14ac:dyDescent="0.25">
      <c r="A177" t="s">
        <v>250</v>
      </c>
      <c r="B177" t="s">
        <v>70</v>
      </c>
      <c r="C177" t="s">
        <v>259</v>
      </c>
      <c r="D177">
        <v>3</v>
      </c>
    </row>
    <row r="178" spans="1:4" x14ac:dyDescent="0.25">
      <c r="A178" t="s">
        <v>250</v>
      </c>
      <c r="B178" t="s">
        <v>70</v>
      </c>
      <c r="C178" t="s">
        <v>269</v>
      </c>
      <c r="D178">
        <v>1</v>
      </c>
    </row>
    <row r="179" spans="1:4" x14ac:dyDescent="0.25">
      <c r="A179" t="s">
        <v>250</v>
      </c>
      <c r="B179" t="s">
        <v>70</v>
      </c>
      <c r="C179" t="s">
        <v>270</v>
      </c>
      <c r="D179">
        <v>1</v>
      </c>
    </row>
    <row r="180" spans="1:4" x14ac:dyDescent="0.25">
      <c r="A180" t="s">
        <v>250</v>
      </c>
      <c r="B180" t="s">
        <v>70</v>
      </c>
      <c r="C180" t="s">
        <v>271</v>
      </c>
      <c r="D180">
        <v>1</v>
      </c>
    </row>
    <row r="181" spans="1:4" x14ac:dyDescent="0.25">
      <c r="A181" t="s">
        <v>250</v>
      </c>
      <c r="B181" t="s">
        <v>70</v>
      </c>
      <c r="C181" t="s">
        <v>272</v>
      </c>
      <c r="D181">
        <v>1</v>
      </c>
    </row>
    <row r="182" spans="1:4" x14ac:dyDescent="0.25">
      <c r="A182" t="s">
        <v>250</v>
      </c>
      <c r="B182" t="s">
        <v>70</v>
      </c>
      <c r="C182" t="s">
        <v>273</v>
      </c>
      <c r="D182">
        <v>1</v>
      </c>
    </row>
    <row r="183" spans="1:4" x14ac:dyDescent="0.25">
      <c r="A183" t="s">
        <v>250</v>
      </c>
      <c r="B183" t="s">
        <v>70</v>
      </c>
      <c r="C183" t="s">
        <v>274</v>
      </c>
      <c r="D183">
        <v>1</v>
      </c>
    </row>
    <row r="184" spans="1:4" x14ac:dyDescent="0.25">
      <c r="A184" t="s">
        <v>250</v>
      </c>
      <c r="B184" t="s">
        <v>78</v>
      </c>
      <c r="C184" t="s">
        <v>275</v>
      </c>
      <c r="D184">
        <v>1</v>
      </c>
    </row>
    <row r="185" spans="1:4" x14ac:dyDescent="0.25">
      <c r="A185" t="s">
        <v>250</v>
      </c>
      <c r="B185" t="s">
        <v>83</v>
      </c>
      <c r="C185" t="s">
        <v>276</v>
      </c>
      <c r="D185">
        <v>2</v>
      </c>
    </row>
    <row r="186" spans="1:4" x14ac:dyDescent="0.25">
      <c r="A186" t="s">
        <v>250</v>
      </c>
      <c r="B186" t="s">
        <v>83</v>
      </c>
      <c r="C186" t="s">
        <v>277</v>
      </c>
      <c r="D186">
        <v>1</v>
      </c>
    </row>
    <row r="187" spans="1:4" x14ac:dyDescent="0.25">
      <c r="A187" t="s">
        <v>250</v>
      </c>
      <c r="B187" t="s">
        <v>83</v>
      </c>
      <c r="C187" t="s">
        <v>278</v>
      </c>
      <c r="D187">
        <v>1</v>
      </c>
    </row>
    <row r="188" spans="1:4" x14ac:dyDescent="0.25">
      <c r="A188" t="s">
        <v>250</v>
      </c>
      <c r="B188" t="s">
        <v>83</v>
      </c>
      <c r="C188" t="s">
        <v>279</v>
      </c>
      <c r="D188">
        <v>1</v>
      </c>
    </row>
    <row r="189" spans="1:4" x14ac:dyDescent="0.25">
      <c r="A189" t="s">
        <v>250</v>
      </c>
      <c r="B189" t="s">
        <v>85</v>
      </c>
      <c r="C189" t="s">
        <v>280</v>
      </c>
      <c r="D189">
        <v>1</v>
      </c>
    </row>
    <row r="190" spans="1:4" x14ac:dyDescent="0.25">
      <c r="A190" t="s">
        <v>250</v>
      </c>
      <c r="B190" t="s">
        <v>85</v>
      </c>
      <c r="C190" t="s">
        <v>281</v>
      </c>
      <c r="D190">
        <v>1</v>
      </c>
    </row>
    <row r="191" spans="1:4" x14ac:dyDescent="0.25">
      <c r="A191" t="s">
        <v>250</v>
      </c>
      <c r="B191" t="s">
        <v>85</v>
      </c>
      <c r="C191" t="s">
        <v>282</v>
      </c>
      <c r="D191">
        <v>1</v>
      </c>
    </row>
    <row r="192" spans="1:4" x14ac:dyDescent="0.25">
      <c r="A192" t="s">
        <v>250</v>
      </c>
      <c r="B192" t="s">
        <v>85</v>
      </c>
      <c r="C192" t="s">
        <v>283</v>
      </c>
      <c r="D192">
        <v>1</v>
      </c>
    </row>
    <row r="193" spans="1:4" x14ac:dyDescent="0.25">
      <c r="A193" t="s">
        <v>284</v>
      </c>
      <c r="B193" t="s">
        <v>68</v>
      </c>
      <c r="C193" t="s">
        <v>285</v>
      </c>
      <c r="D193">
        <v>1</v>
      </c>
    </row>
    <row r="194" spans="1:4" x14ac:dyDescent="0.25">
      <c r="A194" t="s">
        <v>284</v>
      </c>
      <c r="B194" t="s">
        <v>68</v>
      </c>
      <c r="C194" t="s">
        <v>286</v>
      </c>
      <c r="D194">
        <v>1</v>
      </c>
    </row>
    <row r="195" spans="1:4" x14ac:dyDescent="0.25">
      <c r="A195" t="s">
        <v>284</v>
      </c>
      <c r="B195" t="s">
        <v>68</v>
      </c>
      <c r="C195" t="s">
        <v>287</v>
      </c>
      <c r="D195">
        <v>1</v>
      </c>
    </row>
    <row r="196" spans="1:4" x14ac:dyDescent="0.25">
      <c r="A196" t="s">
        <v>284</v>
      </c>
      <c r="B196" t="s">
        <v>68</v>
      </c>
      <c r="C196" t="s">
        <v>288</v>
      </c>
      <c r="D196">
        <v>1</v>
      </c>
    </row>
    <row r="197" spans="1:4" x14ac:dyDescent="0.25">
      <c r="A197" t="s">
        <v>284</v>
      </c>
      <c r="B197" t="s">
        <v>68</v>
      </c>
      <c r="C197" t="s">
        <v>289</v>
      </c>
      <c r="D197">
        <v>2</v>
      </c>
    </row>
    <row r="198" spans="1:4" x14ac:dyDescent="0.25">
      <c r="A198" t="s">
        <v>284</v>
      </c>
      <c r="B198" t="s">
        <v>68</v>
      </c>
      <c r="C198" t="s">
        <v>290</v>
      </c>
      <c r="D198">
        <v>1</v>
      </c>
    </row>
    <row r="199" spans="1:4" x14ac:dyDescent="0.25">
      <c r="A199" t="s">
        <v>284</v>
      </c>
      <c r="B199" t="s">
        <v>68</v>
      </c>
      <c r="C199" t="s">
        <v>291</v>
      </c>
      <c r="D199">
        <v>2</v>
      </c>
    </row>
    <row r="200" spans="1:4" x14ac:dyDescent="0.25">
      <c r="A200" t="s">
        <v>284</v>
      </c>
      <c r="B200" t="s">
        <v>68</v>
      </c>
      <c r="C200" t="s">
        <v>292</v>
      </c>
      <c r="D200">
        <v>1</v>
      </c>
    </row>
    <row r="201" spans="1:4" x14ac:dyDescent="0.25">
      <c r="A201" t="s">
        <v>284</v>
      </c>
      <c r="B201" t="s">
        <v>68</v>
      </c>
      <c r="C201" t="s">
        <v>293</v>
      </c>
      <c r="D201">
        <v>1</v>
      </c>
    </row>
    <row r="202" spans="1:4" x14ac:dyDescent="0.25">
      <c r="A202" t="s">
        <v>284</v>
      </c>
      <c r="B202" t="s">
        <v>68</v>
      </c>
      <c r="C202" t="s">
        <v>294</v>
      </c>
      <c r="D202">
        <v>1</v>
      </c>
    </row>
    <row r="203" spans="1:4" x14ac:dyDescent="0.25">
      <c r="A203" t="s">
        <v>284</v>
      </c>
      <c r="B203" t="s">
        <v>68</v>
      </c>
      <c r="C203" t="s">
        <v>295</v>
      </c>
      <c r="D203">
        <v>1</v>
      </c>
    </row>
    <row r="204" spans="1:4" x14ac:dyDescent="0.25">
      <c r="A204" t="s">
        <v>284</v>
      </c>
      <c r="B204" t="s">
        <v>68</v>
      </c>
      <c r="C204" t="s">
        <v>296</v>
      </c>
      <c r="D204">
        <v>1</v>
      </c>
    </row>
    <row r="205" spans="1:4" x14ac:dyDescent="0.25">
      <c r="A205" t="s">
        <v>284</v>
      </c>
      <c r="B205" t="s">
        <v>68</v>
      </c>
      <c r="C205" t="s">
        <v>297</v>
      </c>
      <c r="D205">
        <v>1</v>
      </c>
    </row>
    <row r="206" spans="1:4" x14ac:dyDescent="0.25">
      <c r="A206" t="s">
        <v>284</v>
      </c>
      <c r="B206" t="s">
        <v>68</v>
      </c>
      <c r="C206" t="s">
        <v>298</v>
      </c>
      <c r="D206">
        <v>1</v>
      </c>
    </row>
    <row r="207" spans="1:4" x14ac:dyDescent="0.25">
      <c r="A207" t="s">
        <v>284</v>
      </c>
      <c r="B207" t="s">
        <v>68</v>
      </c>
      <c r="C207" t="s">
        <v>299</v>
      </c>
      <c r="D207">
        <v>1</v>
      </c>
    </row>
    <row r="208" spans="1:4" x14ac:dyDescent="0.25">
      <c r="A208" t="s">
        <v>284</v>
      </c>
      <c r="B208" t="s">
        <v>68</v>
      </c>
      <c r="C208" t="s">
        <v>300</v>
      </c>
      <c r="D208">
        <v>1</v>
      </c>
    </row>
    <row r="209" spans="1:4" x14ac:dyDescent="0.25">
      <c r="A209" t="s">
        <v>284</v>
      </c>
      <c r="B209" t="s">
        <v>68</v>
      </c>
      <c r="C209" t="s">
        <v>301</v>
      </c>
      <c r="D209">
        <v>1</v>
      </c>
    </row>
    <row r="210" spans="1:4" x14ac:dyDescent="0.25">
      <c r="A210" t="s">
        <v>284</v>
      </c>
      <c r="B210" t="s">
        <v>68</v>
      </c>
      <c r="C210" t="s">
        <v>302</v>
      </c>
      <c r="D210">
        <v>1</v>
      </c>
    </row>
    <row r="211" spans="1:4" x14ac:dyDescent="0.25">
      <c r="A211" t="s">
        <v>284</v>
      </c>
      <c r="B211" t="s">
        <v>68</v>
      </c>
      <c r="C211" t="s">
        <v>303</v>
      </c>
      <c r="D211">
        <v>1</v>
      </c>
    </row>
    <row r="212" spans="1:4" x14ac:dyDescent="0.25">
      <c r="A212" t="s">
        <v>284</v>
      </c>
      <c r="B212" t="s">
        <v>68</v>
      </c>
      <c r="C212" t="s">
        <v>304</v>
      </c>
      <c r="D212">
        <v>1</v>
      </c>
    </row>
    <row r="213" spans="1:4" x14ac:dyDescent="0.25">
      <c r="A213" t="s">
        <v>284</v>
      </c>
      <c r="B213" t="s">
        <v>68</v>
      </c>
      <c r="C213" t="s">
        <v>305</v>
      </c>
      <c r="D213">
        <v>1</v>
      </c>
    </row>
    <row r="214" spans="1:4" x14ac:dyDescent="0.25">
      <c r="A214" t="s">
        <v>284</v>
      </c>
      <c r="B214" t="s">
        <v>68</v>
      </c>
      <c r="C214" t="s">
        <v>306</v>
      </c>
      <c r="D214">
        <v>1</v>
      </c>
    </row>
    <row r="215" spans="1:4" x14ac:dyDescent="0.25">
      <c r="A215" t="s">
        <v>284</v>
      </c>
      <c r="B215" t="s">
        <v>68</v>
      </c>
      <c r="C215" t="s">
        <v>307</v>
      </c>
      <c r="D215">
        <v>1</v>
      </c>
    </row>
    <row r="216" spans="1:4" x14ac:dyDescent="0.25">
      <c r="A216" t="s">
        <v>284</v>
      </c>
      <c r="B216" t="s">
        <v>68</v>
      </c>
      <c r="C216" t="s">
        <v>308</v>
      </c>
      <c r="D216">
        <v>1</v>
      </c>
    </row>
    <row r="217" spans="1:4" x14ac:dyDescent="0.25">
      <c r="A217" t="s">
        <v>284</v>
      </c>
      <c r="B217" t="s">
        <v>68</v>
      </c>
      <c r="C217" t="s">
        <v>309</v>
      </c>
      <c r="D217">
        <v>1</v>
      </c>
    </row>
    <row r="218" spans="1:4" x14ac:dyDescent="0.25">
      <c r="A218" t="s">
        <v>284</v>
      </c>
      <c r="B218" t="s">
        <v>68</v>
      </c>
      <c r="C218" t="s">
        <v>310</v>
      </c>
      <c r="D218">
        <v>1</v>
      </c>
    </row>
    <row r="219" spans="1:4" x14ac:dyDescent="0.25">
      <c r="A219" t="s">
        <v>284</v>
      </c>
      <c r="B219" t="s">
        <v>68</v>
      </c>
      <c r="C219" t="s">
        <v>311</v>
      </c>
      <c r="D219">
        <v>1</v>
      </c>
    </row>
    <row r="220" spans="1:4" x14ac:dyDescent="0.25">
      <c r="A220" t="s">
        <v>284</v>
      </c>
      <c r="B220" t="s">
        <v>68</v>
      </c>
      <c r="C220" t="s">
        <v>312</v>
      </c>
      <c r="D220">
        <v>1</v>
      </c>
    </row>
    <row r="221" spans="1:4" x14ac:dyDescent="0.25">
      <c r="A221" t="s">
        <v>313</v>
      </c>
      <c r="B221" t="s">
        <v>49</v>
      </c>
      <c r="C221" t="s">
        <v>314</v>
      </c>
      <c r="D221">
        <v>1</v>
      </c>
    </row>
    <row r="222" spans="1:4" x14ac:dyDescent="0.25">
      <c r="A222" t="s">
        <v>313</v>
      </c>
      <c r="B222" t="s">
        <v>49</v>
      </c>
      <c r="C222" t="s">
        <v>315</v>
      </c>
      <c r="D222">
        <v>1</v>
      </c>
    </row>
    <row r="223" spans="1:4" x14ac:dyDescent="0.25">
      <c r="A223" t="s">
        <v>313</v>
      </c>
      <c r="B223" t="s">
        <v>49</v>
      </c>
      <c r="C223" t="s">
        <v>316</v>
      </c>
      <c r="D223">
        <v>1</v>
      </c>
    </row>
    <row r="224" spans="1:4" x14ac:dyDescent="0.25">
      <c r="A224" t="s">
        <v>317</v>
      </c>
      <c r="B224" t="s">
        <v>37</v>
      </c>
      <c r="C224" t="s">
        <v>318</v>
      </c>
      <c r="D224">
        <v>4</v>
      </c>
    </row>
    <row r="225" spans="1:4" x14ac:dyDescent="0.25">
      <c r="A225" t="s">
        <v>317</v>
      </c>
      <c r="B225" t="s">
        <v>37</v>
      </c>
      <c r="C225" t="s">
        <v>319</v>
      </c>
      <c r="D225">
        <v>1</v>
      </c>
    </row>
    <row r="226" spans="1:4" x14ac:dyDescent="0.25">
      <c r="A226" t="s">
        <v>317</v>
      </c>
      <c r="B226" t="s">
        <v>37</v>
      </c>
      <c r="C226" t="s">
        <v>320</v>
      </c>
      <c r="D226">
        <v>7</v>
      </c>
    </row>
    <row r="227" spans="1:4" x14ac:dyDescent="0.25">
      <c r="A227" t="s">
        <v>317</v>
      </c>
      <c r="B227" t="s">
        <v>37</v>
      </c>
      <c r="C227" t="s">
        <v>321</v>
      </c>
      <c r="D227">
        <v>2</v>
      </c>
    </row>
    <row r="228" spans="1:4" x14ac:dyDescent="0.25">
      <c r="A228" t="s">
        <v>317</v>
      </c>
      <c r="B228" t="s">
        <v>37</v>
      </c>
      <c r="C228" t="s">
        <v>322</v>
      </c>
      <c r="D228">
        <v>2</v>
      </c>
    </row>
    <row r="229" spans="1:4" x14ac:dyDescent="0.25">
      <c r="A229" t="s">
        <v>317</v>
      </c>
      <c r="B229" t="s">
        <v>44</v>
      </c>
      <c r="C229" t="s">
        <v>323</v>
      </c>
      <c r="D229">
        <v>3</v>
      </c>
    </row>
    <row r="230" spans="1:4" x14ac:dyDescent="0.25">
      <c r="A230" t="s">
        <v>317</v>
      </c>
      <c r="B230" t="s">
        <v>69</v>
      </c>
      <c r="C230" t="s">
        <v>324</v>
      </c>
      <c r="D230">
        <v>1</v>
      </c>
    </row>
    <row r="231" spans="1:4" x14ac:dyDescent="0.25">
      <c r="A231" t="s">
        <v>317</v>
      </c>
      <c r="B231" t="s">
        <v>74</v>
      </c>
      <c r="C231" t="s">
        <v>325</v>
      </c>
      <c r="D231">
        <v>1</v>
      </c>
    </row>
    <row r="232" spans="1:4" x14ac:dyDescent="0.25">
      <c r="A232" t="s">
        <v>317</v>
      </c>
      <c r="B232" t="s">
        <v>74</v>
      </c>
      <c r="C232" t="s">
        <v>326</v>
      </c>
      <c r="D232">
        <v>1</v>
      </c>
    </row>
    <row r="233" spans="1:4" x14ac:dyDescent="0.25">
      <c r="A233" t="s">
        <v>317</v>
      </c>
      <c r="B233" t="s">
        <v>97</v>
      </c>
      <c r="C233" t="s">
        <v>327</v>
      </c>
      <c r="D233">
        <v>1</v>
      </c>
    </row>
    <row r="234" spans="1:4" x14ac:dyDescent="0.25">
      <c r="A234" t="s">
        <v>328</v>
      </c>
      <c r="B234" t="s">
        <v>40</v>
      </c>
      <c r="C234" t="s">
        <v>329</v>
      </c>
      <c r="D234">
        <v>1</v>
      </c>
    </row>
    <row r="235" spans="1:4" x14ac:dyDescent="0.25">
      <c r="A235" t="s">
        <v>328</v>
      </c>
      <c r="B235" t="s">
        <v>40</v>
      </c>
      <c r="C235" t="s">
        <v>330</v>
      </c>
      <c r="D235">
        <v>1</v>
      </c>
    </row>
    <row r="236" spans="1:4" x14ac:dyDescent="0.25">
      <c r="A236" t="s">
        <v>328</v>
      </c>
      <c r="B236" t="s">
        <v>40</v>
      </c>
      <c r="C236" t="s">
        <v>331</v>
      </c>
      <c r="D236">
        <v>1</v>
      </c>
    </row>
    <row r="237" spans="1:4" x14ac:dyDescent="0.25">
      <c r="A237" t="s">
        <v>328</v>
      </c>
      <c r="B237" t="s">
        <v>40</v>
      </c>
      <c r="C237" t="s">
        <v>332</v>
      </c>
      <c r="D237">
        <v>1</v>
      </c>
    </row>
    <row r="238" spans="1:4" x14ac:dyDescent="0.25">
      <c r="A238" t="s">
        <v>328</v>
      </c>
      <c r="B238" t="s">
        <v>40</v>
      </c>
      <c r="C238" t="s">
        <v>333</v>
      </c>
      <c r="D238">
        <v>1</v>
      </c>
    </row>
    <row r="239" spans="1:4" x14ac:dyDescent="0.25">
      <c r="A239" t="s">
        <v>328</v>
      </c>
      <c r="B239" t="s">
        <v>40</v>
      </c>
      <c r="C239" t="s">
        <v>334</v>
      </c>
      <c r="D239">
        <v>1</v>
      </c>
    </row>
    <row r="240" spans="1:4" x14ac:dyDescent="0.25">
      <c r="A240" t="s">
        <v>328</v>
      </c>
      <c r="B240" t="s">
        <v>40</v>
      </c>
      <c r="C240" t="s">
        <v>335</v>
      </c>
      <c r="D240">
        <v>2</v>
      </c>
    </row>
    <row r="241" spans="1:4" x14ac:dyDescent="0.25">
      <c r="A241" t="s">
        <v>328</v>
      </c>
      <c r="B241" t="s">
        <v>40</v>
      </c>
      <c r="C241" t="s">
        <v>336</v>
      </c>
      <c r="D241">
        <v>3</v>
      </c>
    </row>
    <row r="242" spans="1:4" x14ac:dyDescent="0.25">
      <c r="A242" t="s">
        <v>328</v>
      </c>
      <c r="B242" t="s">
        <v>40</v>
      </c>
      <c r="C242" t="s">
        <v>127</v>
      </c>
      <c r="D242">
        <v>2</v>
      </c>
    </row>
    <row r="243" spans="1:4" x14ac:dyDescent="0.25">
      <c r="A243" t="s">
        <v>328</v>
      </c>
      <c r="B243" t="s">
        <v>40</v>
      </c>
      <c r="C243" t="s">
        <v>297</v>
      </c>
      <c r="D243">
        <v>4</v>
      </c>
    </row>
    <row r="244" spans="1:4" x14ac:dyDescent="0.25">
      <c r="A244" t="s">
        <v>328</v>
      </c>
      <c r="B244" t="s">
        <v>40</v>
      </c>
      <c r="C244" t="s">
        <v>337</v>
      </c>
      <c r="D244">
        <v>1</v>
      </c>
    </row>
    <row r="245" spans="1:4" x14ac:dyDescent="0.25">
      <c r="A245" t="s">
        <v>328</v>
      </c>
      <c r="B245" t="s">
        <v>40</v>
      </c>
      <c r="C245" t="s">
        <v>338</v>
      </c>
      <c r="D245">
        <v>1</v>
      </c>
    </row>
    <row r="246" spans="1:4" x14ac:dyDescent="0.25">
      <c r="A246" t="s">
        <v>328</v>
      </c>
      <c r="B246" t="s">
        <v>40</v>
      </c>
      <c r="C246" t="s">
        <v>116</v>
      </c>
      <c r="D246">
        <v>3</v>
      </c>
    </row>
    <row r="247" spans="1:4" x14ac:dyDescent="0.25">
      <c r="A247" t="s">
        <v>328</v>
      </c>
      <c r="B247" t="s">
        <v>40</v>
      </c>
      <c r="C247" t="s">
        <v>339</v>
      </c>
      <c r="D247">
        <v>1</v>
      </c>
    </row>
    <row r="248" spans="1:4" x14ac:dyDescent="0.25">
      <c r="A248" t="s">
        <v>328</v>
      </c>
      <c r="B248" t="s">
        <v>40</v>
      </c>
      <c r="C248" t="s">
        <v>340</v>
      </c>
      <c r="D248">
        <v>1</v>
      </c>
    </row>
    <row r="249" spans="1:4" x14ac:dyDescent="0.25">
      <c r="A249" t="s">
        <v>328</v>
      </c>
      <c r="B249" t="s">
        <v>40</v>
      </c>
      <c r="C249" t="s">
        <v>341</v>
      </c>
      <c r="D249">
        <v>1</v>
      </c>
    </row>
    <row r="250" spans="1:4" x14ac:dyDescent="0.25">
      <c r="A250" t="s">
        <v>328</v>
      </c>
      <c r="B250" t="s">
        <v>40</v>
      </c>
      <c r="C250" t="s">
        <v>342</v>
      </c>
      <c r="D250">
        <v>1</v>
      </c>
    </row>
    <row r="251" spans="1:4" x14ac:dyDescent="0.25">
      <c r="A251" t="s">
        <v>328</v>
      </c>
      <c r="B251" t="s">
        <v>40</v>
      </c>
      <c r="C251" t="s">
        <v>343</v>
      </c>
      <c r="D251">
        <v>1</v>
      </c>
    </row>
    <row r="252" spans="1:4" x14ac:dyDescent="0.25">
      <c r="A252" t="s">
        <v>328</v>
      </c>
      <c r="B252" t="s">
        <v>40</v>
      </c>
      <c r="C252" t="s">
        <v>344</v>
      </c>
      <c r="D252">
        <v>1</v>
      </c>
    </row>
    <row r="253" spans="1:4" x14ac:dyDescent="0.25">
      <c r="A253" t="s">
        <v>328</v>
      </c>
      <c r="B253" t="s">
        <v>40</v>
      </c>
      <c r="C253" t="s">
        <v>345</v>
      </c>
      <c r="D253">
        <v>1</v>
      </c>
    </row>
    <row r="254" spans="1:4" x14ac:dyDescent="0.25">
      <c r="A254" t="s">
        <v>328</v>
      </c>
      <c r="B254" t="s">
        <v>40</v>
      </c>
      <c r="C254" t="s">
        <v>346</v>
      </c>
      <c r="D254">
        <v>1</v>
      </c>
    </row>
    <row r="255" spans="1:4" x14ac:dyDescent="0.25">
      <c r="A255" t="s">
        <v>328</v>
      </c>
      <c r="B255" t="s">
        <v>40</v>
      </c>
      <c r="C255" t="s">
        <v>347</v>
      </c>
      <c r="D255">
        <v>1</v>
      </c>
    </row>
    <row r="256" spans="1:4" x14ac:dyDescent="0.25">
      <c r="A256" t="s">
        <v>328</v>
      </c>
      <c r="B256" t="s">
        <v>40</v>
      </c>
      <c r="C256" t="s">
        <v>348</v>
      </c>
      <c r="D256">
        <v>1</v>
      </c>
    </row>
    <row r="257" spans="1:4" x14ac:dyDescent="0.25">
      <c r="A257" t="s">
        <v>328</v>
      </c>
      <c r="B257" t="s">
        <v>40</v>
      </c>
      <c r="C257" t="s">
        <v>349</v>
      </c>
      <c r="D257">
        <v>1</v>
      </c>
    </row>
    <row r="258" spans="1:4" x14ac:dyDescent="0.25">
      <c r="A258" t="s">
        <v>328</v>
      </c>
      <c r="B258" t="s">
        <v>40</v>
      </c>
      <c r="C258" t="s">
        <v>350</v>
      </c>
      <c r="D258">
        <v>5</v>
      </c>
    </row>
    <row r="259" spans="1:4" x14ac:dyDescent="0.25">
      <c r="A259" t="s">
        <v>328</v>
      </c>
      <c r="B259" t="s">
        <v>40</v>
      </c>
      <c r="C259" t="s">
        <v>351</v>
      </c>
      <c r="D259">
        <v>1</v>
      </c>
    </row>
    <row r="260" spans="1:4" x14ac:dyDescent="0.25">
      <c r="A260" t="s">
        <v>328</v>
      </c>
      <c r="B260" t="s">
        <v>40</v>
      </c>
      <c r="C260" t="s">
        <v>352</v>
      </c>
      <c r="D260">
        <v>1</v>
      </c>
    </row>
    <row r="261" spans="1:4" x14ac:dyDescent="0.25">
      <c r="A261" t="s">
        <v>353</v>
      </c>
      <c r="B261" t="s">
        <v>38</v>
      </c>
      <c r="C261" t="s">
        <v>354</v>
      </c>
      <c r="D261">
        <v>1</v>
      </c>
    </row>
    <row r="262" spans="1:4" x14ac:dyDescent="0.25">
      <c r="A262" t="s">
        <v>353</v>
      </c>
      <c r="B262" t="s">
        <v>38</v>
      </c>
      <c r="C262" t="s">
        <v>355</v>
      </c>
      <c r="D262">
        <v>1</v>
      </c>
    </row>
    <row r="263" spans="1:4" x14ac:dyDescent="0.25">
      <c r="A263" t="s">
        <v>353</v>
      </c>
      <c r="B263" t="s">
        <v>38</v>
      </c>
      <c r="C263" t="s">
        <v>356</v>
      </c>
      <c r="D263">
        <v>1</v>
      </c>
    </row>
    <row r="264" spans="1:4" x14ac:dyDescent="0.25">
      <c r="A264" t="s">
        <v>353</v>
      </c>
      <c r="B264" t="s">
        <v>38</v>
      </c>
      <c r="C264" t="s">
        <v>357</v>
      </c>
      <c r="D264">
        <v>1</v>
      </c>
    </row>
    <row r="265" spans="1:4" x14ac:dyDescent="0.25">
      <c r="A265" t="s">
        <v>353</v>
      </c>
      <c r="B265" t="s">
        <v>38</v>
      </c>
      <c r="C265" t="s">
        <v>358</v>
      </c>
      <c r="D265">
        <v>1</v>
      </c>
    </row>
    <row r="266" spans="1:4" x14ac:dyDescent="0.25">
      <c r="A266" t="s">
        <v>353</v>
      </c>
      <c r="B266" t="s">
        <v>38</v>
      </c>
      <c r="C266" t="s">
        <v>359</v>
      </c>
      <c r="D266">
        <v>2</v>
      </c>
    </row>
    <row r="267" spans="1:4" x14ac:dyDescent="0.25">
      <c r="A267" t="s">
        <v>353</v>
      </c>
      <c r="B267" t="s">
        <v>38</v>
      </c>
      <c r="C267" t="s">
        <v>360</v>
      </c>
      <c r="D267">
        <v>1</v>
      </c>
    </row>
    <row r="268" spans="1:4" x14ac:dyDescent="0.25">
      <c r="A268" t="s">
        <v>353</v>
      </c>
      <c r="B268" t="s">
        <v>38</v>
      </c>
      <c r="C268" t="s">
        <v>361</v>
      </c>
      <c r="D268">
        <v>1</v>
      </c>
    </row>
    <row r="269" spans="1:4" x14ac:dyDescent="0.25">
      <c r="A269" t="s">
        <v>353</v>
      </c>
      <c r="B269" t="s">
        <v>38</v>
      </c>
      <c r="C269" t="s">
        <v>362</v>
      </c>
      <c r="D269">
        <v>1</v>
      </c>
    </row>
    <row r="270" spans="1:4" x14ac:dyDescent="0.25">
      <c r="A270" t="s">
        <v>353</v>
      </c>
      <c r="B270" t="s">
        <v>38</v>
      </c>
      <c r="C270" t="s">
        <v>363</v>
      </c>
      <c r="D270">
        <v>1</v>
      </c>
    </row>
    <row r="271" spans="1:4" x14ac:dyDescent="0.25">
      <c r="A271" t="s">
        <v>353</v>
      </c>
      <c r="B271" t="s">
        <v>38</v>
      </c>
      <c r="C271" t="s">
        <v>281</v>
      </c>
      <c r="D271">
        <v>1</v>
      </c>
    </row>
    <row r="272" spans="1:4" x14ac:dyDescent="0.25">
      <c r="A272" t="s">
        <v>353</v>
      </c>
      <c r="B272" t="s">
        <v>38</v>
      </c>
      <c r="C272" t="s">
        <v>364</v>
      </c>
      <c r="D272">
        <v>1</v>
      </c>
    </row>
    <row r="273" spans="1:4" x14ac:dyDescent="0.25">
      <c r="A273" t="s">
        <v>353</v>
      </c>
      <c r="B273" t="s">
        <v>38</v>
      </c>
      <c r="C273" t="s">
        <v>365</v>
      </c>
      <c r="D273">
        <v>1</v>
      </c>
    </row>
    <row r="274" spans="1:4" x14ac:dyDescent="0.25">
      <c r="A274" t="s">
        <v>353</v>
      </c>
      <c r="B274" t="s">
        <v>38</v>
      </c>
      <c r="C274" t="s">
        <v>169</v>
      </c>
      <c r="D274">
        <v>1</v>
      </c>
    </row>
    <row r="275" spans="1:4" x14ac:dyDescent="0.25">
      <c r="A275" t="s">
        <v>353</v>
      </c>
      <c r="B275" t="s">
        <v>38</v>
      </c>
      <c r="C275" t="s">
        <v>366</v>
      </c>
      <c r="D275">
        <v>1</v>
      </c>
    </row>
    <row r="276" spans="1:4" x14ac:dyDescent="0.25">
      <c r="A276" t="s">
        <v>353</v>
      </c>
      <c r="B276" t="s">
        <v>38</v>
      </c>
      <c r="C276" t="s">
        <v>342</v>
      </c>
      <c r="D276">
        <v>1</v>
      </c>
    </row>
    <row r="277" spans="1:4" x14ac:dyDescent="0.25">
      <c r="A277" t="s">
        <v>353</v>
      </c>
      <c r="B277" t="s">
        <v>38</v>
      </c>
      <c r="C277" t="s">
        <v>367</v>
      </c>
      <c r="D277">
        <v>3</v>
      </c>
    </row>
    <row r="278" spans="1:4" x14ac:dyDescent="0.25">
      <c r="A278" t="s">
        <v>353</v>
      </c>
      <c r="B278" t="s">
        <v>38</v>
      </c>
      <c r="C278" t="s">
        <v>368</v>
      </c>
      <c r="D278">
        <v>1</v>
      </c>
    </row>
    <row r="279" spans="1:4" x14ac:dyDescent="0.25">
      <c r="A279" t="s">
        <v>353</v>
      </c>
      <c r="B279" t="s">
        <v>38</v>
      </c>
      <c r="C279" t="s">
        <v>369</v>
      </c>
      <c r="D279">
        <v>1</v>
      </c>
    </row>
    <row r="280" spans="1:4" x14ac:dyDescent="0.25">
      <c r="A280" t="s">
        <v>353</v>
      </c>
      <c r="B280" t="s">
        <v>38</v>
      </c>
      <c r="C280" t="s">
        <v>210</v>
      </c>
      <c r="D280">
        <v>1</v>
      </c>
    </row>
    <row r="281" spans="1:4" x14ac:dyDescent="0.25">
      <c r="A281" t="s">
        <v>353</v>
      </c>
      <c r="B281" t="s">
        <v>38</v>
      </c>
      <c r="C281" t="s">
        <v>370</v>
      </c>
      <c r="D281">
        <v>1</v>
      </c>
    </row>
    <row r="282" spans="1:4" x14ac:dyDescent="0.25">
      <c r="A282" t="s">
        <v>353</v>
      </c>
      <c r="B282" t="s">
        <v>38</v>
      </c>
      <c r="C282" t="s">
        <v>371</v>
      </c>
      <c r="D282">
        <v>1</v>
      </c>
    </row>
    <row r="283" spans="1:4" x14ac:dyDescent="0.25">
      <c r="A283" t="s">
        <v>353</v>
      </c>
      <c r="B283" t="s">
        <v>38</v>
      </c>
      <c r="C283" t="s">
        <v>372</v>
      </c>
      <c r="D283">
        <v>1</v>
      </c>
    </row>
    <row r="284" spans="1:4" x14ac:dyDescent="0.25">
      <c r="A284" t="s">
        <v>353</v>
      </c>
      <c r="B284" t="s">
        <v>38</v>
      </c>
      <c r="C284" t="s">
        <v>373</v>
      </c>
      <c r="D284">
        <v>1</v>
      </c>
    </row>
    <row r="285" spans="1:4" x14ac:dyDescent="0.25">
      <c r="A285" t="s">
        <v>353</v>
      </c>
      <c r="B285" t="s">
        <v>38</v>
      </c>
      <c r="C285" t="s">
        <v>374</v>
      </c>
      <c r="D285">
        <v>1</v>
      </c>
    </row>
    <row r="286" spans="1:4" x14ac:dyDescent="0.25">
      <c r="A286" t="s">
        <v>353</v>
      </c>
      <c r="B286" t="s">
        <v>38</v>
      </c>
      <c r="C286" t="s">
        <v>375</v>
      </c>
      <c r="D286">
        <v>1</v>
      </c>
    </row>
    <row r="287" spans="1:4" x14ac:dyDescent="0.25">
      <c r="A287" t="s">
        <v>353</v>
      </c>
      <c r="B287" t="s">
        <v>38</v>
      </c>
      <c r="C287" t="s">
        <v>376</v>
      </c>
      <c r="D287">
        <v>1</v>
      </c>
    </row>
    <row r="288" spans="1:4" x14ac:dyDescent="0.25">
      <c r="A288" t="s">
        <v>353</v>
      </c>
      <c r="B288" t="s">
        <v>38</v>
      </c>
      <c r="C288" t="s">
        <v>377</v>
      </c>
      <c r="D288">
        <v>2</v>
      </c>
    </row>
    <row r="289" spans="1:4" x14ac:dyDescent="0.25">
      <c r="A289" t="s">
        <v>353</v>
      </c>
      <c r="B289" t="s">
        <v>38</v>
      </c>
      <c r="C289" t="s">
        <v>378</v>
      </c>
      <c r="D289">
        <v>1</v>
      </c>
    </row>
    <row r="290" spans="1:4" x14ac:dyDescent="0.25">
      <c r="A290" t="s">
        <v>353</v>
      </c>
      <c r="B290" t="s">
        <v>38</v>
      </c>
      <c r="C290" t="s">
        <v>379</v>
      </c>
      <c r="D290">
        <v>1</v>
      </c>
    </row>
    <row r="291" spans="1:4" x14ac:dyDescent="0.25">
      <c r="A291" t="s">
        <v>353</v>
      </c>
      <c r="B291" t="s">
        <v>38</v>
      </c>
      <c r="C291" t="s">
        <v>380</v>
      </c>
      <c r="D291">
        <v>1</v>
      </c>
    </row>
    <row r="292" spans="1:4" x14ac:dyDescent="0.25">
      <c r="A292" t="s">
        <v>353</v>
      </c>
      <c r="B292" t="s">
        <v>38</v>
      </c>
      <c r="C292" t="s">
        <v>381</v>
      </c>
      <c r="D292">
        <v>1</v>
      </c>
    </row>
    <row r="293" spans="1:4" x14ac:dyDescent="0.25">
      <c r="A293" t="s">
        <v>353</v>
      </c>
      <c r="B293" t="s">
        <v>38</v>
      </c>
      <c r="C293" t="s">
        <v>382</v>
      </c>
      <c r="D293">
        <v>1</v>
      </c>
    </row>
    <row r="294" spans="1:4" x14ac:dyDescent="0.25">
      <c r="A294" t="s">
        <v>353</v>
      </c>
      <c r="B294" t="s">
        <v>38</v>
      </c>
      <c r="C294" t="s">
        <v>383</v>
      </c>
      <c r="D294">
        <v>1</v>
      </c>
    </row>
    <row r="295" spans="1:4" x14ac:dyDescent="0.25">
      <c r="A295" t="s">
        <v>353</v>
      </c>
      <c r="B295" t="s">
        <v>38</v>
      </c>
      <c r="C295" t="s">
        <v>384</v>
      </c>
      <c r="D295">
        <v>1</v>
      </c>
    </row>
    <row r="296" spans="1:4" x14ac:dyDescent="0.25">
      <c r="A296" t="s">
        <v>353</v>
      </c>
      <c r="B296" t="s">
        <v>38</v>
      </c>
      <c r="C296" t="s">
        <v>385</v>
      </c>
      <c r="D296">
        <v>1</v>
      </c>
    </row>
    <row r="297" spans="1:4" x14ac:dyDescent="0.25">
      <c r="A297" t="s">
        <v>353</v>
      </c>
      <c r="B297" t="s">
        <v>38</v>
      </c>
      <c r="C297" t="s">
        <v>386</v>
      </c>
      <c r="D297">
        <v>1</v>
      </c>
    </row>
    <row r="298" spans="1:4" x14ac:dyDescent="0.25">
      <c r="A298" t="s">
        <v>353</v>
      </c>
      <c r="B298" t="s">
        <v>38</v>
      </c>
      <c r="C298" t="s">
        <v>387</v>
      </c>
      <c r="D298">
        <v>1</v>
      </c>
    </row>
    <row r="299" spans="1:4" x14ac:dyDescent="0.25">
      <c r="A299" t="s">
        <v>353</v>
      </c>
      <c r="B299" t="s">
        <v>38</v>
      </c>
      <c r="C299" t="s">
        <v>388</v>
      </c>
      <c r="D299">
        <v>1</v>
      </c>
    </row>
    <row r="300" spans="1:4" x14ac:dyDescent="0.25">
      <c r="A300" t="s">
        <v>353</v>
      </c>
      <c r="B300" t="s">
        <v>38</v>
      </c>
      <c r="C300" t="s">
        <v>389</v>
      </c>
      <c r="D300">
        <v>1</v>
      </c>
    </row>
    <row r="301" spans="1:4" x14ac:dyDescent="0.25">
      <c r="A301" t="s">
        <v>353</v>
      </c>
      <c r="B301" t="s">
        <v>38</v>
      </c>
      <c r="C301" t="s">
        <v>390</v>
      </c>
      <c r="D301">
        <v>1</v>
      </c>
    </row>
    <row r="302" spans="1:4" x14ac:dyDescent="0.25">
      <c r="A302" t="s">
        <v>353</v>
      </c>
      <c r="B302" t="s">
        <v>38</v>
      </c>
      <c r="C302" t="s">
        <v>391</v>
      </c>
      <c r="D302">
        <v>1</v>
      </c>
    </row>
    <row r="303" spans="1:4" x14ac:dyDescent="0.25">
      <c r="A303" t="s">
        <v>353</v>
      </c>
      <c r="B303" t="s">
        <v>38</v>
      </c>
      <c r="C303" t="s">
        <v>392</v>
      </c>
      <c r="D303">
        <v>2</v>
      </c>
    </row>
    <row r="304" spans="1:4" x14ac:dyDescent="0.25">
      <c r="A304" t="s">
        <v>353</v>
      </c>
      <c r="B304" t="s">
        <v>38</v>
      </c>
      <c r="C304" t="s">
        <v>393</v>
      </c>
      <c r="D304">
        <v>1</v>
      </c>
    </row>
    <row r="305" spans="1:4" x14ac:dyDescent="0.25">
      <c r="A305" t="s">
        <v>353</v>
      </c>
      <c r="B305" t="s">
        <v>50</v>
      </c>
      <c r="C305" t="s">
        <v>354</v>
      </c>
      <c r="D305">
        <v>1</v>
      </c>
    </row>
    <row r="306" spans="1:4" x14ac:dyDescent="0.25">
      <c r="A306" t="s">
        <v>353</v>
      </c>
      <c r="B306" t="s">
        <v>50</v>
      </c>
      <c r="C306" t="s">
        <v>394</v>
      </c>
      <c r="D306">
        <v>1</v>
      </c>
    </row>
    <row r="307" spans="1:4" x14ac:dyDescent="0.25">
      <c r="A307" t="s">
        <v>353</v>
      </c>
      <c r="B307" t="s">
        <v>50</v>
      </c>
      <c r="C307" t="s">
        <v>395</v>
      </c>
      <c r="D307">
        <v>1</v>
      </c>
    </row>
    <row r="308" spans="1:4" x14ac:dyDescent="0.25">
      <c r="A308" t="s">
        <v>353</v>
      </c>
      <c r="B308" t="s">
        <v>50</v>
      </c>
      <c r="C308" t="s">
        <v>396</v>
      </c>
      <c r="D308">
        <v>1</v>
      </c>
    </row>
    <row r="309" spans="1:4" x14ac:dyDescent="0.25">
      <c r="A309" t="s">
        <v>353</v>
      </c>
      <c r="B309" t="s">
        <v>50</v>
      </c>
      <c r="C309" t="s">
        <v>397</v>
      </c>
      <c r="D309">
        <v>1</v>
      </c>
    </row>
    <row r="310" spans="1:4" x14ac:dyDescent="0.25">
      <c r="A310" t="s">
        <v>353</v>
      </c>
      <c r="B310" t="s">
        <v>50</v>
      </c>
      <c r="C310" t="s">
        <v>398</v>
      </c>
      <c r="D310">
        <v>1</v>
      </c>
    </row>
    <row r="311" spans="1:4" x14ac:dyDescent="0.25">
      <c r="A311" t="s">
        <v>353</v>
      </c>
      <c r="B311" t="s">
        <v>50</v>
      </c>
      <c r="C311" t="s">
        <v>369</v>
      </c>
      <c r="D311">
        <v>1</v>
      </c>
    </row>
    <row r="312" spans="1:4" x14ac:dyDescent="0.25">
      <c r="A312" t="s">
        <v>353</v>
      </c>
      <c r="B312" t="s">
        <v>50</v>
      </c>
      <c r="C312" t="s">
        <v>399</v>
      </c>
      <c r="D312">
        <v>1</v>
      </c>
    </row>
    <row r="313" spans="1:4" x14ac:dyDescent="0.25">
      <c r="A313" t="s">
        <v>353</v>
      </c>
      <c r="B313" t="s">
        <v>50</v>
      </c>
      <c r="C313" t="s">
        <v>400</v>
      </c>
      <c r="D313">
        <v>2</v>
      </c>
    </row>
    <row r="314" spans="1:4" x14ac:dyDescent="0.25">
      <c r="A314" t="s">
        <v>353</v>
      </c>
      <c r="B314" t="s">
        <v>50</v>
      </c>
      <c r="C314" t="s">
        <v>401</v>
      </c>
      <c r="D314">
        <v>1</v>
      </c>
    </row>
    <row r="315" spans="1:4" x14ac:dyDescent="0.25">
      <c r="A315" t="s">
        <v>353</v>
      </c>
      <c r="B315" t="s">
        <v>50</v>
      </c>
      <c r="C315" t="s">
        <v>402</v>
      </c>
      <c r="D315">
        <v>1</v>
      </c>
    </row>
    <row r="316" spans="1:4" x14ac:dyDescent="0.25">
      <c r="A316" t="s">
        <v>353</v>
      </c>
      <c r="B316" t="s">
        <v>50</v>
      </c>
      <c r="C316" t="s">
        <v>377</v>
      </c>
      <c r="D316">
        <v>1</v>
      </c>
    </row>
    <row r="317" spans="1:4" x14ac:dyDescent="0.25">
      <c r="A317" t="s">
        <v>353</v>
      </c>
      <c r="B317" t="s">
        <v>50</v>
      </c>
      <c r="C317" t="s">
        <v>403</v>
      </c>
      <c r="D317">
        <v>1</v>
      </c>
    </row>
    <row r="318" spans="1:4" x14ac:dyDescent="0.25">
      <c r="A318" t="s">
        <v>353</v>
      </c>
      <c r="B318" t="s">
        <v>50</v>
      </c>
      <c r="C318" t="s">
        <v>404</v>
      </c>
      <c r="D318">
        <v>1</v>
      </c>
    </row>
    <row r="319" spans="1:4" x14ac:dyDescent="0.25">
      <c r="A319" t="s">
        <v>353</v>
      </c>
      <c r="B319" t="s">
        <v>50</v>
      </c>
      <c r="C319" t="s">
        <v>405</v>
      </c>
      <c r="D319">
        <v>1</v>
      </c>
    </row>
    <row r="320" spans="1:4" x14ac:dyDescent="0.25">
      <c r="A320" t="s">
        <v>353</v>
      </c>
      <c r="B320" t="s">
        <v>50</v>
      </c>
      <c r="C320" t="s">
        <v>260</v>
      </c>
      <c r="D320">
        <v>1</v>
      </c>
    </row>
    <row r="321" spans="1:4" x14ac:dyDescent="0.25">
      <c r="A321" t="s">
        <v>353</v>
      </c>
      <c r="B321" t="s">
        <v>50</v>
      </c>
      <c r="C321" t="s">
        <v>406</v>
      </c>
      <c r="D321">
        <v>1</v>
      </c>
    </row>
    <row r="322" spans="1:4" x14ac:dyDescent="0.25">
      <c r="A322" t="s">
        <v>353</v>
      </c>
      <c r="B322" t="s">
        <v>50</v>
      </c>
      <c r="C322" t="s">
        <v>407</v>
      </c>
      <c r="D322">
        <v>1</v>
      </c>
    </row>
    <row r="323" spans="1:4" x14ac:dyDescent="0.25">
      <c r="A323" t="s">
        <v>353</v>
      </c>
      <c r="B323" t="s">
        <v>50</v>
      </c>
      <c r="C323" t="s">
        <v>408</v>
      </c>
      <c r="D323">
        <v>1</v>
      </c>
    </row>
    <row r="324" spans="1:4" x14ac:dyDescent="0.25">
      <c r="A324" t="s">
        <v>353</v>
      </c>
      <c r="B324" t="s">
        <v>50</v>
      </c>
      <c r="C324" t="s">
        <v>262</v>
      </c>
      <c r="D324">
        <v>1</v>
      </c>
    </row>
    <row r="325" spans="1:4" x14ac:dyDescent="0.25">
      <c r="A325" t="s">
        <v>353</v>
      </c>
      <c r="B325" t="s">
        <v>50</v>
      </c>
      <c r="C325" t="s">
        <v>409</v>
      </c>
      <c r="D325">
        <v>1</v>
      </c>
    </row>
    <row r="326" spans="1:4" x14ac:dyDescent="0.25">
      <c r="A326" t="s">
        <v>353</v>
      </c>
      <c r="B326" t="s">
        <v>76</v>
      </c>
      <c r="C326" t="s">
        <v>410</v>
      </c>
      <c r="D326">
        <v>1</v>
      </c>
    </row>
    <row r="327" spans="1:4" x14ac:dyDescent="0.25">
      <c r="A327" t="s">
        <v>353</v>
      </c>
      <c r="B327" t="s">
        <v>76</v>
      </c>
      <c r="C327" t="s">
        <v>411</v>
      </c>
      <c r="D327">
        <v>1</v>
      </c>
    </row>
    <row r="328" spans="1:4" x14ac:dyDescent="0.25">
      <c r="A328" t="s">
        <v>353</v>
      </c>
      <c r="B328" t="s">
        <v>76</v>
      </c>
      <c r="C328" t="s">
        <v>412</v>
      </c>
      <c r="D328">
        <v>1</v>
      </c>
    </row>
    <row r="329" spans="1:4" x14ac:dyDescent="0.25">
      <c r="A329" t="s">
        <v>353</v>
      </c>
      <c r="B329" t="s">
        <v>76</v>
      </c>
      <c r="C329" t="s">
        <v>413</v>
      </c>
      <c r="D329">
        <v>1</v>
      </c>
    </row>
    <row r="330" spans="1:4" x14ac:dyDescent="0.25">
      <c r="A330" t="s">
        <v>353</v>
      </c>
      <c r="B330" t="s">
        <v>76</v>
      </c>
      <c r="C330" t="s">
        <v>414</v>
      </c>
      <c r="D330">
        <v>1</v>
      </c>
    </row>
    <row r="331" spans="1:4" x14ac:dyDescent="0.25">
      <c r="A331" t="s">
        <v>353</v>
      </c>
      <c r="B331" t="s">
        <v>76</v>
      </c>
      <c r="C331" t="s">
        <v>415</v>
      </c>
      <c r="D331">
        <v>1</v>
      </c>
    </row>
    <row r="332" spans="1:4" x14ac:dyDescent="0.25">
      <c r="A332" t="s">
        <v>353</v>
      </c>
      <c r="B332" t="s">
        <v>76</v>
      </c>
      <c r="C332" t="s">
        <v>416</v>
      </c>
      <c r="D332">
        <v>1</v>
      </c>
    </row>
    <row r="333" spans="1:4" x14ac:dyDescent="0.25">
      <c r="A333" t="s">
        <v>353</v>
      </c>
      <c r="B333" t="s">
        <v>76</v>
      </c>
      <c r="C333" t="s">
        <v>417</v>
      </c>
      <c r="D333">
        <v>1</v>
      </c>
    </row>
    <row r="334" spans="1:4" x14ac:dyDescent="0.25">
      <c r="A334" t="s">
        <v>353</v>
      </c>
      <c r="B334" t="s">
        <v>76</v>
      </c>
      <c r="C334" t="s">
        <v>210</v>
      </c>
      <c r="D334">
        <v>1</v>
      </c>
    </row>
    <row r="335" spans="1:4" x14ac:dyDescent="0.25">
      <c r="A335" t="s">
        <v>353</v>
      </c>
      <c r="B335" t="s">
        <v>76</v>
      </c>
      <c r="C335" t="s">
        <v>170</v>
      </c>
      <c r="D335">
        <v>1</v>
      </c>
    </row>
    <row r="336" spans="1:4" x14ac:dyDescent="0.25">
      <c r="A336" t="s">
        <v>353</v>
      </c>
      <c r="B336" t="s">
        <v>76</v>
      </c>
      <c r="C336" t="s">
        <v>401</v>
      </c>
      <c r="D336">
        <v>1</v>
      </c>
    </row>
    <row r="337" spans="1:4" x14ac:dyDescent="0.25">
      <c r="A337" t="s">
        <v>353</v>
      </c>
      <c r="B337" t="s">
        <v>76</v>
      </c>
      <c r="C337" t="s">
        <v>418</v>
      </c>
      <c r="D337">
        <v>1</v>
      </c>
    </row>
    <row r="338" spans="1:4" x14ac:dyDescent="0.25">
      <c r="A338" t="s">
        <v>353</v>
      </c>
      <c r="B338" t="s">
        <v>76</v>
      </c>
      <c r="C338" t="s">
        <v>211</v>
      </c>
      <c r="D338">
        <v>2</v>
      </c>
    </row>
    <row r="339" spans="1:4" x14ac:dyDescent="0.25">
      <c r="A339" t="s">
        <v>353</v>
      </c>
      <c r="B339" t="s">
        <v>76</v>
      </c>
      <c r="C339" t="s">
        <v>419</v>
      </c>
      <c r="D339">
        <v>1</v>
      </c>
    </row>
    <row r="340" spans="1:4" x14ac:dyDescent="0.25">
      <c r="A340" t="s">
        <v>353</v>
      </c>
      <c r="B340" t="s">
        <v>76</v>
      </c>
      <c r="C340" t="s">
        <v>420</v>
      </c>
      <c r="D340">
        <v>1</v>
      </c>
    </row>
    <row r="341" spans="1:4" x14ac:dyDescent="0.25">
      <c r="A341" t="s">
        <v>353</v>
      </c>
      <c r="B341" t="s">
        <v>76</v>
      </c>
      <c r="C341" t="s">
        <v>421</v>
      </c>
      <c r="D341">
        <v>1</v>
      </c>
    </row>
    <row r="342" spans="1:4" x14ac:dyDescent="0.25">
      <c r="A342" t="s">
        <v>353</v>
      </c>
      <c r="B342" t="s">
        <v>76</v>
      </c>
      <c r="C342" t="s">
        <v>422</v>
      </c>
      <c r="D342">
        <v>1</v>
      </c>
    </row>
    <row r="343" spans="1:4" x14ac:dyDescent="0.25">
      <c r="A343" t="s">
        <v>353</v>
      </c>
      <c r="B343" t="s">
        <v>86</v>
      </c>
      <c r="C343" t="s">
        <v>423</v>
      </c>
      <c r="D343">
        <v>1</v>
      </c>
    </row>
    <row r="344" spans="1:4" x14ac:dyDescent="0.25">
      <c r="A344" t="s">
        <v>353</v>
      </c>
      <c r="B344" t="s">
        <v>86</v>
      </c>
      <c r="C344" t="s">
        <v>424</v>
      </c>
      <c r="D344">
        <v>1</v>
      </c>
    </row>
    <row r="345" spans="1:4" x14ac:dyDescent="0.25">
      <c r="A345" t="s">
        <v>353</v>
      </c>
      <c r="B345" t="s">
        <v>92</v>
      </c>
      <c r="C345" t="s">
        <v>425</v>
      </c>
      <c r="D345">
        <v>1</v>
      </c>
    </row>
    <row r="346" spans="1:4" x14ac:dyDescent="0.25">
      <c r="A346" t="s">
        <v>353</v>
      </c>
      <c r="B346" t="s">
        <v>92</v>
      </c>
      <c r="C346" t="s">
        <v>367</v>
      </c>
      <c r="D346">
        <v>2</v>
      </c>
    </row>
    <row r="347" spans="1:4" x14ac:dyDescent="0.25">
      <c r="A347" t="s">
        <v>353</v>
      </c>
      <c r="B347" t="s">
        <v>92</v>
      </c>
      <c r="C347" t="s">
        <v>426</v>
      </c>
      <c r="D347">
        <v>1</v>
      </c>
    </row>
    <row r="348" spans="1:4" x14ac:dyDescent="0.25">
      <c r="A348" t="s">
        <v>353</v>
      </c>
      <c r="B348" t="s">
        <v>98</v>
      </c>
      <c r="C348" t="s">
        <v>427</v>
      </c>
      <c r="D348">
        <v>1</v>
      </c>
    </row>
    <row r="349" spans="1:4" x14ac:dyDescent="0.25">
      <c r="A349" t="s">
        <v>353</v>
      </c>
      <c r="B349" t="s">
        <v>100</v>
      </c>
      <c r="C349" t="s">
        <v>428</v>
      </c>
      <c r="D349">
        <v>1</v>
      </c>
    </row>
    <row r="350" spans="1:4" x14ac:dyDescent="0.25">
      <c r="A350" t="s">
        <v>353</v>
      </c>
      <c r="B350" t="s">
        <v>100</v>
      </c>
      <c r="C350" t="s">
        <v>155</v>
      </c>
      <c r="D350">
        <v>3</v>
      </c>
    </row>
    <row r="351" spans="1:4" x14ac:dyDescent="0.25">
      <c r="A351" t="s">
        <v>353</v>
      </c>
      <c r="B351" t="s">
        <v>100</v>
      </c>
      <c r="C351" t="s">
        <v>429</v>
      </c>
      <c r="D351">
        <v>1</v>
      </c>
    </row>
    <row r="352" spans="1:4" x14ac:dyDescent="0.25">
      <c r="A352" t="s">
        <v>353</v>
      </c>
      <c r="B352" t="s">
        <v>100</v>
      </c>
      <c r="C352" t="s">
        <v>430</v>
      </c>
      <c r="D352">
        <v>1</v>
      </c>
    </row>
    <row r="353" spans="1:4" x14ac:dyDescent="0.25">
      <c r="A353" t="s">
        <v>353</v>
      </c>
      <c r="B353" t="s">
        <v>100</v>
      </c>
      <c r="C353" t="s">
        <v>431</v>
      </c>
      <c r="D353">
        <v>2</v>
      </c>
    </row>
    <row r="354" spans="1:4" x14ac:dyDescent="0.25">
      <c r="A354" t="s">
        <v>353</v>
      </c>
      <c r="B354" t="s">
        <v>100</v>
      </c>
      <c r="C354" t="s">
        <v>432</v>
      </c>
      <c r="D354">
        <v>1</v>
      </c>
    </row>
    <row r="355" spans="1:4" x14ac:dyDescent="0.25">
      <c r="A355" t="s">
        <v>353</v>
      </c>
      <c r="B355" t="s">
        <v>100</v>
      </c>
      <c r="C355" t="s">
        <v>433</v>
      </c>
      <c r="D355">
        <v>1</v>
      </c>
    </row>
    <row r="356" spans="1:4" x14ac:dyDescent="0.25">
      <c r="A356" t="s">
        <v>353</v>
      </c>
      <c r="B356" t="s">
        <v>100</v>
      </c>
      <c r="C356" t="s">
        <v>266</v>
      </c>
      <c r="D356">
        <v>1</v>
      </c>
    </row>
    <row r="357" spans="1:4" x14ac:dyDescent="0.25">
      <c r="A357" t="s">
        <v>353</v>
      </c>
      <c r="B357" t="s">
        <v>100</v>
      </c>
      <c r="C357" t="s">
        <v>434</v>
      </c>
      <c r="D357">
        <v>1</v>
      </c>
    </row>
    <row r="358" spans="1:4" x14ac:dyDescent="0.25">
      <c r="A358" t="s">
        <v>353</v>
      </c>
      <c r="B358" t="s">
        <v>100</v>
      </c>
      <c r="C358" t="s">
        <v>435</v>
      </c>
      <c r="D358">
        <v>2</v>
      </c>
    </row>
    <row r="359" spans="1:4" x14ac:dyDescent="0.25">
      <c r="A359" t="s">
        <v>353</v>
      </c>
      <c r="B359" t="s">
        <v>100</v>
      </c>
      <c r="C359" t="s">
        <v>436</v>
      </c>
      <c r="D359">
        <v>1</v>
      </c>
    </row>
    <row r="360" spans="1:4" x14ac:dyDescent="0.25">
      <c r="A360" t="s">
        <v>353</v>
      </c>
      <c r="B360" t="s">
        <v>100</v>
      </c>
      <c r="C360" t="s">
        <v>156</v>
      </c>
      <c r="D360">
        <v>1</v>
      </c>
    </row>
    <row r="361" spans="1:4" x14ac:dyDescent="0.25">
      <c r="A361" t="s">
        <v>353</v>
      </c>
      <c r="B361" t="s">
        <v>100</v>
      </c>
      <c r="C361" t="s">
        <v>437</v>
      </c>
      <c r="D361">
        <v>1</v>
      </c>
    </row>
    <row r="362" spans="1:4" x14ac:dyDescent="0.25">
      <c r="A362" t="s">
        <v>353</v>
      </c>
      <c r="B362" t="s">
        <v>100</v>
      </c>
      <c r="C362" t="s">
        <v>438</v>
      </c>
      <c r="D362">
        <v>1</v>
      </c>
    </row>
    <row r="363" spans="1:4" x14ac:dyDescent="0.25">
      <c r="A363" t="s">
        <v>353</v>
      </c>
      <c r="B363" t="s">
        <v>100</v>
      </c>
      <c r="C363" t="s">
        <v>439</v>
      </c>
      <c r="D363">
        <v>1</v>
      </c>
    </row>
    <row r="364" spans="1:4" x14ac:dyDescent="0.25">
      <c r="A364" t="s">
        <v>440</v>
      </c>
      <c r="B364" t="s">
        <v>59</v>
      </c>
      <c r="C364" t="s">
        <v>441</v>
      </c>
      <c r="D364">
        <v>7</v>
      </c>
    </row>
    <row r="365" spans="1:4" x14ac:dyDescent="0.25">
      <c r="A365" t="s">
        <v>440</v>
      </c>
      <c r="B365" t="s">
        <v>59</v>
      </c>
      <c r="C365" t="s">
        <v>204</v>
      </c>
      <c r="D365">
        <v>3</v>
      </c>
    </row>
    <row r="366" spans="1:4" x14ac:dyDescent="0.25">
      <c r="A366" t="s">
        <v>440</v>
      </c>
      <c r="B366" t="s">
        <v>59</v>
      </c>
      <c r="C366" t="s">
        <v>442</v>
      </c>
      <c r="D366">
        <v>1</v>
      </c>
    </row>
    <row r="367" spans="1:4" x14ac:dyDescent="0.25">
      <c r="A367" t="s">
        <v>440</v>
      </c>
      <c r="B367" t="s">
        <v>59</v>
      </c>
      <c r="C367" t="s">
        <v>443</v>
      </c>
      <c r="D367">
        <v>2</v>
      </c>
    </row>
    <row r="368" spans="1:4" x14ac:dyDescent="0.25">
      <c r="A368" t="s">
        <v>440</v>
      </c>
      <c r="B368" t="s">
        <v>59</v>
      </c>
      <c r="C368" t="s">
        <v>444</v>
      </c>
      <c r="D368">
        <v>1</v>
      </c>
    </row>
    <row r="369" spans="1:4" x14ac:dyDescent="0.25">
      <c r="A369" t="s">
        <v>440</v>
      </c>
      <c r="B369" t="s">
        <v>59</v>
      </c>
      <c r="C369" t="s">
        <v>445</v>
      </c>
      <c r="D369">
        <v>1</v>
      </c>
    </row>
    <row r="370" spans="1:4" x14ac:dyDescent="0.25">
      <c r="A370" t="s">
        <v>440</v>
      </c>
      <c r="B370" t="s">
        <v>59</v>
      </c>
      <c r="C370" t="s">
        <v>230</v>
      </c>
      <c r="D370">
        <v>7</v>
      </c>
    </row>
    <row r="371" spans="1:4" x14ac:dyDescent="0.25">
      <c r="A371" t="s">
        <v>440</v>
      </c>
      <c r="B371" t="s">
        <v>59</v>
      </c>
      <c r="C371" t="s">
        <v>446</v>
      </c>
      <c r="D371">
        <v>1</v>
      </c>
    </row>
    <row r="372" spans="1:4" x14ac:dyDescent="0.25">
      <c r="A372" t="s">
        <v>440</v>
      </c>
      <c r="B372" t="s">
        <v>59</v>
      </c>
      <c r="C372" t="s">
        <v>447</v>
      </c>
      <c r="D372">
        <v>1</v>
      </c>
    </row>
    <row r="373" spans="1:4" x14ac:dyDescent="0.25">
      <c r="A373" t="s">
        <v>440</v>
      </c>
      <c r="B373" t="s">
        <v>59</v>
      </c>
      <c r="C373" t="s">
        <v>448</v>
      </c>
      <c r="D373">
        <v>1</v>
      </c>
    </row>
    <row r="374" spans="1:4" x14ac:dyDescent="0.25">
      <c r="A374" t="s">
        <v>440</v>
      </c>
      <c r="B374" t="s">
        <v>59</v>
      </c>
      <c r="C374" t="s">
        <v>449</v>
      </c>
      <c r="D374">
        <v>2</v>
      </c>
    </row>
    <row r="375" spans="1:4" x14ac:dyDescent="0.25">
      <c r="A375" t="s">
        <v>440</v>
      </c>
      <c r="B375" t="s">
        <v>59</v>
      </c>
      <c r="C375" t="s">
        <v>210</v>
      </c>
      <c r="D375">
        <v>14</v>
      </c>
    </row>
    <row r="376" spans="1:4" x14ac:dyDescent="0.25">
      <c r="A376" t="s">
        <v>440</v>
      </c>
      <c r="B376" t="s">
        <v>59</v>
      </c>
      <c r="C376" t="s">
        <v>450</v>
      </c>
      <c r="D376">
        <v>2</v>
      </c>
    </row>
    <row r="377" spans="1:4" x14ac:dyDescent="0.25">
      <c r="A377" t="s">
        <v>440</v>
      </c>
      <c r="B377" t="s">
        <v>59</v>
      </c>
      <c r="C377" t="s">
        <v>211</v>
      </c>
      <c r="D377">
        <v>1</v>
      </c>
    </row>
    <row r="378" spans="1:4" x14ac:dyDescent="0.25">
      <c r="A378" t="s">
        <v>440</v>
      </c>
      <c r="B378" t="s">
        <v>59</v>
      </c>
      <c r="C378" t="s">
        <v>213</v>
      </c>
      <c r="D378">
        <v>1</v>
      </c>
    </row>
    <row r="379" spans="1:4" x14ac:dyDescent="0.25">
      <c r="A379" t="s">
        <v>440</v>
      </c>
      <c r="B379" t="s">
        <v>59</v>
      </c>
      <c r="C379" t="s">
        <v>451</v>
      </c>
      <c r="D379">
        <v>2</v>
      </c>
    </row>
    <row r="380" spans="1:4" x14ac:dyDescent="0.25">
      <c r="A380" t="s">
        <v>440</v>
      </c>
      <c r="B380" t="s">
        <v>59</v>
      </c>
      <c r="C380" t="s">
        <v>452</v>
      </c>
      <c r="D380">
        <v>1</v>
      </c>
    </row>
    <row r="381" spans="1:4" x14ac:dyDescent="0.25">
      <c r="A381" t="s">
        <v>440</v>
      </c>
      <c r="B381" t="s">
        <v>59</v>
      </c>
      <c r="C381" t="s">
        <v>453</v>
      </c>
      <c r="D381">
        <v>1</v>
      </c>
    </row>
    <row r="382" spans="1:4" x14ac:dyDescent="0.25">
      <c r="A382" t="s">
        <v>440</v>
      </c>
      <c r="B382" t="s">
        <v>59</v>
      </c>
      <c r="C382" t="s">
        <v>216</v>
      </c>
      <c r="D382">
        <v>2</v>
      </c>
    </row>
    <row r="383" spans="1:4" x14ac:dyDescent="0.25">
      <c r="A383" t="s">
        <v>440</v>
      </c>
      <c r="B383" t="s">
        <v>59</v>
      </c>
      <c r="C383" t="s">
        <v>454</v>
      </c>
      <c r="D383">
        <v>2</v>
      </c>
    </row>
    <row r="384" spans="1:4" x14ac:dyDescent="0.25">
      <c r="A384" t="s">
        <v>440</v>
      </c>
      <c r="B384" t="s">
        <v>59</v>
      </c>
      <c r="C384" t="s">
        <v>455</v>
      </c>
      <c r="D384">
        <v>2</v>
      </c>
    </row>
    <row r="385" spans="1:4" x14ac:dyDescent="0.25">
      <c r="A385" t="s">
        <v>440</v>
      </c>
      <c r="B385" t="s">
        <v>59</v>
      </c>
      <c r="C385" t="s">
        <v>456</v>
      </c>
      <c r="D385">
        <v>2</v>
      </c>
    </row>
    <row r="386" spans="1:4" x14ac:dyDescent="0.25">
      <c r="A386" t="s">
        <v>440</v>
      </c>
      <c r="B386" t="s">
        <v>59</v>
      </c>
      <c r="C386" t="s">
        <v>457</v>
      </c>
      <c r="D386">
        <v>3</v>
      </c>
    </row>
    <row r="387" spans="1:4" x14ac:dyDescent="0.25">
      <c r="A387" t="s">
        <v>440</v>
      </c>
      <c r="B387" t="s">
        <v>59</v>
      </c>
      <c r="C387" t="s">
        <v>458</v>
      </c>
      <c r="D387">
        <v>2</v>
      </c>
    </row>
    <row r="388" spans="1:4" x14ac:dyDescent="0.25">
      <c r="A388" t="s">
        <v>440</v>
      </c>
      <c r="B388" t="s">
        <v>59</v>
      </c>
      <c r="C388" t="s">
        <v>459</v>
      </c>
      <c r="D388">
        <v>1</v>
      </c>
    </row>
    <row r="389" spans="1:4" x14ac:dyDescent="0.25">
      <c r="A389" t="s">
        <v>440</v>
      </c>
      <c r="B389" t="s">
        <v>59</v>
      </c>
      <c r="C389" t="s">
        <v>460</v>
      </c>
      <c r="D389">
        <v>5</v>
      </c>
    </row>
    <row r="390" spans="1:4" x14ac:dyDescent="0.25">
      <c r="A390" t="s">
        <v>440</v>
      </c>
      <c r="B390" t="s">
        <v>59</v>
      </c>
      <c r="C390" t="s">
        <v>461</v>
      </c>
      <c r="D390">
        <v>3</v>
      </c>
    </row>
    <row r="391" spans="1:4" x14ac:dyDescent="0.25">
      <c r="A391" t="s">
        <v>440</v>
      </c>
      <c r="B391" t="s">
        <v>59</v>
      </c>
      <c r="C391" t="s">
        <v>462</v>
      </c>
      <c r="D391">
        <v>2</v>
      </c>
    </row>
    <row r="392" spans="1:4" x14ac:dyDescent="0.25">
      <c r="A392" t="s">
        <v>440</v>
      </c>
      <c r="B392" t="s">
        <v>59</v>
      </c>
      <c r="C392" t="s">
        <v>463</v>
      </c>
      <c r="D392">
        <v>1</v>
      </c>
    </row>
    <row r="393" spans="1:4" x14ac:dyDescent="0.25">
      <c r="A393" t="s">
        <v>440</v>
      </c>
      <c r="B393" t="s">
        <v>59</v>
      </c>
      <c r="C393" t="s">
        <v>237</v>
      </c>
      <c r="D393">
        <v>8</v>
      </c>
    </row>
    <row r="394" spans="1:4" x14ac:dyDescent="0.25">
      <c r="A394" t="s">
        <v>440</v>
      </c>
      <c r="B394" t="s">
        <v>80</v>
      </c>
      <c r="C394" t="s">
        <v>215</v>
      </c>
      <c r="D394">
        <v>1</v>
      </c>
    </row>
    <row r="395" spans="1:4" x14ac:dyDescent="0.25">
      <c r="A395" t="s">
        <v>440</v>
      </c>
      <c r="B395" t="s">
        <v>80</v>
      </c>
      <c r="C395" t="s">
        <v>464</v>
      </c>
      <c r="D395">
        <v>1</v>
      </c>
    </row>
    <row r="396" spans="1:4" x14ac:dyDescent="0.25">
      <c r="A396" t="s">
        <v>440</v>
      </c>
      <c r="B396" t="s">
        <v>80</v>
      </c>
      <c r="C396" t="s">
        <v>237</v>
      </c>
      <c r="D396">
        <v>1</v>
      </c>
    </row>
    <row r="397" spans="1:4" x14ac:dyDescent="0.25">
      <c r="A397" t="s">
        <v>440</v>
      </c>
      <c r="B397" t="s">
        <v>89</v>
      </c>
      <c r="C397" t="s">
        <v>465</v>
      </c>
      <c r="D397">
        <v>1</v>
      </c>
    </row>
    <row r="398" spans="1:4" x14ac:dyDescent="0.25">
      <c r="A398" t="s">
        <v>440</v>
      </c>
      <c r="B398" t="s">
        <v>89</v>
      </c>
      <c r="C398" t="s">
        <v>466</v>
      </c>
      <c r="D398">
        <v>1</v>
      </c>
    </row>
    <row r="399" spans="1:4" x14ac:dyDescent="0.25">
      <c r="A399" t="s">
        <v>440</v>
      </c>
      <c r="B399" t="s">
        <v>89</v>
      </c>
      <c r="C399" t="s">
        <v>210</v>
      </c>
      <c r="D399">
        <v>1</v>
      </c>
    </row>
    <row r="400" spans="1:4" x14ac:dyDescent="0.25">
      <c r="A400" t="s">
        <v>440</v>
      </c>
      <c r="B400" t="s">
        <v>89</v>
      </c>
      <c r="C400" t="s">
        <v>452</v>
      </c>
      <c r="D400">
        <v>1</v>
      </c>
    </row>
    <row r="401" spans="1:4" x14ac:dyDescent="0.25">
      <c r="A401" t="s">
        <v>440</v>
      </c>
      <c r="B401" t="s">
        <v>89</v>
      </c>
      <c r="C401" t="s">
        <v>467</v>
      </c>
      <c r="D401">
        <v>1</v>
      </c>
    </row>
    <row r="402" spans="1:4" x14ac:dyDescent="0.25">
      <c r="A402" t="s">
        <v>440</v>
      </c>
      <c r="B402" t="s">
        <v>89</v>
      </c>
      <c r="C402" t="s">
        <v>216</v>
      </c>
      <c r="D402">
        <v>1</v>
      </c>
    </row>
    <row r="403" spans="1:4" x14ac:dyDescent="0.25">
      <c r="A403" t="s">
        <v>440</v>
      </c>
      <c r="B403" t="s">
        <v>89</v>
      </c>
      <c r="C403" t="s">
        <v>237</v>
      </c>
      <c r="D403">
        <v>2</v>
      </c>
    </row>
    <row r="404" spans="1:4" x14ac:dyDescent="0.25">
      <c r="A404" t="s">
        <v>468</v>
      </c>
      <c r="B404" t="s">
        <v>46</v>
      </c>
      <c r="C404" t="s">
        <v>469</v>
      </c>
      <c r="D404">
        <v>1</v>
      </c>
    </row>
    <row r="405" spans="1:4" x14ac:dyDescent="0.25">
      <c r="A405" t="s">
        <v>468</v>
      </c>
      <c r="B405" t="s">
        <v>46</v>
      </c>
      <c r="C405" t="s">
        <v>470</v>
      </c>
      <c r="D405">
        <v>1</v>
      </c>
    </row>
    <row r="406" spans="1:4" x14ac:dyDescent="0.25">
      <c r="A406" t="s">
        <v>468</v>
      </c>
      <c r="B406" t="s">
        <v>46</v>
      </c>
      <c r="C406" t="s">
        <v>471</v>
      </c>
      <c r="D406">
        <v>1</v>
      </c>
    </row>
    <row r="407" spans="1:4" x14ac:dyDescent="0.25">
      <c r="A407" t="s">
        <v>468</v>
      </c>
      <c r="B407" t="s">
        <v>46</v>
      </c>
      <c r="C407" t="s">
        <v>472</v>
      </c>
      <c r="D407">
        <v>1</v>
      </c>
    </row>
    <row r="408" spans="1:4" x14ac:dyDescent="0.25">
      <c r="A408" t="s">
        <v>468</v>
      </c>
      <c r="B408" t="s">
        <v>46</v>
      </c>
      <c r="C408" t="s">
        <v>473</v>
      </c>
      <c r="D408">
        <v>1</v>
      </c>
    </row>
    <row r="409" spans="1:4" x14ac:dyDescent="0.25">
      <c r="A409" t="s">
        <v>468</v>
      </c>
      <c r="B409" t="s">
        <v>46</v>
      </c>
      <c r="C409" t="s">
        <v>474</v>
      </c>
      <c r="D409">
        <v>1</v>
      </c>
    </row>
    <row r="410" spans="1:4" x14ac:dyDescent="0.25">
      <c r="A410" t="s">
        <v>468</v>
      </c>
      <c r="B410" t="s">
        <v>46</v>
      </c>
      <c r="C410" t="s">
        <v>428</v>
      </c>
      <c r="D410">
        <v>1</v>
      </c>
    </row>
    <row r="411" spans="1:4" x14ac:dyDescent="0.25">
      <c r="A411" t="s">
        <v>468</v>
      </c>
      <c r="B411" t="s">
        <v>46</v>
      </c>
      <c r="C411" t="s">
        <v>475</v>
      </c>
      <c r="D411">
        <v>1</v>
      </c>
    </row>
    <row r="412" spans="1:4" x14ac:dyDescent="0.25">
      <c r="A412" t="s">
        <v>468</v>
      </c>
      <c r="B412" t="s">
        <v>46</v>
      </c>
      <c r="C412" t="s">
        <v>476</v>
      </c>
      <c r="D412">
        <v>1</v>
      </c>
    </row>
    <row r="413" spans="1:4" x14ac:dyDescent="0.25">
      <c r="A413" t="s">
        <v>468</v>
      </c>
      <c r="B413" t="s">
        <v>46</v>
      </c>
      <c r="C413" t="s">
        <v>169</v>
      </c>
      <c r="D413">
        <v>1</v>
      </c>
    </row>
    <row r="414" spans="1:4" x14ac:dyDescent="0.25">
      <c r="A414" t="s">
        <v>468</v>
      </c>
      <c r="B414" t="s">
        <v>46</v>
      </c>
      <c r="C414" t="s">
        <v>477</v>
      </c>
      <c r="D414">
        <v>2</v>
      </c>
    </row>
    <row r="415" spans="1:4" x14ac:dyDescent="0.25">
      <c r="A415" t="s">
        <v>468</v>
      </c>
      <c r="B415" t="s">
        <v>46</v>
      </c>
      <c r="C415" t="s">
        <v>478</v>
      </c>
      <c r="D415">
        <v>1</v>
      </c>
    </row>
    <row r="416" spans="1:4" x14ac:dyDescent="0.25">
      <c r="A416" t="s">
        <v>468</v>
      </c>
      <c r="B416" t="s">
        <v>46</v>
      </c>
      <c r="C416" t="s">
        <v>479</v>
      </c>
      <c r="D416">
        <v>1</v>
      </c>
    </row>
    <row r="417" spans="1:4" x14ac:dyDescent="0.25">
      <c r="A417" t="s">
        <v>468</v>
      </c>
      <c r="B417" t="s">
        <v>46</v>
      </c>
      <c r="C417" t="s">
        <v>480</v>
      </c>
      <c r="D417">
        <v>1</v>
      </c>
    </row>
    <row r="418" spans="1:4" x14ac:dyDescent="0.25">
      <c r="A418" t="s">
        <v>468</v>
      </c>
      <c r="B418" t="s">
        <v>46</v>
      </c>
      <c r="C418" t="s">
        <v>481</v>
      </c>
      <c r="D418">
        <v>2</v>
      </c>
    </row>
    <row r="419" spans="1:4" x14ac:dyDescent="0.25">
      <c r="A419" t="s">
        <v>468</v>
      </c>
      <c r="B419" t="s">
        <v>46</v>
      </c>
      <c r="C419" t="s">
        <v>482</v>
      </c>
      <c r="D419">
        <v>1</v>
      </c>
    </row>
    <row r="420" spans="1:4" x14ac:dyDescent="0.25">
      <c r="A420" t="s">
        <v>468</v>
      </c>
      <c r="B420" t="s">
        <v>46</v>
      </c>
      <c r="C420" t="s">
        <v>483</v>
      </c>
      <c r="D420">
        <v>1</v>
      </c>
    </row>
    <row r="421" spans="1:4" x14ac:dyDescent="0.25">
      <c r="A421" t="s">
        <v>468</v>
      </c>
      <c r="B421" t="s">
        <v>46</v>
      </c>
      <c r="C421" t="s">
        <v>484</v>
      </c>
      <c r="D421">
        <v>1</v>
      </c>
    </row>
    <row r="422" spans="1:4" x14ac:dyDescent="0.25">
      <c r="A422" t="s">
        <v>468</v>
      </c>
      <c r="B422" t="s">
        <v>46</v>
      </c>
      <c r="C422" t="s">
        <v>485</v>
      </c>
      <c r="D422">
        <v>1</v>
      </c>
    </row>
    <row r="423" spans="1:4" x14ac:dyDescent="0.25">
      <c r="A423" t="s">
        <v>468</v>
      </c>
      <c r="B423" t="s">
        <v>46</v>
      </c>
      <c r="C423" t="s">
        <v>486</v>
      </c>
      <c r="D423">
        <v>1</v>
      </c>
    </row>
    <row r="424" spans="1:4" x14ac:dyDescent="0.25">
      <c r="A424" t="s">
        <v>468</v>
      </c>
      <c r="B424" t="s">
        <v>46</v>
      </c>
      <c r="C424" t="s">
        <v>487</v>
      </c>
      <c r="D424">
        <v>1</v>
      </c>
    </row>
    <row r="425" spans="1:4" x14ac:dyDescent="0.25">
      <c r="A425" t="s">
        <v>468</v>
      </c>
      <c r="B425" t="s">
        <v>82</v>
      </c>
      <c r="C425" t="s">
        <v>488</v>
      </c>
      <c r="D425">
        <v>1</v>
      </c>
    </row>
    <row r="426" spans="1:4" x14ac:dyDescent="0.25">
      <c r="A426" t="s">
        <v>468</v>
      </c>
      <c r="B426" t="s">
        <v>82</v>
      </c>
      <c r="C426" t="s">
        <v>489</v>
      </c>
      <c r="D426">
        <v>1</v>
      </c>
    </row>
    <row r="427" spans="1:4" x14ac:dyDescent="0.25">
      <c r="A427" t="s">
        <v>468</v>
      </c>
      <c r="B427" t="s">
        <v>82</v>
      </c>
      <c r="C427" t="s">
        <v>490</v>
      </c>
      <c r="D427">
        <v>1</v>
      </c>
    </row>
    <row r="428" spans="1:4" x14ac:dyDescent="0.25">
      <c r="A428" t="s">
        <v>468</v>
      </c>
      <c r="B428" t="s">
        <v>82</v>
      </c>
      <c r="C428" t="s">
        <v>491</v>
      </c>
      <c r="D428">
        <v>1</v>
      </c>
    </row>
    <row r="429" spans="1:4" x14ac:dyDescent="0.25">
      <c r="A429" t="s">
        <v>468</v>
      </c>
      <c r="B429" t="s">
        <v>82</v>
      </c>
      <c r="C429" t="s">
        <v>492</v>
      </c>
      <c r="D429">
        <v>3</v>
      </c>
    </row>
    <row r="430" spans="1:4" x14ac:dyDescent="0.25">
      <c r="A430" t="s">
        <v>493</v>
      </c>
      <c r="B430" t="s">
        <v>48</v>
      </c>
      <c r="C430" t="s">
        <v>494</v>
      </c>
      <c r="D430">
        <v>1</v>
      </c>
    </row>
    <row r="431" spans="1:4" x14ac:dyDescent="0.25">
      <c r="A431" t="s">
        <v>493</v>
      </c>
      <c r="B431" t="s">
        <v>48</v>
      </c>
      <c r="C431" t="s">
        <v>495</v>
      </c>
      <c r="D431">
        <v>1</v>
      </c>
    </row>
    <row r="432" spans="1:4" x14ac:dyDescent="0.25">
      <c r="A432" t="s">
        <v>493</v>
      </c>
      <c r="B432" t="s">
        <v>48</v>
      </c>
      <c r="C432" t="s">
        <v>155</v>
      </c>
      <c r="D432">
        <v>2</v>
      </c>
    </row>
    <row r="433" spans="1:4" x14ac:dyDescent="0.25">
      <c r="A433" t="s">
        <v>493</v>
      </c>
      <c r="B433" t="s">
        <v>48</v>
      </c>
      <c r="C433" t="s">
        <v>430</v>
      </c>
      <c r="D433">
        <v>1</v>
      </c>
    </row>
    <row r="434" spans="1:4" x14ac:dyDescent="0.25">
      <c r="A434" t="s">
        <v>493</v>
      </c>
      <c r="B434" t="s">
        <v>48</v>
      </c>
      <c r="C434" t="s">
        <v>496</v>
      </c>
      <c r="D434">
        <v>1</v>
      </c>
    </row>
    <row r="435" spans="1:4" x14ac:dyDescent="0.25">
      <c r="A435" t="s">
        <v>493</v>
      </c>
      <c r="B435" t="s">
        <v>48</v>
      </c>
      <c r="C435" t="s">
        <v>497</v>
      </c>
      <c r="D435">
        <v>1</v>
      </c>
    </row>
    <row r="436" spans="1:4" x14ac:dyDescent="0.25">
      <c r="A436" t="s">
        <v>493</v>
      </c>
      <c r="B436" t="s">
        <v>48</v>
      </c>
      <c r="C436" t="s">
        <v>435</v>
      </c>
      <c r="D436">
        <v>2</v>
      </c>
    </row>
    <row r="437" spans="1:4" x14ac:dyDescent="0.25">
      <c r="A437" t="s">
        <v>493</v>
      </c>
      <c r="B437" t="s">
        <v>48</v>
      </c>
      <c r="C437" t="s">
        <v>498</v>
      </c>
      <c r="D437">
        <v>1</v>
      </c>
    </row>
    <row r="438" spans="1:4" x14ac:dyDescent="0.25">
      <c r="A438" t="s">
        <v>493</v>
      </c>
      <c r="B438" t="s">
        <v>48</v>
      </c>
      <c r="C438" t="s">
        <v>439</v>
      </c>
      <c r="D438">
        <v>1</v>
      </c>
    </row>
    <row r="439" spans="1:4" x14ac:dyDescent="0.25">
      <c r="A439" t="s">
        <v>493</v>
      </c>
      <c r="B439" t="s">
        <v>72</v>
      </c>
      <c r="C439" t="s">
        <v>394</v>
      </c>
      <c r="D439">
        <v>1</v>
      </c>
    </row>
    <row r="440" spans="1:4" x14ac:dyDescent="0.25">
      <c r="A440" t="s">
        <v>493</v>
      </c>
      <c r="B440" t="s">
        <v>72</v>
      </c>
      <c r="C440" t="s">
        <v>230</v>
      </c>
      <c r="D440">
        <v>1</v>
      </c>
    </row>
    <row r="441" spans="1:4" x14ac:dyDescent="0.25">
      <c r="A441" t="s">
        <v>493</v>
      </c>
      <c r="B441" t="s">
        <v>72</v>
      </c>
      <c r="C441" t="s">
        <v>499</v>
      </c>
      <c r="D441">
        <v>1</v>
      </c>
    </row>
    <row r="442" spans="1:4" x14ac:dyDescent="0.25">
      <c r="A442" t="s">
        <v>493</v>
      </c>
      <c r="B442" t="s">
        <v>72</v>
      </c>
      <c r="C442" t="s">
        <v>500</v>
      </c>
      <c r="D442">
        <v>1</v>
      </c>
    </row>
    <row r="443" spans="1:4" x14ac:dyDescent="0.25">
      <c r="A443" t="s">
        <v>493</v>
      </c>
      <c r="B443" t="s">
        <v>79</v>
      </c>
      <c r="C443" t="s">
        <v>436</v>
      </c>
      <c r="D443">
        <v>1</v>
      </c>
    </row>
    <row r="444" spans="1:4" x14ac:dyDescent="0.25">
      <c r="A444" t="s">
        <v>493</v>
      </c>
      <c r="B444" t="s">
        <v>79</v>
      </c>
      <c r="C444" t="s">
        <v>501</v>
      </c>
      <c r="D444">
        <v>1</v>
      </c>
    </row>
    <row r="445" spans="1:4" x14ac:dyDescent="0.25">
      <c r="A445" t="s">
        <v>493</v>
      </c>
      <c r="B445" t="s">
        <v>79</v>
      </c>
      <c r="C445" t="s">
        <v>502</v>
      </c>
      <c r="D445">
        <v>1</v>
      </c>
    </row>
    <row r="446" spans="1:4" x14ac:dyDescent="0.25">
      <c r="A446" t="s">
        <v>493</v>
      </c>
      <c r="B446" t="s">
        <v>99</v>
      </c>
      <c r="C446" t="s">
        <v>503</v>
      </c>
      <c r="D446">
        <v>1</v>
      </c>
    </row>
    <row r="447" spans="1:4" x14ac:dyDescent="0.25">
      <c r="A447" t="s">
        <v>493</v>
      </c>
      <c r="B447" t="s">
        <v>99</v>
      </c>
      <c r="C447" t="s">
        <v>170</v>
      </c>
      <c r="D447">
        <v>1</v>
      </c>
    </row>
    <row r="448" spans="1:4" x14ac:dyDescent="0.25">
      <c r="A448" t="s">
        <v>493</v>
      </c>
      <c r="B448" t="s">
        <v>99</v>
      </c>
      <c r="C448" t="s">
        <v>377</v>
      </c>
      <c r="D448">
        <v>1</v>
      </c>
    </row>
    <row r="449" spans="1:4" x14ac:dyDescent="0.25">
      <c r="A449" t="s">
        <v>493</v>
      </c>
      <c r="B449" t="s">
        <v>99</v>
      </c>
      <c r="C449" t="s">
        <v>504</v>
      </c>
      <c r="D449">
        <v>1</v>
      </c>
    </row>
    <row r="450" spans="1:4" x14ac:dyDescent="0.25">
      <c r="A450" t="s">
        <v>505</v>
      </c>
      <c r="B450" t="s">
        <v>58</v>
      </c>
      <c r="C450" t="s">
        <v>506</v>
      </c>
      <c r="D450">
        <v>1</v>
      </c>
    </row>
    <row r="451" spans="1:4" x14ac:dyDescent="0.25">
      <c r="A451" t="s">
        <v>505</v>
      </c>
      <c r="B451" t="s">
        <v>58</v>
      </c>
      <c r="C451" t="s">
        <v>507</v>
      </c>
      <c r="D451">
        <v>1</v>
      </c>
    </row>
    <row r="452" spans="1:4" x14ac:dyDescent="0.25">
      <c r="A452" t="s">
        <v>505</v>
      </c>
      <c r="B452" t="s">
        <v>58</v>
      </c>
      <c r="C452" t="s">
        <v>508</v>
      </c>
      <c r="D452">
        <v>2</v>
      </c>
    </row>
    <row r="453" spans="1:4" x14ac:dyDescent="0.25">
      <c r="A453" t="s">
        <v>505</v>
      </c>
      <c r="B453" t="s">
        <v>58</v>
      </c>
      <c r="C453" t="s">
        <v>342</v>
      </c>
      <c r="D453">
        <v>1</v>
      </c>
    </row>
    <row r="454" spans="1:4" x14ac:dyDescent="0.25">
      <c r="A454" t="s">
        <v>505</v>
      </c>
      <c r="B454" t="s">
        <v>58</v>
      </c>
      <c r="C454" t="s">
        <v>509</v>
      </c>
      <c r="D454">
        <v>1</v>
      </c>
    </row>
    <row r="455" spans="1:4" x14ac:dyDescent="0.25">
      <c r="A455" t="s">
        <v>505</v>
      </c>
      <c r="B455" t="s">
        <v>58</v>
      </c>
      <c r="C455" t="s">
        <v>510</v>
      </c>
      <c r="D455">
        <v>1</v>
      </c>
    </row>
    <row r="456" spans="1:4" x14ac:dyDescent="0.25">
      <c r="A456" t="s">
        <v>505</v>
      </c>
      <c r="B456" t="s">
        <v>58</v>
      </c>
      <c r="C456" t="s">
        <v>511</v>
      </c>
      <c r="D456">
        <v>1</v>
      </c>
    </row>
    <row r="457" spans="1:4" x14ac:dyDescent="0.25">
      <c r="A457" t="s">
        <v>505</v>
      </c>
      <c r="B457" t="s">
        <v>58</v>
      </c>
      <c r="C457" t="s">
        <v>512</v>
      </c>
      <c r="D457">
        <v>1</v>
      </c>
    </row>
    <row r="458" spans="1:4" x14ac:dyDescent="0.25">
      <c r="A458" t="s">
        <v>505</v>
      </c>
      <c r="B458" t="s">
        <v>58</v>
      </c>
      <c r="C458" t="s">
        <v>513</v>
      </c>
      <c r="D458">
        <v>1</v>
      </c>
    </row>
    <row r="459" spans="1:4" x14ac:dyDescent="0.25">
      <c r="A459" t="s">
        <v>505</v>
      </c>
      <c r="B459" t="s">
        <v>58</v>
      </c>
      <c r="C459" t="s">
        <v>514</v>
      </c>
      <c r="D459">
        <v>1</v>
      </c>
    </row>
    <row r="460" spans="1:4" x14ac:dyDescent="0.25">
      <c r="A460" t="s">
        <v>505</v>
      </c>
      <c r="B460" t="s">
        <v>58</v>
      </c>
      <c r="C460" t="s">
        <v>463</v>
      </c>
      <c r="D460">
        <v>1</v>
      </c>
    </row>
    <row r="461" spans="1:4" x14ac:dyDescent="0.25">
      <c r="A461" t="s">
        <v>505</v>
      </c>
      <c r="B461" t="s">
        <v>58</v>
      </c>
      <c r="C461" t="s">
        <v>515</v>
      </c>
      <c r="D461">
        <v>2</v>
      </c>
    </row>
    <row r="462" spans="1:4" x14ac:dyDescent="0.25">
      <c r="A462" t="s">
        <v>505</v>
      </c>
      <c r="B462" t="s">
        <v>58</v>
      </c>
      <c r="C462" t="s">
        <v>516</v>
      </c>
      <c r="D462">
        <v>1</v>
      </c>
    </row>
    <row r="463" spans="1:4" x14ac:dyDescent="0.25">
      <c r="A463" t="s">
        <v>505</v>
      </c>
      <c r="B463" t="s">
        <v>60</v>
      </c>
      <c r="C463" t="s">
        <v>517</v>
      </c>
      <c r="D463">
        <v>1</v>
      </c>
    </row>
    <row r="464" spans="1:4" x14ac:dyDescent="0.25">
      <c r="A464" t="s">
        <v>505</v>
      </c>
      <c r="B464" t="s">
        <v>60</v>
      </c>
      <c r="C464" t="s">
        <v>518</v>
      </c>
      <c r="D464">
        <v>1</v>
      </c>
    </row>
    <row r="465" spans="1:4" x14ac:dyDescent="0.25">
      <c r="A465" t="s">
        <v>519</v>
      </c>
      <c r="B465" t="s">
        <v>45</v>
      </c>
      <c r="C465" t="s">
        <v>520</v>
      </c>
      <c r="D465">
        <v>1</v>
      </c>
    </row>
    <row r="466" spans="1:4" x14ac:dyDescent="0.25">
      <c r="A466" t="s">
        <v>519</v>
      </c>
      <c r="B466" t="s">
        <v>45</v>
      </c>
      <c r="C466" t="s">
        <v>521</v>
      </c>
      <c r="D466">
        <v>1</v>
      </c>
    </row>
    <row r="467" spans="1:4" x14ac:dyDescent="0.25">
      <c r="A467" t="s">
        <v>519</v>
      </c>
      <c r="B467" t="s">
        <v>45</v>
      </c>
      <c r="C467" t="s">
        <v>522</v>
      </c>
      <c r="D467">
        <v>1</v>
      </c>
    </row>
    <row r="468" spans="1:4" x14ac:dyDescent="0.25">
      <c r="A468" t="s">
        <v>519</v>
      </c>
      <c r="B468" t="s">
        <v>45</v>
      </c>
      <c r="C468" t="s">
        <v>523</v>
      </c>
      <c r="D468">
        <v>1</v>
      </c>
    </row>
    <row r="469" spans="1:4" x14ac:dyDescent="0.25">
      <c r="A469" t="s">
        <v>519</v>
      </c>
      <c r="B469" t="s">
        <v>45</v>
      </c>
      <c r="C469" t="s">
        <v>116</v>
      </c>
      <c r="D469">
        <v>4</v>
      </c>
    </row>
    <row r="470" spans="1:4" x14ac:dyDescent="0.25">
      <c r="A470" t="s">
        <v>519</v>
      </c>
      <c r="B470" t="s">
        <v>45</v>
      </c>
      <c r="C470" t="s">
        <v>524</v>
      </c>
      <c r="D470">
        <v>1</v>
      </c>
    </row>
    <row r="471" spans="1:4" x14ac:dyDescent="0.25">
      <c r="A471" t="s">
        <v>519</v>
      </c>
      <c r="B471" t="s">
        <v>45</v>
      </c>
      <c r="C471" t="s">
        <v>525</v>
      </c>
      <c r="D471">
        <v>1</v>
      </c>
    </row>
    <row r="472" spans="1:4" x14ac:dyDescent="0.25">
      <c r="A472" t="s">
        <v>519</v>
      </c>
      <c r="B472" t="s">
        <v>45</v>
      </c>
      <c r="C472" t="s">
        <v>526</v>
      </c>
      <c r="D472">
        <v>1</v>
      </c>
    </row>
    <row r="473" spans="1:4" x14ac:dyDescent="0.25">
      <c r="A473" t="s">
        <v>519</v>
      </c>
      <c r="B473" t="s">
        <v>45</v>
      </c>
      <c r="C473" t="s">
        <v>527</v>
      </c>
      <c r="D473">
        <v>2</v>
      </c>
    </row>
    <row r="474" spans="1:4" x14ac:dyDescent="0.25">
      <c r="A474" t="s">
        <v>519</v>
      </c>
      <c r="B474" t="s">
        <v>96</v>
      </c>
      <c r="C474" t="s">
        <v>116</v>
      </c>
      <c r="D474">
        <v>1</v>
      </c>
    </row>
    <row r="475" spans="1:4" x14ac:dyDescent="0.25">
      <c r="A475" t="s">
        <v>528</v>
      </c>
      <c r="B475" t="s">
        <v>71</v>
      </c>
      <c r="C475" t="s">
        <v>529</v>
      </c>
      <c r="D475">
        <v>1</v>
      </c>
    </row>
    <row r="476" spans="1:4" x14ac:dyDescent="0.25">
      <c r="A476" t="s">
        <v>528</v>
      </c>
      <c r="B476" t="s">
        <v>71</v>
      </c>
      <c r="C476" t="s">
        <v>530</v>
      </c>
      <c r="D476">
        <v>2</v>
      </c>
    </row>
    <row r="477" spans="1:4" x14ac:dyDescent="0.25">
      <c r="A477" t="s">
        <v>528</v>
      </c>
      <c r="B477" t="s">
        <v>71</v>
      </c>
      <c r="C477" t="s">
        <v>224</v>
      </c>
      <c r="D477">
        <v>1</v>
      </c>
    </row>
    <row r="478" spans="1:4" x14ac:dyDescent="0.25">
      <c r="A478" t="s">
        <v>528</v>
      </c>
      <c r="B478" t="s">
        <v>71</v>
      </c>
      <c r="C478" t="s">
        <v>297</v>
      </c>
      <c r="D478">
        <v>4</v>
      </c>
    </row>
    <row r="479" spans="1:4" x14ac:dyDescent="0.25">
      <c r="A479" t="s">
        <v>528</v>
      </c>
      <c r="B479" t="s">
        <v>71</v>
      </c>
      <c r="C479" t="s">
        <v>531</v>
      </c>
      <c r="D479">
        <v>1</v>
      </c>
    </row>
    <row r="480" spans="1:4" x14ac:dyDescent="0.25">
      <c r="A480" t="s">
        <v>528</v>
      </c>
      <c r="B480" t="s">
        <v>71</v>
      </c>
      <c r="C480" t="s">
        <v>532</v>
      </c>
      <c r="D480">
        <v>1</v>
      </c>
    </row>
    <row r="481" spans="1:4" x14ac:dyDescent="0.25">
      <c r="A481" t="s">
        <v>528</v>
      </c>
      <c r="B481" t="s">
        <v>71</v>
      </c>
      <c r="C481" t="s">
        <v>533</v>
      </c>
      <c r="D481">
        <v>1</v>
      </c>
    </row>
    <row r="482" spans="1:4" x14ac:dyDescent="0.25">
      <c r="A482" t="s">
        <v>528</v>
      </c>
      <c r="B482" t="s">
        <v>71</v>
      </c>
      <c r="C482" t="s">
        <v>534</v>
      </c>
      <c r="D482">
        <v>1</v>
      </c>
    </row>
    <row r="483" spans="1:4" x14ac:dyDescent="0.25">
      <c r="A483" t="s">
        <v>528</v>
      </c>
      <c r="B483" t="s">
        <v>71</v>
      </c>
      <c r="C483" t="s">
        <v>129</v>
      </c>
      <c r="D483">
        <v>1</v>
      </c>
    </row>
    <row r="484" spans="1:4" x14ac:dyDescent="0.25">
      <c r="A484" t="s">
        <v>528</v>
      </c>
      <c r="B484" t="s">
        <v>71</v>
      </c>
      <c r="C484" t="s">
        <v>535</v>
      </c>
      <c r="D484">
        <v>1</v>
      </c>
    </row>
    <row r="485" spans="1:4" x14ac:dyDescent="0.25">
      <c r="A485" t="s">
        <v>528</v>
      </c>
      <c r="B485" t="s">
        <v>71</v>
      </c>
      <c r="C485" t="s">
        <v>308</v>
      </c>
      <c r="D485">
        <v>1</v>
      </c>
    </row>
    <row r="486" spans="1:4" x14ac:dyDescent="0.25">
      <c r="A486" t="s">
        <v>528</v>
      </c>
      <c r="B486" t="s">
        <v>71</v>
      </c>
      <c r="C486" t="s">
        <v>350</v>
      </c>
      <c r="D486">
        <v>4</v>
      </c>
    </row>
    <row r="487" spans="1:4" x14ac:dyDescent="0.25">
      <c r="A487" t="s">
        <v>528</v>
      </c>
      <c r="B487" t="s">
        <v>71</v>
      </c>
      <c r="C487" t="s">
        <v>352</v>
      </c>
      <c r="D487">
        <v>2</v>
      </c>
    </row>
    <row r="488" spans="1:4" x14ac:dyDescent="0.25">
      <c r="A488" t="s">
        <v>528</v>
      </c>
      <c r="B488" t="s">
        <v>81</v>
      </c>
      <c r="C488" t="s">
        <v>112</v>
      </c>
      <c r="D488">
        <v>1</v>
      </c>
    </row>
    <row r="489" spans="1:4" x14ac:dyDescent="0.25">
      <c r="A489" t="s">
        <v>528</v>
      </c>
      <c r="B489" t="s">
        <v>81</v>
      </c>
      <c r="C489" t="s">
        <v>536</v>
      </c>
      <c r="D489">
        <v>1</v>
      </c>
    </row>
    <row r="490" spans="1:4" x14ac:dyDescent="0.25">
      <c r="A490" t="s">
        <v>528</v>
      </c>
      <c r="B490" t="s">
        <v>81</v>
      </c>
      <c r="C490" t="s">
        <v>537</v>
      </c>
      <c r="D490">
        <v>1</v>
      </c>
    </row>
    <row r="491" spans="1:4" x14ac:dyDescent="0.25">
      <c r="A491" t="s">
        <v>528</v>
      </c>
      <c r="B491" t="s">
        <v>81</v>
      </c>
      <c r="C491" t="s">
        <v>122</v>
      </c>
      <c r="D491">
        <v>1</v>
      </c>
    </row>
    <row r="492" spans="1:4" x14ac:dyDescent="0.25">
      <c r="A492" t="s">
        <v>528</v>
      </c>
      <c r="B492" t="s">
        <v>94</v>
      </c>
      <c r="C492" t="s">
        <v>521</v>
      </c>
      <c r="D492">
        <v>1</v>
      </c>
    </row>
    <row r="493" spans="1:4" x14ac:dyDescent="0.25">
      <c r="A493" t="s">
        <v>528</v>
      </c>
      <c r="B493" t="s">
        <v>94</v>
      </c>
      <c r="C493" t="s">
        <v>538</v>
      </c>
      <c r="D493">
        <v>1</v>
      </c>
    </row>
    <row r="494" spans="1:4" x14ac:dyDescent="0.25">
      <c r="A494" t="s">
        <v>539</v>
      </c>
      <c r="B494" t="s">
        <v>57</v>
      </c>
      <c r="C494" t="s">
        <v>297</v>
      </c>
      <c r="D494">
        <v>1</v>
      </c>
    </row>
    <row r="495" spans="1:4" x14ac:dyDescent="0.25">
      <c r="A495" t="s">
        <v>539</v>
      </c>
      <c r="B495" t="s">
        <v>57</v>
      </c>
      <c r="C495" t="s">
        <v>540</v>
      </c>
      <c r="D495">
        <v>1</v>
      </c>
    </row>
    <row r="496" spans="1:4" x14ac:dyDescent="0.25">
      <c r="A496" t="s">
        <v>539</v>
      </c>
      <c r="B496" t="s">
        <v>57</v>
      </c>
      <c r="C496" t="s">
        <v>541</v>
      </c>
      <c r="D496">
        <v>1</v>
      </c>
    </row>
    <row r="497" spans="1:4" x14ac:dyDescent="0.25">
      <c r="A497" t="s">
        <v>539</v>
      </c>
      <c r="B497" t="s">
        <v>57</v>
      </c>
      <c r="C497" t="s">
        <v>308</v>
      </c>
      <c r="D497">
        <v>2</v>
      </c>
    </row>
    <row r="498" spans="1:4" x14ac:dyDescent="0.25">
      <c r="A498" t="s">
        <v>539</v>
      </c>
      <c r="B498" t="s">
        <v>57</v>
      </c>
      <c r="C498" t="s">
        <v>237</v>
      </c>
      <c r="D498">
        <v>1</v>
      </c>
    </row>
    <row r="499" spans="1:4" x14ac:dyDescent="0.25">
      <c r="A499" t="s">
        <v>505</v>
      </c>
      <c r="B499" t="s">
        <v>58</v>
      </c>
      <c r="C499" t="s">
        <v>542</v>
      </c>
      <c r="D499">
        <v>1</v>
      </c>
    </row>
    <row r="500" spans="1:4" x14ac:dyDescent="0.25">
      <c r="A500" t="s">
        <v>539</v>
      </c>
      <c r="B500" t="s">
        <v>61</v>
      </c>
      <c r="C500" t="s">
        <v>543</v>
      </c>
      <c r="D500">
        <v>1</v>
      </c>
    </row>
    <row r="501" spans="1:4" x14ac:dyDescent="0.25">
      <c r="A501" t="s">
        <v>539</v>
      </c>
      <c r="B501" t="s">
        <v>61</v>
      </c>
      <c r="C501" t="s">
        <v>448</v>
      </c>
      <c r="D501">
        <v>1</v>
      </c>
    </row>
    <row r="502" spans="1:4" x14ac:dyDescent="0.25">
      <c r="A502" t="s">
        <v>539</v>
      </c>
      <c r="B502" t="s">
        <v>61</v>
      </c>
      <c r="C502" t="s">
        <v>544</v>
      </c>
      <c r="D502">
        <v>1</v>
      </c>
    </row>
    <row r="503" spans="1:4" x14ac:dyDescent="0.25">
      <c r="A503" t="s">
        <v>539</v>
      </c>
      <c r="B503" t="s">
        <v>61</v>
      </c>
      <c r="C503" t="s">
        <v>545</v>
      </c>
      <c r="D503">
        <v>1</v>
      </c>
    </row>
    <row r="504" spans="1:4" x14ac:dyDescent="0.25">
      <c r="A504" t="s">
        <v>539</v>
      </c>
      <c r="B504" t="s">
        <v>62</v>
      </c>
      <c r="C504" t="s">
        <v>542</v>
      </c>
      <c r="D504">
        <v>1</v>
      </c>
    </row>
    <row r="505" spans="1:4" x14ac:dyDescent="0.25">
      <c r="A505" t="s">
        <v>539</v>
      </c>
      <c r="B505" t="s">
        <v>62</v>
      </c>
      <c r="C505" t="s">
        <v>230</v>
      </c>
      <c r="D505">
        <v>1</v>
      </c>
    </row>
    <row r="506" spans="1:4" x14ac:dyDescent="0.25">
      <c r="A506" t="s">
        <v>539</v>
      </c>
      <c r="B506" t="s">
        <v>62</v>
      </c>
      <c r="C506" t="s">
        <v>546</v>
      </c>
      <c r="D506">
        <v>1</v>
      </c>
    </row>
    <row r="507" spans="1:4" x14ac:dyDescent="0.25">
      <c r="A507" t="s">
        <v>539</v>
      </c>
      <c r="B507" t="s">
        <v>62</v>
      </c>
      <c r="C507" t="s">
        <v>210</v>
      </c>
      <c r="D507">
        <v>2</v>
      </c>
    </row>
    <row r="508" spans="1:4" x14ac:dyDescent="0.25">
      <c r="A508" t="s">
        <v>539</v>
      </c>
      <c r="B508" t="s">
        <v>62</v>
      </c>
      <c r="C508" t="s">
        <v>547</v>
      </c>
      <c r="D508">
        <v>1</v>
      </c>
    </row>
    <row r="509" spans="1:4" x14ac:dyDescent="0.25">
      <c r="A509" t="s">
        <v>539</v>
      </c>
      <c r="B509" t="s">
        <v>62</v>
      </c>
      <c r="C509" t="s">
        <v>213</v>
      </c>
      <c r="D509">
        <v>2</v>
      </c>
    </row>
    <row r="510" spans="1:4" x14ac:dyDescent="0.25">
      <c r="A510" t="s">
        <v>539</v>
      </c>
      <c r="B510" t="s">
        <v>62</v>
      </c>
      <c r="C510" t="s">
        <v>548</v>
      </c>
      <c r="D510">
        <v>1</v>
      </c>
    </row>
    <row r="511" spans="1:4" x14ac:dyDescent="0.25">
      <c r="A511" t="s">
        <v>539</v>
      </c>
      <c r="B511" t="s">
        <v>62</v>
      </c>
      <c r="C511" t="s">
        <v>549</v>
      </c>
      <c r="D511">
        <v>1</v>
      </c>
    </row>
    <row r="512" spans="1:4" x14ac:dyDescent="0.25">
      <c r="A512" t="s">
        <v>539</v>
      </c>
      <c r="B512" t="s">
        <v>62</v>
      </c>
      <c r="C512" t="s">
        <v>550</v>
      </c>
      <c r="D512">
        <v>1</v>
      </c>
    </row>
    <row r="513" spans="1:4" x14ac:dyDescent="0.25">
      <c r="A513" t="s">
        <v>539</v>
      </c>
      <c r="B513" t="s">
        <v>62</v>
      </c>
      <c r="C513" t="s">
        <v>551</v>
      </c>
      <c r="D513">
        <v>1</v>
      </c>
    </row>
    <row r="514" spans="1:4" x14ac:dyDescent="0.25">
      <c r="A514" t="s">
        <v>539</v>
      </c>
      <c r="B514" t="s">
        <v>62</v>
      </c>
      <c r="C514" t="s">
        <v>552</v>
      </c>
      <c r="D514">
        <v>1</v>
      </c>
    </row>
    <row r="515" spans="1:4" x14ac:dyDescent="0.25">
      <c r="A515" t="s">
        <v>539</v>
      </c>
      <c r="B515" t="s">
        <v>62</v>
      </c>
      <c r="C515" t="s">
        <v>553</v>
      </c>
      <c r="D515">
        <v>1</v>
      </c>
    </row>
    <row r="516" spans="1:4" x14ac:dyDescent="0.25">
      <c r="A516" t="s">
        <v>539</v>
      </c>
      <c r="B516" t="s">
        <v>63</v>
      </c>
      <c r="C516" t="s">
        <v>554</v>
      </c>
      <c r="D516">
        <v>1</v>
      </c>
    </row>
    <row r="517" spans="1:4" x14ac:dyDescent="0.25">
      <c r="A517" t="s">
        <v>539</v>
      </c>
      <c r="B517" t="s">
        <v>63</v>
      </c>
      <c r="C517" t="s">
        <v>555</v>
      </c>
      <c r="D517">
        <v>1</v>
      </c>
    </row>
    <row r="518" spans="1:4" x14ac:dyDescent="0.25">
      <c r="A518" t="s">
        <v>539</v>
      </c>
      <c r="B518" t="s">
        <v>63</v>
      </c>
      <c r="C518" t="s">
        <v>521</v>
      </c>
      <c r="D518">
        <v>1</v>
      </c>
    </row>
    <row r="519" spans="1:4" x14ac:dyDescent="0.25">
      <c r="A519" t="s">
        <v>539</v>
      </c>
      <c r="B519" t="s">
        <v>63</v>
      </c>
      <c r="C519" t="s">
        <v>297</v>
      </c>
      <c r="D519">
        <v>1</v>
      </c>
    </row>
    <row r="520" spans="1:4" x14ac:dyDescent="0.25">
      <c r="A520" t="s">
        <v>539</v>
      </c>
      <c r="B520" t="s">
        <v>63</v>
      </c>
      <c r="C520" t="s">
        <v>556</v>
      </c>
      <c r="D520">
        <v>1</v>
      </c>
    </row>
    <row r="521" spans="1:4" x14ac:dyDescent="0.25">
      <c r="A521" t="s">
        <v>539</v>
      </c>
      <c r="B521" t="s">
        <v>63</v>
      </c>
      <c r="C521" t="s">
        <v>448</v>
      </c>
      <c r="D521">
        <v>1</v>
      </c>
    </row>
    <row r="522" spans="1:4" x14ac:dyDescent="0.25">
      <c r="A522" t="s">
        <v>539</v>
      </c>
      <c r="B522" t="s">
        <v>63</v>
      </c>
      <c r="C522" t="s">
        <v>557</v>
      </c>
      <c r="D522">
        <v>1</v>
      </c>
    </row>
    <row r="523" spans="1:4" x14ac:dyDescent="0.25">
      <c r="A523" t="s">
        <v>539</v>
      </c>
      <c r="B523" t="s">
        <v>63</v>
      </c>
      <c r="C523" t="s">
        <v>558</v>
      </c>
      <c r="D523">
        <v>1</v>
      </c>
    </row>
    <row r="524" spans="1:4" x14ac:dyDescent="0.25">
      <c r="A524" t="s">
        <v>539</v>
      </c>
      <c r="B524" t="s">
        <v>63</v>
      </c>
      <c r="C524" t="s">
        <v>559</v>
      </c>
      <c r="D524">
        <v>1</v>
      </c>
    </row>
    <row r="525" spans="1:4" x14ac:dyDescent="0.25">
      <c r="A525" t="s">
        <v>539</v>
      </c>
      <c r="B525" t="s">
        <v>63</v>
      </c>
      <c r="C525" t="s">
        <v>560</v>
      </c>
      <c r="D525">
        <v>1</v>
      </c>
    </row>
    <row r="526" spans="1:4" x14ac:dyDescent="0.25">
      <c r="A526" t="s">
        <v>539</v>
      </c>
      <c r="B526" t="s">
        <v>63</v>
      </c>
      <c r="C526" t="s">
        <v>561</v>
      </c>
      <c r="D526">
        <v>1</v>
      </c>
    </row>
    <row r="527" spans="1:4" x14ac:dyDescent="0.25">
      <c r="A527" t="s">
        <v>539</v>
      </c>
      <c r="B527" t="s">
        <v>63</v>
      </c>
      <c r="C527" t="s">
        <v>562</v>
      </c>
      <c r="D527">
        <v>1</v>
      </c>
    </row>
    <row r="528" spans="1:4" x14ac:dyDescent="0.25">
      <c r="A528" t="s">
        <v>539</v>
      </c>
      <c r="B528" t="s">
        <v>63</v>
      </c>
      <c r="C528" t="s">
        <v>387</v>
      </c>
      <c r="D528">
        <v>1</v>
      </c>
    </row>
    <row r="529" spans="1:4" x14ac:dyDescent="0.25">
      <c r="A529" t="s">
        <v>539</v>
      </c>
      <c r="B529" t="s">
        <v>63</v>
      </c>
      <c r="C529" t="s">
        <v>551</v>
      </c>
      <c r="D529">
        <v>1</v>
      </c>
    </row>
    <row r="530" spans="1:4" x14ac:dyDescent="0.25">
      <c r="A530" t="s">
        <v>539</v>
      </c>
      <c r="B530" t="s">
        <v>63</v>
      </c>
      <c r="C530" t="s">
        <v>563</v>
      </c>
      <c r="D530">
        <v>1</v>
      </c>
    </row>
    <row r="531" spans="1:4" x14ac:dyDescent="0.25">
      <c r="A531" t="s">
        <v>539</v>
      </c>
      <c r="B531" t="s">
        <v>63</v>
      </c>
      <c r="C531" t="s">
        <v>460</v>
      </c>
      <c r="D531">
        <v>1</v>
      </c>
    </row>
    <row r="532" spans="1:4" x14ac:dyDescent="0.25">
      <c r="A532" t="s">
        <v>539</v>
      </c>
      <c r="B532" t="s">
        <v>63</v>
      </c>
      <c r="C532" t="s">
        <v>564</v>
      </c>
      <c r="D532">
        <v>1</v>
      </c>
    </row>
    <row r="533" spans="1:4" x14ac:dyDescent="0.25">
      <c r="A533" t="s">
        <v>539</v>
      </c>
      <c r="B533" t="s">
        <v>63</v>
      </c>
      <c r="C533" t="s">
        <v>352</v>
      </c>
      <c r="D533">
        <v>2</v>
      </c>
    </row>
    <row r="534" spans="1:4" x14ac:dyDescent="0.25">
      <c r="A534" t="s">
        <v>539</v>
      </c>
      <c r="B534" t="s">
        <v>64</v>
      </c>
      <c r="C534" t="s">
        <v>112</v>
      </c>
      <c r="D534">
        <v>3</v>
      </c>
    </row>
    <row r="535" spans="1:4" x14ac:dyDescent="0.25">
      <c r="A535" t="s">
        <v>539</v>
      </c>
      <c r="B535" t="s">
        <v>64</v>
      </c>
      <c r="C535" t="s">
        <v>565</v>
      </c>
      <c r="D535">
        <v>1</v>
      </c>
    </row>
    <row r="536" spans="1:4" x14ac:dyDescent="0.25">
      <c r="A536" t="s">
        <v>539</v>
      </c>
      <c r="B536" t="s">
        <v>64</v>
      </c>
      <c r="C536" t="s">
        <v>547</v>
      </c>
      <c r="D536">
        <v>1</v>
      </c>
    </row>
    <row r="537" spans="1:4" x14ac:dyDescent="0.25">
      <c r="A537" t="s">
        <v>539</v>
      </c>
      <c r="B537" t="s">
        <v>64</v>
      </c>
      <c r="C537" t="s">
        <v>563</v>
      </c>
      <c r="D537">
        <v>1</v>
      </c>
    </row>
    <row r="538" spans="1:4" x14ac:dyDescent="0.25">
      <c r="A538" t="s">
        <v>539</v>
      </c>
      <c r="B538" t="s">
        <v>64</v>
      </c>
      <c r="C538" t="s">
        <v>352</v>
      </c>
      <c r="D538">
        <v>1</v>
      </c>
    </row>
    <row r="539" spans="1:4" x14ac:dyDescent="0.25">
      <c r="A539" t="s">
        <v>539</v>
      </c>
      <c r="B539" t="s">
        <v>65</v>
      </c>
      <c r="C539" t="s">
        <v>448</v>
      </c>
      <c r="D539">
        <v>2</v>
      </c>
    </row>
    <row r="540" spans="1:4" x14ac:dyDescent="0.25">
      <c r="A540" t="s">
        <v>539</v>
      </c>
      <c r="B540" t="s">
        <v>65</v>
      </c>
      <c r="C540" t="s">
        <v>566</v>
      </c>
      <c r="D540">
        <v>1</v>
      </c>
    </row>
    <row r="541" spans="1:4" x14ac:dyDescent="0.25">
      <c r="A541" t="s">
        <v>539</v>
      </c>
      <c r="B541" t="s">
        <v>65</v>
      </c>
      <c r="C541" t="s">
        <v>512</v>
      </c>
      <c r="D541">
        <v>1</v>
      </c>
    </row>
    <row r="542" spans="1:4" x14ac:dyDescent="0.25">
      <c r="A542" t="s">
        <v>539</v>
      </c>
      <c r="B542" t="s">
        <v>65</v>
      </c>
      <c r="C542" t="s">
        <v>567</v>
      </c>
      <c r="D542">
        <v>1</v>
      </c>
    </row>
    <row r="543" spans="1:4" x14ac:dyDescent="0.25">
      <c r="A543" t="s">
        <v>539</v>
      </c>
      <c r="B543" t="s">
        <v>65</v>
      </c>
      <c r="C543" t="s">
        <v>568</v>
      </c>
      <c r="D543">
        <v>1</v>
      </c>
    </row>
    <row r="544" spans="1:4" x14ac:dyDescent="0.25">
      <c r="A544" t="s">
        <v>539</v>
      </c>
      <c r="B544" t="s">
        <v>65</v>
      </c>
      <c r="C544" t="s">
        <v>569</v>
      </c>
      <c r="D544">
        <v>1</v>
      </c>
    </row>
    <row r="545" spans="1:4" x14ac:dyDescent="0.25">
      <c r="A545" t="s">
        <v>539</v>
      </c>
      <c r="B545" t="s">
        <v>65</v>
      </c>
      <c r="C545" t="s">
        <v>570</v>
      </c>
      <c r="D545">
        <v>1</v>
      </c>
    </row>
    <row r="546" spans="1:4" x14ac:dyDescent="0.25">
      <c r="A546" t="s">
        <v>539</v>
      </c>
      <c r="B546" t="s">
        <v>65</v>
      </c>
      <c r="C546" t="s">
        <v>176</v>
      </c>
      <c r="D546">
        <v>1</v>
      </c>
    </row>
    <row r="547" spans="1:4" x14ac:dyDescent="0.25">
      <c r="A547" t="s">
        <v>539</v>
      </c>
      <c r="B547" t="s">
        <v>65</v>
      </c>
      <c r="C547" t="s">
        <v>571</v>
      </c>
      <c r="D547">
        <v>1</v>
      </c>
    </row>
    <row r="548" spans="1:4" x14ac:dyDescent="0.25">
      <c r="A548" t="s">
        <v>539</v>
      </c>
      <c r="B548" t="s">
        <v>67</v>
      </c>
      <c r="C548" t="s">
        <v>572</v>
      </c>
      <c r="D548">
        <v>1</v>
      </c>
    </row>
    <row r="549" spans="1:4" x14ac:dyDescent="0.25">
      <c r="A549" t="s">
        <v>539</v>
      </c>
      <c r="B549" t="s">
        <v>67</v>
      </c>
      <c r="C549" t="s">
        <v>573</v>
      </c>
      <c r="D549">
        <v>1</v>
      </c>
    </row>
    <row r="550" spans="1:4" x14ac:dyDescent="0.25">
      <c r="A550" t="s">
        <v>539</v>
      </c>
      <c r="B550" t="s">
        <v>67</v>
      </c>
      <c r="C550" t="s">
        <v>574</v>
      </c>
      <c r="D550">
        <v>1</v>
      </c>
    </row>
    <row r="551" spans="1:4" x14ac:dyDescent="0.25">
      <c r="A551" t="s">
        <v>539</v>
      </c>
      <c r="B551" t="s">
        <v>67</v>
      </c>
      <c r="C551" t="s">
        <v>575</v>
      </c>
      <c r="D551">
        <v>1</v>
      </c>
    </row>
    <row r="552" spans="1:4" x14ac:dyDescent="0.25">
      <c r="A552" t="s">
        <v>539</v>
      </c>
      <c r="B552" t="s">
        <v>67</v>
      </c>
      <c r="C552" t="s">
        <v>230</v>
      </c>
      <c r="D552">
        <v>2</v>
      </c>
    </row>
    <row r="553" spans="1:4" x14ac:dyDescent="0.25">
      <c r="A553" t="s">
        <v>539</v>
      </c>
      <c r="B553" t="s">
        <v>67</v>
      </c>
      <c r="C553" t="s">
        <v>576</v>
      </c>
      <c r="D553">
        <v>1</v>
      </c>
    </row>
    <row r="554" spans="1:4" x14ac:dyDescent="0.25">
      <c r="A554" t="s">
        <v>539</v>
      </c>
      <c r="B554" t="s">
        <v>67</v>
      </c>
      <c r="C554" t="s">
        <v>577</v>
      </c>
      <c r="D554">
        <v>1</v>
      </c>
    </row>
    <row r="555" spans="1:4" x14ac:dyDescent="0.25">
      <c r="A555" t="s">
        <v>539</v>
      </c>
      <c r="B555" t="s">
        <v>67</v>
      </c>
      <c r="C555" t="s">
        <v>578</v>
      </c>
      <c r="D555">
        <v>2</v>
      </c>
    </row>
    <row r="556" spans="1:4" x14ac:dyDescent="0.25">
      <c r="A556" t="s">
        <v>539</v>
      </c>
      <c r="B556" t="s">
        <v>67</v>
      </c>
      <c r="C556" t="s">
        <v>579</v>
      </c>
      <c r="D556">
        <v>1</v>
      </c>
    </row>
    <row r="557" spans="1:4" x14ac:dyDescent="0.25">
      <c r="A557" t="s">
        <v>539</v>
      </c>
      <c r="B557" t="s">
        <v>67</v>
      </c>
      <c r="C557" t="s">
        <v>568</v>
      </c>
      <c r="D557">
        <v>1</v>
      </c>
    </row>
    <row r="558" spans="1:4" x14ac:dyDescent="0.25">
      <c r="A558" t="s">
        <v>539</v>
      </c>
      <c r="B558" t="s">
        <v>67</v>
      </c>
      <c r="C558" t="s">
        <v>580</v>
      </c>
      <c r="D558">
        <v>1</v>
      </c>
    </row>
    <row r="559" spans="1:4" x14ac:dyDescent="0.25">
      <c r="A559" t="s">
        <v>539</v>
      </c>
      <c r="B559" t="s">
        <v>67</v>
      </c>
      <c r="C559" t="s">
        <v>581</v>
      </c>
      <c r="D559">
        <v>1</v>
      </c>
    </row>
    <row r="560" spans="1:4" x14ac:dyDescent="0.25">
      <c r="A560" t="s">
        <v>539</v>
      </c>
      <c r="B560" t="s">
        <v>67</v>
      </c>
      <c r="C560" t="s">
        <v>582</v>
      </c>
      <c r="D560">
        <v>1</v>
      </c>
    </row>
    <row r="561" spans="1:4" x14ac:dyDescent="0.25">
      <c r="A561" t="s">
        <v>539</v>
      </c>
      <c r="B561" t="s">
        <v>67</v>
      </c>
      <c r="C561" t="s">
        <v>583</v>
      </c>
      <c r="D561">
        <v>1</v>
      </c>
    </row>
    <row r="562" spans="1:4" x14ac:dyDescent="0.25">
      <c r="A562" t="s">
        <v>539</v>
      </c>
      <c r="B562" t="s">
        <v>67</v>
      </c>
      <c r="C562" t="s">
        <v>389</v>
      </c>
      <c r="D562">
        <v>1</v>
      </c>
    </row>
    <row r="563" spans="1:4" x14ac:dyDescent="0.25">
      <c r="A563" t="s">
        <v>539</v>
      </c>
      <c r="B563" t="s">
        <v>67</v>
      </c>
      <c r="C563" t="s">
        <v>584</v>
      </c>
      <c r="D563">
        <v>1</v>
      </c>
    </row>
    <row r="564" spans="1:4" x14ac:dyDescent="0.25">
      <c r="A564" t="s">
        <v>539</v>
      </c>
      <c r="B564" t="s">
        <v>67</v>
      </c>
      <c r="C564" t="s">
        <v>585</v>
      </c>
      <c r="D564">
        <v>1</v>
      </c>
    </row>
    <row r="565" spans="1:4" x14ac:dyDescent="0.25">
      <c r="A565" t="s">
        <v>539</v>
      </c>
      <c r="B565" t="s">
        <v>67</v>
      </c>
      <c r="C565" t="s">
        <v>553</v>
      </c>
      <c r="D565">
        <v>1</v>
      </c>
    </row>
    <row r="566" spans="1:4" x14ac:dyDescent="0.25">
      <c r="A566" t="s">
        <v>539</v>
      </c>
      <c r="B566" t="s">
        <v>67</v>
      </c>
      <c r="C566" t="s">
        <v>178</v>
      </c>
      <c r="D566">
        <v>1</v>
      </c>
    </row>
    <row r="567" spans="1:4" x14ac:dyDescent="0.25">
      <c r="A567" t="s">
        <v>539</v>
      </c>
      <c r="B567" t="s">
        <v>87</v>
      </c>
      <c r="C567" t="s">
        <v>586</v>
      </c>
      <c r="D567">
        <v>1</v>
      </c>
    </row>
    <row r="568" spans="1:4" x14ac:dyDescent="0.25">
      <c r="A568" t="s">
        <v>539</v>
      </c>
      <c r="B568" t="s">
        <v>88</v>
      </c>
      <c r="C568" t="s">
        <v>411</v>
      </c>
      <c r="D568">
        <v>3</v>
      </c>
    </row>
    <row r="569" spans="1:4" x14ac:dyDescent="0.25">
      <c r="A569" t="s">
        <v>539</v>
      </c>
      <c r="B569" t="s">
        <v>90</v>
      </c>
      <c r="C569" t="s">
        <v>210</v>
      </c>
      <c r="D569">
        <v>1</v>
      </c>
    </row>
    <row r="570" spans="1:4" x14ac:dyDescent="0.25">
      <c r="A570" t="s">
        <v>539</v>
      </c>
      <c r="B570" t="s">
        <v>90</v>
      </c>
      <c r="C570" t="s">
        <v>587</v>
      </c>
      <c r="D570">
        <v>1</v>
      </c>
    </row>
    <row r="571" spans="1:4" x14ac:dyDescent="0.25">
      <c r="A571" t="s">
        <v>539</v>
      </c>
      <c r="B571" t="s">
        <v>93</v>
      </c>
      <c r="C571" t="s">
        <v>588</v>
      </c>
      <c r="D571">
        <v>1</v>
      </c>
    </row>
    <row r="572" spans="1:4" x14ac:dyDescent="0.25">
      <c r="A572" t="s">
        <v>539</v>
      </c>
      <c r="B572" t="s">
        <v>95</v>
      </c>
      <c r="C572" t="s">
        <v>551</v>
      </c>
      <c r="D572">
        <v>1</v>
      </c>
    </row>
    <row r="573" spans="1:4" x14ac:dyDescent="0.25">
      <c r="A573" t="s">
        <v>539</v>
      </c>
      <c r="B573" t="s">
        <v>102</v>
      </c>
      <c r="C573" t="s">
        <v>589</v>
      </c>
      <c r="D573">
        <v>1</v>
      </c>
    </row>
    <row r="574" spans="1:4" x14ac:dyDescent="0.25">
      <c r="A574" t="s">
        <v>590</v>
      </c>
      <c r="B574" t="s">
        <v>51</v>
      </c>
      <c r="C574" t="s">
        <v>591</v>
      </c>
      <c r="D574">
        <v>1</v>
      </c>
    </row>
    <row r="575" spans="1:4" x14ac:dyDescent="0.25">
      <c r="A575" t="s">
        <v>592</v>
      </c>
      <c r="B575" t="s">
        <v>54</v>
      </c>
      <c r="C575" t="s">
        <v>302</v>
      </c>
      <c r="D575">
        <v>1</v>
      </c>
    </row>
    <row r="576" spans="1:4" x14ac:dyDescent="0.25">
      <c r="A576" t="s">
        <v>593</v>
      </c>
      <c r="B576" t="s">
        <v>38</v>
      </c>
      <c r="C576" t="s">
        <v>594</v>
      </c>
      <c r="D576">
        <v>1</v>
      </c>
    </row>
    <row r="577" spans="1:4" x14ac:dyDescent="0.25">
      <c r="A577" t="s">
        <v>593</v>
      </c>
      <c r="B577" t="s">
        <v>38</v>
      </c>
      <c r="C577" t="s">
        <v>595</v>
      </c>
      <c r="D577">
        <v>1</v>
      </c>
    </row>
    <row r="578" spans="1:4" x14ac:dyDescent="0.25">
      <c r="A578" t="s">
        <v>593</v>
      </c>
      <c r="B578" t="s">
        <v>38</v>
      </c>
      <c r="C578" t="s">
        <v>596</v>
      </c>
      <c r="D578">
        <v>1</v>
      </c>
    </row>
    <row r="579" spans="1:4" x14ac:dyDescent="0.25">
      <c r="A579" t="s">
        <v>593</v>
      </c>
      <c r="B579" t="s">
        <v>38</v>
      </c>
      <c r="C579" t="s">
        <v>387</v>
      </c>
      <c r="D579">
        <v>1</v>
      </c>
    </row>
    <row r="580" spans="1:4" x14ac:dyDescent="0.25">
      <c r="A580" t="s">
        <v>593</v>
      </c>
      <c r="B580" t="s">
        <v>38</v>
      </c>
      <c r="C580" t="s">
        <v>176</v>
      </c>
      <c r="D580">
        <v>1</v>
      </c>
    </row>
    <row r="581" spans="1:4" x14ac:dyDescent="0.25">
      <c r="A581" t="s">
        <v>593</v>
      </c>
      <c r="B581" t="s">
        <v>38</v>
      </c>
      <c r="C581" t="s">
        <v>597</v>
      </c>
      <c r="D581">
        <v>1</v>
      </c>
    </row>
    <row r="582" spans="1:4" x14ac:dyDescent="0.25">
      <c r="A582" t="s">
        <v>593</v>
      </c>
      <c r="B582" t="s">
        <v>38</v>
      </c>
      <c r="C582" t="s">
        <v>598</v>
      </c>
      <c r="D582">
        <v>1</v>
      </c>
    </row>
    <row r="583" spans="1:4" x14ac:dyDescent="0.25">
      <c r="A583" s="8" t="s">
        <v>105</v>
      </c>
      <c r="B583" s="8"/>
      <c r="C583" s="8"/>
      <c r="D583" s="8">
        <f>SUBTOTAL(109,D10:D582)</f>
        <v>737</v>
      </c>
    </row>
  </sheetData>
  <mergeCells count="1">
    <mergeCell ref="D1:G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total_centro_titulación</vt:lpstr>
      <vt:lpstr>extracurriculares_inform. xeral</vt:lpstr>
      <vt:lpstr>extracurricul_tipo empresa</vt:lpstr>
      <vt:lpstr>extracurricul_titulac_empresa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2023-09-22T12:02:32Z</dcterms:created>
  <dcterms:modified xsi:type="dcterms:W3CDTF">2023-09-22T12:05:47Z</dcterms:modified>
</cp:coreProperties>
</file>