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personal\"/>
    </mc:Choice>
  </mc:AlternateContent>
  <bookViews>
    <workbookView xWindow="0" yWindow="0" windowWidth="13590" windowHeight="8130" activeTab="4"/>
  </bookViews>
  <sheets>
    <sheet name="PAS a 31_12_2018" sheetId="1" r:id="rId1"/>
    <sheet name="PDI a 31_12_2018" sheetId="2" r:id="rId2"/>
    <sheet name="PDI II a 31_12_2018" sheetId="3" r:id="rId3"/>
    <sheet name="Persoal investigador 31_12_2018" sheetId="5" r:id="rId4"/>
    <sheet name="Minusvalías_xubilacións_outros" sheetId="8" r:id="rId5"/>
  </sheets>
  <externalReferences>
    <externalReference r:id="rId6"/>
  </externalReferences>
  <definedNames>
    <definedName name="_xlnm._FilterDatabase" localSheetId="4" hidden="1">Minusvalías_xubilacións_outros!$M$10:$Q$10</definedName>
    <definedName name="TIPO_DE_AXUDA" localSheetId="4">'[1]Ficha datos bolseiros'!#REF!</definedName>
    <definedName name="TIPO_DE_AXUDA">'[1]Ficha datos bolseiros'!#REF!</definedName>
    <definedName name="tt" localSheetId="4">'[1]Ficha datos bolseiros'!#REF!</definedName>
    <definedName name="tt">'[1]Ficha datos bolseiros'!#REF!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2" l="1"/>
  <c r="G91" i="2"/>
  <c r="J91" i="2"/>
  <c r="M91" i="2"/>
  <c r="P91" i="2"/>
  <c r="D92" i="2"/>
  <c r="G92" i="2"/>
  <c r="J92" i="2"/>
  <c r="M92" i="2"/>
  <c r="P92" i="2"/>
  <c r="D93" i="2"/>
  <c r="G93" i="2"/>
  <c r="J93" i="2"/>
  <c r="M93" i="2"/>
  <c r="P93" i="2"/>
  <c r="D94" i="2"/>
  <c r="G94" i="2"/>
  <c r="J94" i="2"/>
  <c r="M94" i="2"/>
  <c r="P94" i="2"/>
  <c r="D95" i="2"/>
  <c r="G95" i="2"/>
  <c r="J95" i="2"/>
  <c r="M95" i="2"/>
  <c r="P95" i="2"/>
  <c r="D96" i="2"/>
  <c r="G96" i="2"/>
  <c r="J96" i="2"/>
  <c r="M96" i="2"/>
  <c r="P96" i="2"/>
  <c r="D97" i="2"/>
  <c r="G97" i="2"/>
  <c r="J97" i="2"/>
  <c r="M97" i="2"/>
  <c r="P97" i="2"/>
  <c r="D98" i="2"/>
  <c r="G98" i="2"/>
  <c r="J98" i="2"/>
  <c r="M98" i="2"/>
  <c r="P98" i="2"/>
  <c r="D99" i="2"/>
  <c r="G99" i="2"/>
  <c r="J99" i="2"/>
  <c r="M99" i="2"/>
  <c r="P99" i="2"/>
  <c r="D100" i="2"/>
  <c r="G100" i="2"/>
  <c r="J100" i="2"/>
  <c r="M100" i="2"/>
  <c r="P100" i="2"/>
  <c r="D101" i="2"/>
  <c r="G101" i="2"/>
  <c r="J101" i="2"/>
  <c r="M101" i="2"/>
  <c r="P101" i="2"/>
  <c r="D102" i="2"/>
  <c r="G102" i="2"/>
  <c r="J102" i="2"/>
  <c r="M102" i="2"/>
  <c r="P102" i="2"/>
  <c r="D103" i="2"/>
  <c r="G103" i="2"/>
  <c r="J103" i="2"/>
  <c r="P103" i="2"/>
  <c r="P16" i="1" l="1"/>
  <c r="P17" i="1"/>
  <c r="P18" i="1"/>
  <c r="B20" i="1"/>
  <c r="D24" i="1"/>
  <c r="D25" i="1"/>
  <c r="D26" i="1"/>
  <c r="D27" i="1" s="1"/>
  <c r="B27" i="1"/>
  <c r="C27" i="1"/>
</calcChain>
</file>

<file path=xl/sharedStrings.xml><?xml version="1.0" encoding="utf-8"?>
<sst xmlns="http://schemas.openxmlformats.org/spreadsheetml/2006/main" count="749" uniqueCount="229">
  <si>
    <t>*Servizos centrais: inclúe antigos Reitoría, Xerencia e Anexo Xerencia, Edificio Función, Edificio Miralles e Pavillón polideportivo</t>
  </si>
  <si>
    <t>Total</t>
  </si>
  <si>
    <t>Laboral</t>
  </si>
  <si>
    <t>Biblioteca Torrecedeira</t>
  </si>
  <si>
    <t>Funcionario</t>
  </si>
  <si>
    <t>Biblioteca Campus</t>
  </si>
  <si>
    <t>Est. CC. Mariñas Toralla</t>
  </si>
  <si>
    <t>CACTI-CINBIO</t>
  </si>
  <si>
    <t>Servizos Centrais*</t>
  </si>
  <si>
    <t>Eventual/Alto cargo</t>
  </si>
  <si>
    <t>Mulleres</t>
  </si>
  <si>
    <t>Homes</t>
  </si>
  <si>
    <t>Tipo persoal</t>
  </si>
  <si>
    <t>Total general</t>
  </si>
  <si>
    <t>RESTO DE CENTROS</t>
  </si>
  <si>
    <t>PAS Campus de Vigo</t>
  </si>
  <si>
    <t>C2</t>
  </si>
  <si>
    <t>C1</t>
  </si>
  <si>
    <t>A2</t>
  </si>
  <si>
    <t>A1</t>
  </si>
  <si>
    <t>Total Ensinanzas universitarias</t>
  </si>
  <si>
    <t>Total Ensinanzas medias</t>
  </si>
  <si>
    <t>Total Ensinanzas básicas</t>
  </si>
  <si>
    <t>Categoría</t>
  </si>
  <si>
    <t>Química</t>
  </si>
  <si>
    <t>Ensinanzas universitarias</t>
  </si>
  <si>
    <t>Ensinanzas medias</t>
  </si>
  <si>
    <t>Ensinanzas básicas</t>
  </si>
  <si>
    <t>PAS funcionario, eventual e altos cargos por grupo,
sexo e nivel de estudos</t>
  </si>
  <si>
    <t>CC. Mar</t>
  </si>
  <si>
    <t>Fac. Bioloxía</t>
  </si>
  <si>
    <t>Grupo 4</t>
  </si>
  <si>
    <t>Grupo 3</t>
  </si>
  <si>
    <t>ÁMBITO CIENCIAS EXPERIMENTAIS</t>
  </si>
  <si>
    <t>PAS Campus de Vigo
por ámbito</t>
  </si>
  <si>
    <t>Grupo 2</t>
  </si>
  <si>
    <t>Grupo 1</t>
  </si>
  <si>
    <t>PAS laboral por grupo,
sexo e nivel de estudos</t>
  </si>
  <si>
    <t>Fac. CC. Xurídicas e do T.</t>
  </si>
  <si>
    <t>Escola Est. Empresariais</t>
  </si>
  <si>
    <t>Fac. CC. Económicas e EE.</t>
  </si>
  <si>
    <t>Fac. Filoloxía e Tradución</t>
  </si>
  <si>
    <t>Total Vigo</t>
  </si>
  <si>
    <t>Total Pontevedra</t>
  </si>
  <si>
    <t>Total Ourense</t>
  </si>
  <si>
    <t>ÁMBITO XURÍDICO-SOCIAL E HUMANIDADES</t>
  </si>
  <si>
    <t>Total xeral</t>
  </si>
  <si>
    <t>Vigo</t>
  </si>
  <si>
    <t>Pontevedra</t>
  </si>
  <si>
    <t>Ourense</t>
  </si>
  <si>
    <t>PAS laboral por grupo, sexo e campus</t>
  </si>
  <si>
    <t>Escola E. Industrial</t>
  </si>
  <si>
    <t>Escola E. Minas e Enerxía</t>
  </si>
  <si>
    <t>Escola E. Telecomunicación</t>
  </si>
  <si>
    <t>ÁMBITO TECNOLÓXICO</t>
  </si>
  <si>
    <t>PAS funcionario, eventual e altos cargos
 por grupo, sexo e campus</t>
  </si>
  <si>
    <t xml:space="preserve">Total  </t>
  </si>
  <si>
    <t>De 60 ou máis</t>
  </si>
  <si>
    <t>De 50 a 59</t>
  </si>
  <si>
    <t>De 40 a 49</t>
  </si>
  <si>
    <t>De 30 a 39</t>
  </si>
  <si>
    <t>Persoal eventual e
 alto cargo
por grupo, sexo e idade</t>
  </si>
  <si>
    <t>Total De 60 ou máis</t>
  </si>
  <si>
    <t>Total De 50 a 59</t>
  </si>
  <si>
    <t>Total De 40 a 49</t>
  </si>
  <si>
    <t>Total De 30 a 39</t>
  </si>
  <si>
    <t>Persoal funcionario
por grupo, sexo e idade</t>
  </si>
  <si>
    <t>PAS Laboral
por grupo, sexo e idade</t>
  </si>
  <si>
    <t>Promedio</t>
  </si>
  <si>
    <t>PAS promedio de idade</t>
  </si>
  <si>
    <t>% Mulleres</t>
  </si>
  <si>
    <t>PAS con vinculación permanente</t>
  </si>
  <si>
    <t>Grupo C2</t>
  </si>
  <si>
    <t>Grupo C1</t>
  </si>
  <si>
    <t>Grupo A2</t>
  </si>
  <si>
    <t>Grupo A1</t>
  </si>
  <si>
    <t>PAS eventual/alto cargo
por grupo e sexo</t>
  </si>
  <si>
    <t>PAS funcionario 
por grupo e sexo</t>
  </si>
  <si>
    <t>PAS laboral por grupo e sexo</t>
  </si>
  <si>
    <t>PAS en servizo activo</t>
  </si>
  <si>
    <t>Total ETC</t>
  </si>
  <si>
    <t>PAS por tipo</t>
  </si>
  <si>
    <t>A partir deste ano compútase todo o persoal temporal , que non se tiña en conta nos cálculos de PAS en anos anteriores</t>
  </si>
  <si>
    <t>PAS*
a 31/12/2018</t>
  </si>
  <si>
    <t>Fonte: Meta4</t>
  </si>
  <si>
    <t>Unidade de Análises e Programas</t>
  </si>
  <si>
    <t>Profesorado visitante</t>
  </si>
  <si>
    <t>Profesorado asociado</t>
  </si>
  <si>
    <t>Profesor/a Titular de Universidade</t>
  </si>
  <si>
    <t>Profesor/a titular de Escola Universitaria</t>
  </si>
  <si>
    <t>Profesor/a contratado/a doutor/a</t>
  </si>
  <si>
    <t>Lector/a</t>
  </si>
  <si>
    <t>Interino/a</t>
  </si>
  <si>
    <t>Emérito/a</t>
  </si>
  <si>
    <t>Catedrático/a de Universidade</t>
  </si>
  <si>
    <t>Catedrático/a de Escola Universitaria</t>
  </si>
  <si>
    <t>Axudante doutor/a</t>
  </si>
  <si>
    <t>Axudante</t>
  </si>
  <si>
    <t xml:space="preserve">Total </t>
  </si>
  <si>
    <t>De 20 a 29</t>
  </si>
  <si>
    <t>PDI por categoría, sexo e rango de idade</t>
  </si>
  <si>
    <t>PDI por categoría, sexo e campus</t>
  </si>
  <si>
    <t>Total ámbito</t>
  </si>
  <si>
    <t>Enxeñaría e Arquitectura</t>
  </si>
  <si>
    <t>Ciencias Sociais e Xurídicas</t>
  </si>
  <si>
    <t>Ciencias da Saúde</t>
  </si>
  <si>
    <t>Ciencias</t>
  </si>
  <si>
    <t>Artes e Humanidades</t>
  </si>
  <si>
    <t>PDI por ámbito, sexo e cálculo ETC</t>
  </si>
  <si>
    <t>PDI por categoría, rama e sexo</t>
  </si>
  <si>
    <t>PDI con vinculación permanente</t>
  </si>
  <si>
    <t>ALEMANIA</t>
  </si>
  <si>
    <t>REINO UNIDO</t>
  </si>
  <si>
    <t>PORTUGAL</t>
  </si>
  <si>
    <t>ITALIA</t>
  </si>
  <si>
    <t>FRANCIA</t>
  </si>
  <si>
    <t>IRLANDA</t>
  </si>
  <si>
    <t>AUSTRIA</t>
  </si>
  <si>
    <t>SUIZA</t>
  </si>
  <si>
    <t>COLOMBIA</t>
  </si>
  <si>
    <t>Nacionalidade</t>
  </si>
  <si>
    <t>PDI por tipo, categoría, 
nacionalidade e sexo</t>
  </si>
  <si>
    <t>PDI por categoría, sexo e ETC</t>
  </si>
  <si>
    <t>-</t>
  </si>
  <si>
    <t>Funcionario interino</t>
  </si>
  <si>
    <t>Servizo activo</t>
  </si>
  <si>
    <t>% estranxeiros/as</t>
  </si>
  <si>
    <t>estranxeiros/as</t>
  </si>
  <si>
    <t>PDI por TIPO</t>
  </si>
  <si>
    <t>Mulleres 
doutoras</t>
  </si>
  <si>
    <t>Homes 
doutores</t>
  </si>
  <si>
    <t>Media total</t>
  </si>
  <si>
    <t>Idade media por sexos</t>
  </si>
  <si>
    <r>
      <rPr>
        <b/>
        <sz val="12"/>
        <rFont val="Calibri"/>
        <family val="2"/>
      </rPr>
      <t>PDI a 31/12/2018</t>
    </r>
    <r>
      <rPr>
        <b/>
        <sz val="12"/>
        <color indexed="9"/>
        <rFont val="Calibri"/>
        <family val="2"/>
      </rPr>
      <t xml:space="preserve">
</t>
    </r>
    <r>
      <rPr>
        <b/>
        <sz val="12"/>
        <rFont val="Calibri"/>
        <family val="2"/>
      </rPr>
      <t>(ETC &gt; Equivalencia a Tempo Completo)</t>
    </r>
  </si>
  <si>
    <t>Fonte: Meta 4</t>
  </si>
  <si>
    <t>PDI con quinquenios
Só servizo activo</t>
  </si>
  <si>
    <t>Ingeniería y Arquitectura</t>
  </si>
  <si>
    <t>Ciencias Sociales y Jurídicas</t>
  </si>
  <si>
    <t>Ciencias De la Salud</t>
  </si>
  <si>
    <t>Artes y Humanidades</t>
  </si>
  <si>
    <t>Total 
sexenios posibles</t>
  </si>
  <si>
    <t>Total 
sexenios</t>
  </si>
  <si>
    <t>Sexenios
posibles</t>
  </si>
  <si>
    <t>Sexenios</t>
  </si>
  <si>
    <t>Sexenios e sexenios posibles
 por rama. Só servizo activo</t>
  </si>
  <si>
    <t>Total sexenios posibles</t>
  </si>
  <si>
    <t>Total sexenios</t>
  </si>
  <si>
    <t>Sexenios posibles</t>
  </si>
  <si>
    <t>Sexenios 
posibles</t>
  </si>
  <si>
    <t>PDI con sexenios
Só en servizo activo</t>
  </si>
  <si>
    <t>%mulleres</t>
  </si>
  <si>
    <t>Doutores/as fóra da Uvigo</t>
  </si>
  <si>
    <t>Doutores/as na Uvigo</t>
  </si>
  <si>
    <t>%doutores/as Uvigo
 sobre total xeral</t>
  </si>
  <si>
    <t>PDI doutor por categoría, sexo e doutorado pola Uvigo</t>
  </si>
  <si>
    <t>% doutores/as
sobre total</t>
  </si>
  <si>
    <t>PDI por categoría, sexo e doutores/as</t>
  </si>
  <si>
    <t>PDI a 31/12/2018</t>
  </si>
  <si>
    <t>INVESTIGADORES "RAMÓN Y CAJAL"</t>
  </si>
  <si>
    <t>INVESTIGADORES "POSDOUTORAL XUNTA"</t>
  </si>
  <si>
    <t>INVESTIGADORES "PERIODO DE ORIENTACION POSDOUTORAL (POP)"</t>
  </si>
  <si>
    <t>INVESTIGADORES "JUAN DE LA CIERVA-INCORPORACIÓN"</t>
  </si>
  <si>
    <t>INVESTIGADORES "JUAN DE LA CIERVA-FORMACIÓN"</t>
  </si>
  <si>
    <t>INVESTIGADORES "DISTINGUIDO UVIGO"</t>
  </si>
  <si>
    <t>Desglose persoal investigador posdoutoral</t>
  </si>
  <si>
    <t>INVESTIGADORES "PREDOUTORAL XUNTA"</t>
  </si>
  <si>
    <t>INVESTIGADORES "PREDOUTORAL UVIGO"</t>
  </si>
  <si>
    <t>INVESTIGADORES "PREDOUTORAL FUNDACIÓNS"</t>
  </si>
  <si>
    <t>INVESTIGADORES "PREDOUTORAL - FPU"</t>
  </si>
  <si>
    <t>INVESTIGADORES "PREDOCTORAL ESTATAL"</t>
  </si>
  <si>
    <t>VENEZUELA</t>
  </si>
  <si>
    <t>Desglose persoal investigador predoutoral</t>
  </si>
  <si>
    <t>TURQUIA</t>
  </si>
  <si>
    <t>PAKISTAN</t>
  </si>
  <si>
    <t>MARRUECOS</t>
  </si>
  <si>
    <t>FEDERACION RUSA</t>
  </si>
  <si>
    <t>Persoal técnico de programas de investigación</t>
  </si>
  <si>
    <t>REPUBLICA DE COREA</t>
  </si>
  <si>
    <t>Persoal técnico de programas</t>
  </si>
  <si>
    <t>BRASIL</t>
  </si>
  <si>
    <t>Persoal de programas de investigación</t>
  </si>
  <si>
    <t>Persoal contratado con cargo a proxectos</t>
  </si>
  <si>
    <t>Bolseiro/a de investigación e proxectos</t>
  </si>
  <si>
    <t>RUMANIA</t>
  </si>
  <si>
    <t>REPUBLICA DE MOLDAVIA</t>
  </si>
  <si>
    <t>Persoal investigador por tipo, sexo
e rango de idade</t>
  </si>
  <si>
    <t>REPUBLICA CHECA</t>
  </si>
  <si>
    <t>MONTENEGRO</t>
  </si>
  <si>
    <t>IRAN</t>
  </si>
  <si>
    <t>INDIA</t>
  </si>
  <si>
    <t>HUNGRIA</t>
  </si>
  <si>
    <t>GRECIA</t>
  </si>
  <si>
    <t>N.D.</t>
  </si>
  <si>
    <t>%estranxeiros/as</t>
  </si>
  <si>
    <t>Persoal investigador por TIPO</t>
  </si>
  <si>
    <t>ECUADOR</t>
  </si>
  <si>
    <t>CUBA</t>
  </si>
  <si>
    <t>CHINA</t>
  </si>
  <si>
    <t>CABO VERDE</t>
  </si>
  <si>
    <t>BELGICA</t>
  </si>
  <si>
    <t>ARGELIA</t>
  </si>
  <si>
    <t>Persoal investigador por tipo, 
sexo e nacionalidade non España</t>
  </si>
  <si>
    <r>
      <rPr>
        <b/>
        <sz val="10"/>
        <rFont val="Calibri"/>
        <family val="2"/>
      </rPr>
      <t>Persoal investigador a 31/12/2018</t>
    </r>
    <r>
      <rPr>
        <b/>
        <sz val="10"/>
        <color indexed="9"/>
        <rFont val="Calibri"/>
        <family val="2"/>
      </rPr>
      <t xml:space="preserve">
</t>
    </r>
    <r>
      <rPr>
        <b/>
        <sz val="10"/>
        <rFont val="Calibri"/>
        <family val="2"/>
      </rPr>
      <t>(ETC &gt; Equivalencia a Tempo Completo)</t>
    </r>
  </si>
  <si>
    <t>PDI</t>
  </si>
  <si>
    <t>PAS</t>
  </si>
  <si>
    <t>Persoal investigador</t>
  </si>
  <si>
    <t>Bolseiros/as de investigación</t>
  </si>
  <si>
    <t>Home</t>
  </si>
  <si>
    <t>Muller</t>
  </si>
  <si>
    <t>Tipo de persoal</t>
  </si>
  <si>
    <t>Tipo relación</t>
  </si>
  <si>
    <t xml:space="preserve">SITUACIÓNS ADMINISTRATIVAS </t>
  </si>
  <si>
    <t>Excedencia para coidado de fillos</t>
  </si>
  <si>
    <t>Excedencia voluntaria por interese particular</t>
  </si>
  <si>
    <t>Servizos especiais</t>
  </si>
  <si>
    <t>Excedencia por incompatibilidade</t>
  </si>
  <si>
    <t>Excedencia voluntaria para persoal investigador</t>
  </si>
  <si>
    <t>Excedencia voluntaria por agrupación familiar</t>
  </si>
  <si>
    <t>Excedencia voluntaria por servizo noutra admnistración púbica</t>
  </si>
  <si>
    <t>XUBILACIÓNS</t>
  </si>
  <si>
    <t>Excedencia por coidado de fillos</t>
  </si>
  <si>
    <t>Persoal funcionario</t>
  </si>
  <si>
    <t>Persoal laboral</t>
  </si>
  <si>
    <t>MINUSVALÍAS</t>
  </si>
  <si>
    <t>Igual ou superior
 ao 65%</t>
  </si>
  <si>
    <t>Entre o 33% 
e o 65%</t>
  </si>
  <si>
    <t>Igual ou superior 
ao 65%</t>
  </si>
  <si>
    <t>Data referencia: ano 2018</t>
  </si>
  <si>
    <t>Tipo de situación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</si>
</sst>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8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8"/>
      <color theme="0"/>
      <name val="Calibri"/>
      <family val="2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b/>
      <sz val="12"/>
      <color indexed="9"/>
      <name val="Calibri"/>
      <family val="2"/>
    </font>
    <font>
      <b/>
      <sz val="12"/>
      <name val="Calibri"/>
      <family val="2"/>
    </font>
    <font>
      <b/>
      <sz val="10"/>
      <color indexed="9"/>
      <name val="Calibri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FCAFF"/>
        <bgColor indexed="62"/>
      </patternFill>
    </fill>
    <fill>
      <patternFill patternType="solid">
        <fgColor theme="4" tint="0.79998168889431442"/>
        <bgColor indexed="64"/>
      </patternFill>
    </fill>
    <fill>
      <gradientFill degree="90">
        <stop position="0">
          <color theme="7" tint="0.80001220740379042"/>
        </stop>
        <stop position="0.5">
          <color theme="4" tint="0.59999389629810485"/>
        </stop>
        <stop position="1">
          <color theme="7" tint="0.80001220740379042"/>
        </stop>
      </gradientFill>
    </fill>
    <fill>
      <gradientFill degree="90">
        <stop position="0">
          <color theme="7" tint="0.80001220740379042"/>
        </stop>
        <stop position="1">
          <color theme="4" tint="0.40000610370189521"/>
        </stop>
      </gradientFill>
    </fill>
    <fill>
      <gradientFill>
        <stop position="0">
          <color theme="6" tint="0.80001220740379042"/>
        </stop>
        <stop position="1">
          <color theme="9" tint="0.80001220740379042"/>
        </stop>
      </gradientFill>
    </fill>
    <fill>
      <gradientFill type="path" left="1" right="1">
        <stop position="0">
          <color theme="7" tint="0.80001220740379042"/>
        </stop>
        <stop position="1">
          <color theme="4" tint="0.59999389629810485"/>
        </stop>
      </gradientFill>
    </fill>
    <fill>
      <gradientFill type="path" left="0.5" right="0.5" top="0.5" bottom="0.5">
        <stop position="0">
          <color theme="7" tint="0.80001220740379042"/>
        </stop>
        <stop position="1">
          <color theme="4" tint="0.59999389629810485"/>
        </stop>
      </gradientFill>
    </fill>
    <fill>
      <patternFill patternType="lightGrid">
        <fgColor theme="4" tint="0.79998168889431442"/>
        <bgColor indexed="65"/>
      </patternFill>
    </fill>
    <fill>
      <patternFill patternType="darkHorizontal">
        <fgColor theme="4" tint="0.79998168889431442"/>
        <bgColor indexed="65"/>
      </patternFill>
    </fill>
    <fill>
      <patternFill patternType="darkTrellis">
        <fgColor theme="4" tint="0.79998168889431442"/>
        <bgColor indexed="65"/>
      </patternFill>
    </fill>
    <fill>
      <gradientFill>
        <stop position="0">
          <color theme="7" tint="0.80001220740379042"/>
        </stop>
        <stop position="1">
          <color theme="4" tint="0.80001220740379042"/>
        </stop>
      </gradientFill>
    </fill>
    <fill>
      <gradientFill type="path" left="0.5" right="0.5" top="0.5" bottom="0.5">
        <stop position="0">
          <color theme="7" tint="0.80001220740379042"/>
        </stop>
        <stop position="1">
          <color theme="4" tint="0.80001220740379042"/>
        </stop>
      </gradientFill>
    </fill>
    <fill>
      <gradientFill>
        <stop position="0">
          <color theme="6" tint="0.80001220740379042"/>
        </stop>
        <stop position="1">
          <color theme="4" tint="0.59999389629810485"/>
        </stop>
      </gradientFill>
    </fill>
    <fill>
      <gradientFill type="path">
        <stop position="0">
          <color theme="5" tint="0.80001220740379042"/>
        </stop>
        <stop position="1">
          <color theme="4"/>
        </stop>
      </gradientFill>
    </fill>
    <fill>
      <gradientFill degree="45">
        <stop position="0">
          <color theme="5" tint="0.80001220740379042"/>
        </stop>
        <stop position="1">
          <color theme="4"/>
        </stop>
      </gradientFill>
    </fill>
    <fill>
      <gradientFill degree="45">
        <stop position="0">
          <color theme="5" tint="0.80001220740379042"/>
        </stop>
        <stop position="1">
          <color theme="8" tint="0.59999389629810485"/>
        </stop>
      </gradientFill>
    </fill>
    <fill>
      <gradientFill type="path">
        <stop position="0">
          <color theme="3" tint="0.80001220740379042"/>
        </stop>
        <stop position="1">
          <color theme="9" tint="0.59999389629810485"/>
        </stop>
      </gradientFill>
    </fill>
    <fill>
      <gradientFill type="path" left="0.5" right="0.5" top="0.5" bottom="0.5">
        <stop position="0">
          <color theme="3" tint="0.80001220740379042"/>
        </stop>
        <stop position="1">
          <color theme="9" tint="0.40000610370189521"/>
        </stop>
      </gradientFill>
    </fill>
    <fill>
      <gradientFill degree="135">
        <stop position="0">
          <color theme="2"/>
        </stop>
        <stop position="1">
          <color theme="9" tint="0.59999389629810485"/>
        </stop>
      </gradientFill>
    </fill>
    <fill>
      <gradientFill degree="45">
        <stop position="0">
          <color theme="2"/>
        </stop>
        <stop position="0.5">
          <color theme="9" tint="0.40000610370189521"/>
        </stop>
        <stop position="1">
          <color theme="2"/>
        </stop>
      </gradientFill>
    </fill>
    <fill>
      <gradientFill type="path" left="0.5" right="0.5" top="0.5" bottom="0.5">
        <stop position="0">
          <color theme="2"/>
        </stop>
        <stop position="1">
          <color theme="9" tint="0.40000610370189521"/>
        </stop>
      </gradient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Dot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 style="double">
        <color indexed="64"/>
      </bottom>
      <diagonal/>
    </border>
    <border>
      <left/>
      <right/>
      <top style="dashDot">
        <color indexed="64"/>
      </top>
      <bottom style="double">
        <color indexed="64"/>
      </bottom>
      <diagonal/>
    </border>
    <border>
      <left style="dashDot">
        <color indexed="64"/>
      </left>
      <right/>
      <top style="dashDot">
        <color indexed="64"/>
      </top>
      <bottom style="double">
        <color indexed="64"/>
      </bottom>
      <diagonal/>
    </border>
    <border>
      <left style="dashDot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9" fontId="7" fillId="0" borderId="0" applyFont="0" applyFill="0" applyBorder="0" applyAlignment="0" applyProtection="0"/>
    <xf numFmtId="0" fontId="16" fillId="0" borderId="0"/>
  </cellStyleXfs>
  <cellXfs count="336">
    <xf numFmtId="0" fontId="0" fillId="0" borderId="0" xfId="0"/>
    <xf numFmtId="0" fontId="4" fillId="0" borderId="0" xfId="0" applyFont="1"/>
    <xf numFmtId="0" fontId="5" fillId="3" borderId="2" xfId="2" applyFont="1" applyFill="1" applyBorder="1" applyAlignment="1">
      <alignment horizontal="center"/>
    </xf>
    <xf numFmtId="0" fontId="6" fillId="0" borderId="3" xfId="0" applyFont="1" applyBorder="1"/>
    <xf numFmtId="0" fontId="8" fillId="0" borderId="4" xfId="3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3" xfId="0" applyBorder="1"/>
    <xf numFmtId="0" fontId="5" fillId="3" borderId="2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/>
    </xf>
    <xf numFmtId="0" fontId="5" fillId="3" borderId="2" xfId="2" applyFont="1" applyFill="1" applyBorder="1" applyAlignment="1">
      <alignment horizontal="left" vertical="center"/>
    </xf>
    <xf numFmtId="0" fontId="10" fillId="0" borderId="11" xfId="2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13" xfId="2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8" fillId="0" borderId="9" xfId="3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6" fillId="0" borderId="9" xfId="0" applyFont="1" applyBorder="1"/>
    <xf numFmtId="0" fontId="6" fillId="0" borderId="7" xfId="0" applyFont="1" applyBorder="1" applyAlignment="1">
      <alignment horizontal="center"/>
    </xf>
    <xf numFmtId="0" fontId="8" fillId="0" borderId="12" xfId="3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8" fillId="0" borderId="3" xfId="3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5" fillId="3" borderId="2" xfId="2" applyFont="1" applyFill="1" applyBorder="1" applyAlignment="1">
      <alignment vertical="center" wrapText="1"/>
    </xf>
    <xf numFmtId="0" fontId="8" fillId="0" borderId="17" xfId="3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vertical="center"/>
    </xf>
    <xf numFmtId="0" fontId="6" fillId="0" borderId="0" xfId="0" applyFont="1"/>
    <xf numFmtId="0" fontId="6" fillId="0" borderId="9" xfId="0" applyFont="1" applyBorder="1" applyAlignment="1">
      <alignment horizontal="left" vertical="center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 vertical="center"/>
    </xf>
    <xf numFmtId="0" fontId="5" fillId="3" borderId="2" xfId="2" applyFont="1" applyFill="1" applyBorder="1" applyAlignment="1">
      <alignment horizontal="right" vertical="center"/>
    </xf>
    <xf numFmtId="0" fontId="6" fillId="0" borderId="22" xfId="0" applyFont="1" applyBorder="1" applyAlignment="1">
      <alignment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3" borderId="6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center" vertical="center"/>
    </xf>
    <xf numFmtId="0" fontId="0" fillId="0" borderId="0" xfId="0" applyFill="1"/>
    <xf numFmtId="0" fontId="5" fillId="0" borderId="0" xfId="2" applyFont="1" applyFill="1" applyBorder="1" applyAlignment="1">
      <alignment horizontal="right" vertical="center"/>
    </xf>
    <xf numFmtId="0" fontId="10" fillId="0" borderId="2" xfId="2" applyFont="1" applyFill="1" applyBorder="1" applyAlignment="1">
      <alignment vertical="center"/>
    </xf>
    <xf numFmtId="0" fontId="8" fillId="0" borderId="4" xfId="3" applyNumberFormat="1" applyFont="1" applyBorder="1" applyAlignment="1">
      <alignment horizontal="right" vertical="center"/>
    </xf>
    <xf numFmtId="0" fontId="8" fillId="0" borderId="4" xfId="3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3" xfId="3" applyNumberFormat="1" applyFont="1" applyBorder="1" applyAlignment="1">
      <alignment horizontal="center" vertical="center"/>
    </xf>
    <xf numFmtId="0" fontId="8" fillId="0" borderId="9" xfId="3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1" fillId="0" borderId="0" xfId="0" applyFont="1" applyFill="1"/>
    <xf numFmtId="0" fontId="5" fillId="0" borderId="0" xfId="2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6" fillId="0" borderId="0" xfId="0" applyFont="1" applyFill="1"/>
    <xf numFmtId="2" fontId="12" fillId="0" borderId="0" xfId="0" applyNumberFormat="1" applyFont="1" applyBorder="1" applyAlignment="1">
      <alignment horizontal="center" vertical="center"/>
    </xf>
    <xf numFmtId="2" fontId="5" fillId="0" borderId="0" xfId="2" applyNumberFormat="1" applyFont="1" applyFill="1" applyBorder="1" applyAlignment="1">
      <alignment horizontal="center" vertical="center"/>
    </xf>
    <xf numFmtId="2" fontId="5" fillId="3" borderId="2" xfId="2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2" fontId="8" fillId="0" borderId="3" xfId="3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9" fontId="5" fillId="3" borderId="2" xfId="1" applyFont="1" applyFill="1" applyBorder="1" applyAlignment="1">
      <alignment horizontal="center" vertical="center"/>
    </xf>
    <xf numFmtId="9" fontId="8" fillId="0" borderId="4" xfId="3" applyNumberFormat="1" applyFont="1" applyBorder="1" applyAlignment="1">
      <alignment horizontal="center" vertical="center"/>
    </xf>
    <xf numFmtId="0" fontId="6" fillId="0" borderId="22" xfId="0" applyFont="1" applyFill="1" applyBorder="1" applyAlignment="1">
      <alignment vertical="center"/>
    </xf>
    <xf numFmtId="0" fontId="11" fillId="0" borderId="0" xfId="0" applyFont="1" applyAlignment="1">
      <alignment wrapText="1"/>
    </xf>
    <xf numFmtId="9" fontId="8" fillId="0" borderId="0" xfId="3" applyNumberFormat="1" applyFont="1" applyFill="1" applyBorder="1" applyAlignment="1">
      <alignment horizontal="center" vertical="center"/>
    </xf>
    <xf numFmtId="0" fontId="3" fillId="0" borderId="0" xfId="0" applyFont="1"/>
    <xf numFmtId="0" fontId="13" fillId="3" borderId="2" xfId="2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4" applyFont="1"/>
    <xf numFmtId="0" fontId="15" fillId="0" borderId="23" xfId="4" applyFont="1" applyBorder="1"/>
    <xf numFmtId="0" fontId="15" fillId="0" borderId="23" xfId="0" applyFont="1" applyBorder="1"/>
    <xf numFmtId="0" fontId="15" fillId="0" borderId="23" xfId="4" applyFont="1" applyBorder="1" applyAlignment="1">
      <alignment wrapText="1"/>
    </xf>
    <xf numFmtId="0" fontId="15" fillId="0" borderId="23" xfId="4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6" fillId="5" borderId="3" xfId="0" applyFont="1" applyFill="1" applyBorder="1"/>
    <xf numFmtId="0" fontId="6" fillId="6" borderId="3" xfId="0" applyFont="1" applyFill="1" applyBorder="1"/>
    <xf numFmtId="2" fontId="6" fillId="7" borderId="24" xfId="0" applyNumberFormat="1" applyFont="1" applyFill="1" applyBorder="1"/>
    <xf numFmtId="0" fontId="6" fillId="7" borderId="24" xfId="0" applyFont="1" applyFill="1" applyBorder="1"/>
    <xf numFmtId="0" fontId="6" fillId="8" borderId="3" xfId="0" applyFont="1" applyFill="1" applyBorder="1"/>
    <xf numFmtId="0" fontId="6" fillId="8" borderId="3" xfId="0" applyFont="1" applyFill="1" applyBorder="1" applyAlignment="1">
      <alignment horizontal="center" vertical="center"/>
    </xf>
    <xf numFmtId="2" fontId="6" fillId="0" borderId="0" xfId="0" applyNumberFormat="1" applyFont="1" applyBorder="1"/>
    <xf numFmtId="0" fontId="6" fillId="0" borderId="0" xfId="0" applyFont="1" applyBorder="1"/>
    <xf numFmtId="10" fontId="6" fillId="0" borderId="0" xfId="1" applyNumberFormat="1" applyFont="1" applyBorder="1"/>
    <xf numFmtId="0" fontId="6" fillId="9" borderId="3" xfId="0" applyFont="1" applyFill="1" applyBorder="1"/>
    <xf numFmtId="10" fontId="6" fillId="9" borderId="3" xfId="0" applyNumberFormat="1" applyFont="1" applyFill="1" applyBorder="1"/>
    <xf numFmtId="0" fontId="6" fillId="9" borderId="3" xfId="0" applyFont="1" applyFill="1" applyBorder="1" applyAlignment="1">
      <alignment horizontal="center" vertical="center"/>
    </xf>
    <xf numFmtId="0" fontId="6" fillId="10" borderId="3" xfId="0" applyFont="1" applyFill="1" applyBorder="1"/>
    <xf numFmtId="0" fontId="6" fillId="10" borderId="3" xfId="0" applyFont="1" applyFill="1" applyBorder="1" applyAlignment="1">
      <alignment vertical="center"/>
    </xf>
    <xf numFmtId="0" fontId="6" fillId="10" borderId="3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wrapText="1"/>
    </xf>
    <xf numFmtId="1" fontId="6" fillId="0" borderId="0" xfId="1" applyNumberFormat="1" applyFont="1" applyBorder="1"/>
    <xf numFmtId="2" fontId="6" fillId="11" borderId="3" xfId="0" applyNumberFormat="1" applyFont="1" applyFill="1" applyBorder="1"/>
    <xf numFmtId="1" fontId="6" fillId="11" borderId="3" xfId="1" applyNumberFormat="1" applyFont="1" applyFill="1" applyBorder="1"/>
    <xf numFmtId="0" fontId="6" fillId="11" borderId="3" xfId="0" applyFont="1" applyFill="1" applyBorder="1"/>
    <xf numFmtId="10" fontId="6" fillId="11" borderId="3" xfId="1" applyNumberFormat="1" applyFont="1" applyFill="1" applyBorder="1"/>
    <xf numFmtId="10" fontId="6" fillId="11" borderId="3" xfId="1" applyNumberFormat="1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2" fontId="6" fillId="12" borderId="3" xfId="0" applyNumberFormat="1" applyFont="1" applyFill="1" applyBorder="1"/>
    <xf numFmtId="0" fontId="6" fillId="12" borderId="3" xfId="0" applyFont="1" applyFill="1" applyBorder="1"/>
    <xf numFmtId="10" fontId="6" fillId="12" borderId="3" xfId="1" applyNumberFormat="1" applyFont="1" applyFill="1" applyBorder="1"/>
    <xf numFmtId="10" fontId="6" fillId="12" borderId="3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6" fillId="12" borderId="3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9" fillId="13" borderId="11" xfId="0" applyFont="1" applyFill="1" applyBorder="1"/>
    <xf numFmtId="0" fontId="9" fillId="13" borderId="31" xfId="0" applyFont="1" applyFill="1" applyBorder="1"/>
    <xf numFmtId="0" fontId="9" fillId="13" borderId="32" xfId="0" applyFont="1" applyFill="1" applyBorder="1"/>
    <xf numFmtId="0" fontId="9" fillId="13" borderId="33" xfId="0" applyFont="1" applyFill="1" applyBorder="1"/>
    <xf numFmtId="0" fontId="18" fillId="14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15" borderId="35" xfId="0" applyFont="1" applyFill="1" applyBorder="1" applyAlignment="1">
      <alignment horizontal="right" vertical="center"/>
    </xf>
    <xf numFmtId="0" fontId="6" fillId="15" borderId="36" xfId="0" applyFont="1" applyFill="1" applyBorder="1" applyAlignment="1">
      <alignment horizontal="right" vertical="center"/>
    </xf>
    <xf numFmtId="0" fontId="6" fillId="15" borderId="36" xfId="0" applyFont="1" applyFill="1" applyBorder="1" applyAlignment="1">
      <alignment vertical="center"/>
    </xf>
    <xf numFmtId="0" fontId="6" fillId="15" borderId="37" xfId="0" applyFont="1" applyFill="1" applyBorder="1" applyAlignment="1">
      <alignment horizontal="right" vertical="center"/>
    </xf>
    <xf numFmtId="0" fontId="6" fillId="15" borderId="38" xfId="0" applyFont="1" applyFill="1" applyBorder="1" applyAlignment="1">
      <alignment horizontal="right" vertical="center"/>
    </xf>
    <xf numFmtId="0" fontId="6" fillId="15" borderId="39" xfId="0" applyFont="1" applyFill="1" applyBorder="1" applyAlignment="1">
      <alignment horizontal="right" vertical="center"/>
    </xf>
    <xf numFmtId="0" fontId="6" fillId="15" borderId="37" xfId="0" applyFont="1" applyFill="1" applyBorder="1" applyAlignment="1">
      <alignment vertical="center"/>
    </xf>
    <xf numFmtId="0" fontId="6" fillId="15" borderId="40" xfId="0" applyFont="1" applyFill="1" applyBorder="1" applyAlignment="1">
      <alignment horizontal="right" vertical="center"/>
    </xf>
    <xf numFmtId="0" fontId="6" fillId="15" borderId="41" xfId="0" applyFont="1" applyFill="1" applyBorder="1" applyAlignment="1">
      <alignment horizontal="center" vertical="center"/>
    </xf>
    <xf numFmtId="0" fontId="6" fillId="15" borderId="42" xfId="0" applyFont="1" applyFill="1" applyBorder="1" applyAlignment="1">
      <alignment horizontal="center" vertical="center"/>
    </xf>
    <xf numFmtId="0" fontId="6" fillId="15" borderId="42" xfId="0" applyFont="1" applyFill="1" applyBorder="1" applyAlignment="1">
      <alignment vertical="center" wrapText="1"/>
    </xf>
    <xf numFmtId="0" fontId="0" fillId="0" borderId="0" xfId="0" applyBorder="1"/>
    <xf numFmtId="0" fontId="6" fillId="16" borderId="43" xfId="0" applyFont="1" applyFill="1" applyBorder="1"/>
    <xf numFmtId="0" fontId="6" fillId="16" borderId="44" xfId="0" applyFont="1" applyFill="1" applyBorder="1"/>
    <xf numFmtId="0" fontId="6" fillId="16" borderId="45" xfId="0" applyFont="1" applyFill="1" applyBorder="1"/>
    <xf numFmtId="0" fontId="6" fillId="16" borderId="46" xfId="0" applyFont="1" applyFill="1" applyBorder="1"/>
    <xf numFmtId="0" fontId="6" fillId="16" borderId="47" xfId="0" applyFont="1" applyFill="1" applyBorder="1"/>
    <xf numFmtId="0" fontId="6" fillId="16" borderId="48" xfId="0" applyFont="1" applyFill="1" applyBorder="1"/>
    <xf numFmtId="0" fontId="6" fillId="16" borderId="49" xfId="0" applyFont="1" applyFill="1" applyBorder="1" applyAlignment="1">
      <alignment horizontal="center" vertical="center" wrapText="1"/>
    </xf>
    <xf numFmtId="0" fontId="6" fillId="16" borderId="50" xfId="0" applyFont="1" applyFill="1" applyBorder="1" applyAlignment="1">
      <alignment horizontal="center" vertical="center" wrapText="1"/>
    </xf>
    <xf numFmtId="0" fontId="6" fillId="16" borderId="50" xfId="0" applyFont="1" applyFill="1" applyBorder="1" applyAlignment="1">
      <alignment horizontal="center" vertical="center"/>
    </xf>
    <xf numFmtId="0" fontId="6" fillId="16" borderId="50" xfId="0" applyFont="1" applyFill="1" applyBorder="1" applyAlignment="1">
      <alignment vertical="center" wrapText="1"/>
    </xf>
    <xf numFmtId="0" fontId="6" fillId="17" borderId="43" xfId="0" applyFont="1" applyFill="1" applyBorder="1"/>
    <xf numFmtId="0" fontId="6" fillId="17" borderId="44" xfId="0" applyFont="1" applyFill="1" applyBorder="1"/>
    <xf numFmtId="0" fontId="6" fillId="17" borderId="45" xfId="0" applyFont="1" applyFill="1" applyBorder="1"/>
    <xf numFmtId="0" fontId="6" fillId="17" borderId="46" xfId="0" applyFont="1" applyFill="1" applyBorder="1"/>
    <xf numFmtId="0" fontId="6" fillId="17" borderId="47" xfId="0" applyFont="1" applyFill="1" applyBorder="1"/>
    <xf numFmtId="0" fontId="6" fillId="17" borderId="48" xfId="0" applyFont="1" applyFill="1" applyBorder="1"/>
    <xf numFmtId="0" fontId="6" fillId="17" borderId="49" xfId="0" applyFont="1" applyFill="1" applyBorder="1" applyAlignment="1">
      <alignment horizontal="center" vertical="center" wrapText="1"/>
    </xf>
    <xf numFmtId="0" fontId="6" fillId="17" borderId="50" xfId="0" applyFont="1" applyFill="1" applyBorder="1" applyAlignment="1">
      <alignment horizontal="center" vertical="center" wrapText="1"/>
    </xf>
    <xf numFmtId="0" fontId="6" fillId="17" borderId="50" xfId="0" applyFont="1" applyFill="1" applyBorder="1" applyAlignment="1">
      <alignment horizontal="center" vertical="center"/>
    </xf>
    <xf numFmtId="0" fontId="6" fillId="17" borderId="50" xfId="0" applyFont="1" applyFill="1" applyBorder="1" applyAlignment="1">
      <alignment vertical="center" wrapText="1"/>
    </xf>
    <xf numFmtId="0" fontId="6" fillId="0" borderId="0" xfId="0" applyFont="1" applyFill="1" applyBorder="1"/>
    <xf numFmtId="10" fontId="6" fillId="0" borderId="0" xfId="0" applyNumberFormat="1" applyFont="1" applyFill="1" applyBorder="1"/>
    <xf numFmtId="10" fontId="6" fillId="18" borderId="52" xfId="0" applyNumberFormat="1" applyFont="1" applyFill="1" applyBorder="1"/>
    <xf numFmtId="0" fontId="6" fillId="18" borderId="52" xfId="0" applyFont="1" applyFill="1" applyBorder="1"/>
    <xf numFmtId="0" fontId="6" fillId="18" borderId="53" xfId="0" applyFont="1" applyFill="1" applyBorder="1"/>
    <xf numFmtId="10" fontId="6" fillId="18" borderId="53" xfId="1" applyNumberFormat="1" applyFont="1" applyFill="1" applyBorder="1" applyAlignment="1">
      <alignment horizontal="right"/>
    </xf>
    <xf numFmtId="10" fontId="6" fillId="18" borderId="53" xfId="0" applyNumberFormat="1" applyFont="1" applyFill="1" applyBorder="1"/>
    <xf numFmtId="0" fontId="6" fillId="18" borderId="54" xfId="0" applyFont="1" applyFill="1" applyBorder="1"/>
    <xf numFmtId="0" fontId="6" fillId="18" borderId="55" xfId="0" applyFont="1" applyFill="1" applyBorder="1"/>
    <xf numFmtId="0" fontId="6" fillId="18" borderId="56" xfId="0" applyFont="1" applyFill="1" applyBorder="1"/>
    <xf numFmtId="10" fontId="6" fillId="18" borderId="55" xfId="0" applyNumberFormat="1" applyFont="1" applyFill="1" applyBorder="1"/>
    <xf numFmtId="0" fontId="6" fillId="18" borderId="57" xfId="0" applyFont="1" applyFill="1" applyBorder="1" applyAlignment="1">
      <alignment horizontal="center" vertical="center"/>
    </xf>
    <xf numFmtId="0" fontId="6" fillId="18" borderId="57" xfId="0" applyFont="1" applyFill="1" applyBorder="1" applyAlignment="1">
      <alignment horizontal="center" vertical="center" wrapText="1"/>
    </xf>
    <xf numFmtId="0" fontId="9" fillId="16" borderId="50" xfId="0" applyFont="1" applyFill="1" applyBorder="1" applyAlignment="1">
      <alignment horizontal="center" vertical="center"/>
    </xf>
    <xf numFmtId="0" fontId="6" fillId="18" borderId="68" xfId="0" applyFont="1" applyFill="1" applyBorder="1"/>
    <xf numFmtId="10" fontId="6" fillId="18" borderId="69" xfId="0" applyNumberFormat="1" applyFont="1" applyFill="1" applyBorder="1"/>
    <xf numFmtId="0" fontId="6" fillId="18" borderId="69" xfId="0" applyFont="1" applyFill="1" applyBorder="1"/>
    <xf numFmtId="0" fontId="6" fillId="18" borderId="70" xfId="0" applyFont="1" applyFill="1" applyBorder="1"/>
    <xf numFmtId="0" fontId="6" fillId="18" borderId="71" xfId="0" applyFont="1" applyFill="1" applyBorder="1"/>
    <xf numFmtId="0" fontId="6" fillId="18" borderId="72" xfId="0" applyFont="1" applyFill="1" applyBorder="1" applyAlignment="1">
      <alignment horizontal="center" vertical="center"/>
    </xf>
    <xf numFmtId="0" fontId="6" fillId="18" borderId="57" xfId="0" applyFont="1" applyFill="1" applyBorder="1" applyAlignment="1">
      <alignment horizontal="left" vertical="center" wrapText="1"/>
    </xf>
    <xf numFmtId="0" fontId="0" fillId="0" borderId="60" xfId="0" applyBorder="1"/>
    <xf numFmtId="0" fontId="5" fillId="14" borderId="3" xfId="2" applyFont="1" applyFill="1" applyBorder="1" applyAlignment="1">
      <alignment horizontal="center" vertical="center" wrapText="1"/>
    </xf>
    <xf numFmtId="0" fontId="21" fillId="0" borderId="23" xfId="4" applyFont="1" applyBorder="1" applyAlignment="1">
      <alignment vertical="center" wrapText="1"/>
    </xf>
    <xf numFmtId="0" fontId="21" fillId="0" borderId="23" xfId="4" applyFont="1" applyBorder="1"/>
    <xf numFmtId="0" fontId="21" fillId="0" borderId="23" xfId="4" applyFont="1" applyBorder="1" applyAlignment="1">
      <alignment wrapText="1"/>
    </xf>
    <xf numFmtId="0" fontId="21" fillId="0" borderId="23" xfId="0" applyFont="1" applyBorder="1"/>
    <xf numFmtId="0" fontId="21" fillId="0" borderId="0" xfId="4" applyFont="1"/>
    <xf numFmtId="0" fontId="21" fillId="0" borderId="0" xfId="0" applyFont="1"/>
    <xf numFmtId="0" fontId="20" fillId="19" borderId="3" xfId="2" applyFont="1" applyFill="1" applyBorder="1" applyAlignment="1">
      <alignment horizontal="center" vertical="center" wrapText="1"/>
    </xf>
    <xf numFmtId="0" fontId="9" fillId="20" borderId="33" xfId="0" applyFont="1" applyFill="1" applyBorder="1"/>
    <xf numFmtId="0" fontId="9" fillId="20" borderId="32" xfId="0" applyFont="1" applyFill="1" applyBorder="1"/>
    <xf numFmtId="0" fontId="9" fillId="20" borderId="31" xfId="0" applyFont="1" applyFill="1" applyBorder="1"/>
    <xf numFmtId="0" fontId="9" fillId="20" borderId="11" xfId="0" applyFont="1" applyFill="1" applyBorder="1"/>
    <xf numFmtId="0" fontId="6" fillId="21" borderId="3" xfId="0" applyFont="1" applyFill="1" applyBorder="1" applyAlignment="1">
      <alignment horizontal="left" vertical="center"/>
    </xf>
    <xf numFmtId="0" fontId="6" fillId="21" borderId="3" xfId="0" applyFont="1" applyFill="1" applyBorder="1" applyAlignment="1">
      <alignment horizontal="center" vertical="center"/>
    </xf>
    <xf numFmtId="0" fontId="6" fillId="21" borderId="3" xfId="0" applyFont="1" applyFill="1" applyBorder="1"/>
    <xf numFmtId="10" fontId="6" fillId="21" borderId="3" xfId="1" applyNumberFormat="1" applyFont="1" applyFill="1" applyBorder="1"/>
    <xf numFmtId="1" fontId="6" fillId="21" borderId="3" xfId="0" applyNumberFormat="1" applyFont="1" applyFill="1" applyBorder="1"/>
    <xf numFmtId="0" fontId="6" fillId="21" borderId="3" xfId="0" applyFont="1" applyFill="1" applyBorder="1" applyAlignment="1">
      <alignment horizontal="right"/>
    </xf>
    <xf numFmtId="0" fontId="6" fillId="21" borderId="3" xfId="0" applyNumberFormat="1" applyFont="1" applyFill="1" applyBorder="1" applyAlignment="1">
      <alignment horizontal="right"/>
    </xf>
    <xf numFmtId="1" fontId="6" fillId="21" borderId="3" xfId="1" applyNumberFormat="1" applyFont="1" applyFill="1" applyBorder="1" applyAlignment="1">
      <alignment horizontal="right"/>
    </xf>
    <xf numFmtId="10" fontId="6" fillId="21" borderId="3" xfId="1" applyNumberFormat="1" applyFont="1" applyFill="1" applyBorder="1" applyAlignment="1">
      <alignment horizontal="right"/>
    </xf>
    <xf numFmtId="2" fontId="6" fillId="21" borderId="3" xfId="0" applyNumberFormat="1" applyFont="1" applyFill="1" applyBorder="1"/>
    <xf numFmtId="0" fontId="6" fillId="21" borderId="3" xfId="0" applyFont="1" applyFill="1" applyBorder="1" applyAlignment="1">
      <alignment horizontal="right" vertical="center"/>
    </xf>
    <xf numFmtId="1" fontId="6" fillId="21" borderId="3" xfId="0" applyNumberFormat="1" applyFont="1" applyFill="1" applyBorder="1" applyAlignment="1">
      <alignment horizontal="center" vertical="center"/>
    </xf>
    <xf numFmtId="0" fontId="6" fillId="22" borderId="3" xfId="0" applyFont="1" applyFill="1" applyBorder="1" applyAlignment="1">
      <alignment horizontal="center" vertical="center"/>
    </xf>
    <xf numFmtId="0" fontId="6" fillId="22" borderId="3" xfId="0" applyFont="1" applyFill="1" applyBorder="1"/>
    <xf numFmtId="0" fontId="6" fillId="22" borderId="3" xfId="0" applyFont="1" applyFill="1" applyBorder="1" applyAlignment="1">
      <alignment horizontal="left" vertical="center"/>
    </xf>
    <xf numFmtId="0" fontId="6" fillId="23" borderId="3" xfId="0" applyFont="1" applyFill="1" applyBorder="1" applyAlignment="1">
      <alignment horizontal="left" vertical="center"/>
    </xf>
    <xf numFmtId="0" fontId="6" fillId="23" borderId="3" xfId="0" applyFont="1" applyFill="1" applyBorder="1" applyAlignment="1">
      <alignment horizontal="center" vertical="center"/>
    </xf>
    <xf numFmtId="0" fontId="6" fillId="23" borderId="3" xfId="0" applyFont="1" applyFill="1" applyBorder="1"/>
    <xf numFmtId="10" fontId="6" fillId="23" borderId="3" xfId="1" applyNumberFormat="1" applyFont="1" applyFill="1" applyBorder="1"/>
    <xf numFmtId="0" fontId="6" fillId="23" borderId="3" xfId="0" applyFont="1" applyFill="1" applyBorder="1" applyAlignment="1">
      <alignment horizontal="right"/>
    </xf>
    <xf numFmtId="0" fontId="6" fillId="23" borderId="3" xfId="0" applyFont="1" applyFill="1" applyBorder="1" applyAlignment="1">
      <alignment horizontal="right" vertical="center"/>
    </xf>
    <xf numFmtId="0" fontId="6" fillId="20" borderId="3" xfId="0" applyFont="1" applyFill="1" applyBorder="1" applyAlignment="1">
      <alignment horizontal="left" vertical="center" wrapText="1"/>
    </xf>
    <xf numFmtId="0" fontId="6" fillId="20" borderId="3" xfId="0" applyFont="1" applyFill="1" applyBorder="1" applyAlignment="1">
      <alignment horizontal="center" vertical="center"/>
    </xf>
    <xf numFmtId="0" fontId="6" fillId="20" borderId="3" xfId="0" applyFont="1" applyFill="1" applyBorder="1"/>
    <xf numFmtId="0" fontId="16" fillId="0" borderId="23" xfId="4" applyFont="1" applyBorder="1" applyAlignment="1">
      <alignment wrapText="1"/>
    </xf>
    <xf numFmtId="0" fontId="16" fillId="0" borderId="23" xfId="4" applyFont="1" applyBorder="1" applyAlignment="1">
      <alignment vertical="center" wrapText="1"/>
    </xf>
    <xf numFmtId="0" fontId="16" fillId="0" borderId="23" xfId="4" applyFont="1" applyBorder="1"/>
    <xf numFmtId="0" fontId="6" fillId="0" borderId="23" xfId="0" applyFont="1" applyBorder="1"/>
    <xf numFmtId="0" fontId="16" fillId="0" borderId="23" xfId="4" applyFont="1" applyBorder="1" applyAlignment="1">
      <alignment horizontal="left" wrapText="1"/>
    </xf>
    <xf numFmtId="0" fontId="0" fillId="0" borderId="0" xfId="0" applyFont="1"/>
    <xf numFmtId="0" fontId="22" fillId="0" borderId="0" xfId="0" applyFont="1"/>
    <xf numFmtId="0" fontId="0" fillId="24" borderId="79" xfId="0" applyFont="1" applyFill="1" applyBorder="1" applyAlignment="1">
      <alignment horizontal="center" vertical="center"/>
    </xf>
    <xf numFmtId="0" fontId="0" fillId="24" borderId="80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30" xfId="0" applyFont="1" applyBorder="1"/>
    <xf numFmtId="0" fontId="0" fillId="0" borderId="32" xfId="0" applyFont="1" applyBorder="1"/>
    <xf numFmtId="0" fontId="0" fillId="24" borderId="79" xfId="0" applyFont="1" applyFill="1" applyBorder="1"/>
    <xf numFmtId="0" fontId="0" fillId="24" borderId="80" xfId="0" applyFont="1" applyFill="1" applyBorder="1"/>
    <xf numFmtId="0" fontId="0" fillId="24" borderId="78" xfId="0" applyFont="1" applyFill="1" applyBorder="1"/>
    <xf numFmtId="0" fontId="0" fillId="24" borderId="78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84" xfId="0" applyFont="1" applyBorder="1"/>
    <xf numFmtId="0" fontId="0" fillId="0" borderId="83" xfId="0" applyFont="1" applyBorder="1"/>
    <xf numFmtId="0" fontId="0" fillId="0" borderId="74" xfId="0" applyFont="1" applyBorder="1"/>
    <xf numFmtId="0" fontId="0" fillId="0" borderId="11" xfId="0" applyFont="1" applyBorder="1"/>
    <xf numFmtId="0" fontId="0" fillId="0" borderId="66" xfId="0" applyFont="1" applyBorder="1"/>
    <xf numFmtId="0" fontId="0" fillId="0" borderId="16" xfId="0" applyFont="1" applyBorder="1"/>
    <xf numFmtId="0" fontId="0" fillId="24" borderId="80" xfId="0" applyFont="1" applyFill="1" applyBorder="1" applyAlignment="1">
      <alignment vertical="center"/>
    </xf>
    <xf numFmtId="0" fontId="0" fillId="0" borderId="12" xfId="0" applyFont="1" applyBorder="1"/>
    <xf numFmtId="0" fontId="0" fillId="0" borderId="84" xfId="0" applyFont="1" applyBorder="1" applyAlignment="1">
      <alignment vertical="center"/>
    </xf>
    <xf numFmtId="0" fontId="0" fillId="0" borderId="83" xfId="0" applyFont="1" applyBorder="1" applyAlignment="1">
      <alignment vertical="center"/>
    </xf>
    <xf numFmtId="0" fontId="0" fillId="0" borderId="74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4" borderId="79" xfId="0" applyFont="1" applyFill="1" applyBorder="1" applyAlignment="1">
      <alignment vertical="center"/>
    </xf>
    <xf numFmtId="0" fontId="0" fillId="24" borderId="3" xfId="0" applyFont="1" applyFill="1" applyBorder="1" applyAlignment="1">
      <alignment horizontal="center" vertical="center" wrapText="1"/>
    </xf>
    <xf numFmtId="0" fontId="0" fillId="0" borderId="76" xfId="0" applyFont="1" applyBorder="1"/>
    <xf numFmtId="0" fontId="0" fillId="0" borderId="15" xfId="0" applyFont="1" applyBorder="1"/>
    <xf numFmtId="0" fontId="17" fillId="0" borderId="23" xfId="4" applyFont="1" applyBorder="1" applyAlignment="1">
      <alignment horizontal="right" wrapText="1"/>
    </xf>
    <xf numFmtId="0" fontId="6" fillId="0" borderId="1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vertical="center" wrapText="1"/>
    </xf>
    <xf numFmtId="0" fontId="5" fillId="3" borderId="6" xfId="2" applyFont="1" applyFill="1" applyBorder="1" applyAlignment="1">
      <alignment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5" fillId="3" borderId="21" xfId="2" applyFont="1" applyFill="1" applyBorder="1" applyAlignment="1">
      <alignment vertical="center" wrapText="1"/>
    </xf>
    <xf numFmtId="0" fontId="5" fillId="3" borderId="13" xfId="2" applyFont="1" applyFill="1" applyBorder="1" applyAlignment="1">
      <alignment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3" borderId="16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7" borderId="26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9" fillId="13" borderId="34" xfId="0" applyFont="1" applyFill="1" applyBorder="1" applyAlignment="1">
      <alignment horizontal="center" vertical="center"/>
    </xf>
    <xf numFmtId="0" fontId="9" fillId="13" borderId="16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vertical="center"/>
    </xf>
    <xf numFmtId="0" fontId="6" fillId="10" borderId="30" xfId="0" applyFont="1" applyFill="1" applyBorder="1" applyAlignment="1">
      <alignment vertical="center"/>
    </xf>
    <xf numFmtId="0" fontId="6" fillId="10" borderId="12" xfId="0" applyFont="1" applyFill="1" applyBorder="1" applyAlignment="1">
      <alignment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17" fillId="0" borderId="23" xfId="4" applyFont="1" applyBorder="1" applyAlignment="1">
      <alignment horizontal="right" vertical="center" wrapText="1"/>
    </xf>
    <xf numFmtId="0" fontId="6" fillId="10" borderId="9" xfId="0" applyFont="1" applyFill="1" applyBorder="1"/>
    <xf numFmtId="0" fontId="6" fillId="10" borderId="8" xfId="0" applyFont="1" applyFill="1" applyBorder="1"/>
    <xf numFmtId="0" fontId="6" fillId="10" borderId="7" xfId="0" applyFont="1" applyFill="1" applyBorder="1"/>
    <xf numFmtId="0" fontId="9" fillId="16" borderId="61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6" fillId="17" borderId="66" xfId="0" applyFont="1" applyFill="1" applyBorder="1" applyAlignment="1">
      <alignment horizontal="center" wrapText="1"/>
    </xf>
    <xf numFmtId="0" fontId="6" fillId="17" borderId="60" xfId="0" applyFont="1" applyFill="1" applyBorder="1" applyAlignment="1">
      <alignment horizontal="center" wrapText="1"/>
    </xf>
    <xf numFmtId="0" fontId="6" fillId="17" borderId="51" xfId="0" applyFont="1" applyFill="1" applyBorder="1" applyAlignment="1">
      <alignment horizontal="center" wrapText="1"/>
    </xf>
    <xf numFmtId="0" fontId="6" fillId="17" borderId="46" xfId="0" applyFont="1" applyFill="1" applyBorder="1" applyAlignment="1">
      <alignment horizontal="center" wrapText="1"/>
    </xf>
    <xf numFmtId="0" fontId="6" fillId="17" borderId="67" xfId="0" applyFont="1" applyFill="1" applyBorder="1" applyAlignment="1">
      <alignment vertical="center" wrapText="1"/>
    </xf>
    <xf numFmtId="0" fontId="6" fillId="17" borderId="65" xfId="0" applyFont="1" applyFill="1" applyBorder="1" applyAlignment="1">
      <alignment vertical="center" wrapText="1"/>
    </xf>
    <xf numFmtId="0" fontId="6" fillId="17" borderId="59" xfId="0" applyFont="1" applyFill="1" applyBorder="1" applyAlignment="1">
      <alignment vertical="center" wrapText="1"/>
    </xf>
    <xf numFmtId="0" fontId="6" fillId="17" borderId="64" xfId="0" applyFont="1" applyFill="1" applyBorder="1" applyAlignment="1">
      <alignment horizontal="center" wrapText="1"/>
    </xf>
    <xf numFmtId="0" fontId="6" fillId="17" borderId="63" xfId="0" applyFont="1" applyFill="1" applyBorder="1" applyAlignment="1">
      <alignment horizontal="center" wrapText="1"/>
    </xf>
    <xf numFmtId="0" fontId="6" fillId="17" borderId="62" xfId="0" applyFont="1" applyFill="1" applyBorder="1" applyAlignment="1">
      <alignment horizontal="center" wrapText="1"/>
    </xf>
    <xf numFmtId="0" fontId="6" fillId="20" borderId="3" xfId="0" applyFont="1" applyFill="1" applyBorder="1" applyAlignment="1">
      <alignment horizontal="left" vertical="center"/>
    </xf>
    <xf numFmtId="0" fontId="6" fillId="20" borderId="3" xfId="0" applyFont="1" applyFill="1" applyBorder="1"/>
    <xf numFmtId="0" fontId="17" fillId="0" borderId="23" xfId="4" applyFont="1" applyBorder="1" applyAlignment="1">
      <alignment horizontal="left" vertical="center" wrapText="1"/>
    </xf>
    <xf numFmtId="0" fontId="9" fillId="20" borderId="34" xfId="0" applyFont="1" applyFill="1" applyBorder="1" applyAlignment="1">
      <alignment horizontal="center" vertical="center"/>
    </xf>
    <xf numFmtId="0" fontId="9" fillId="20" borderId="16" xfId="0" applyFont="1" applyFill="1" applyBorder="1" applyAlignment="1">
      <alignment horizontal="center" vertical="center"/>
    </xf>
    <xf numFmtId="0" fontId="6" fillId="22" borderId="15" xfId="0" applyFont="1" applyFill="1" applyBorder="1" applyAlignment="1">
      <alignment horizontal="left" vertical="center" wrapText="1"/>
    </xf>
    <xf numFmtId="0" fontId="6" fillId="22" borderId="12" xfId="0" applyFont="1" applyFill="1" applyBorder="1" applyAlignment="1">
      <alignment horizontal="left" vertical="center"/>
    </xf>
    <xf numFmtId="0" fontId="6" fillId="22" borderId="9" xfId="0" applyFont="1" applyFill="1" applyBorder="1" applyAlignment="1">
      <alignment horizontal="center" vertical="center"/>
    </xf>
    <xf numFmtId="0" fontId="6" fillId="22" borderId="7" xfId="0" applyFont="1" applyFill="1" applyBorder="1" applyAlignment="1">
      <alignment horizontal="center" vertical="center"/>
    </xf>
    <xf numFmtId="0" fontId="6" fillId="22" borderId="15" xfId="0" applyFont="1" applyFill="1" applyBorder="1" applyAlignment="1">
      <alignment horizontal="center" vertical="center"/>
    </xf>
    <xf numFmtId="0" fontId="6" fillId="22" borderId="12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83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4" borderId="81" xfId="0" applyFont="1" applyFill="1" applyBorder="1" applyAlignment="1">
      <alignment horizontal="left"/>
    </xf>
    <xf numFmtId="0" fontId="0" fillId="24" borderId="79" xfId="0" applyFont="1" applyFill="1" applyBorder="1" applyAlignment="1">
      <alignment horizontal="left"/>
    </xf>
    <xf numFmtId="0" fontId="0" fillId="24" borderId="79" xfId="0" applyFont="1" applyFill="1" applyBorder="1" applyAlignment="1">
      <alignment vertical="center"/>
    </xf>
    <xf numFmtId="0" fontId="23" fillId="24" borderId="73" xfId="0" applyFont="1" applyFill="1" applyBorder="1" applyAlignment="1">
      <alignment horizontal="left" vertical="center"/>
    </xf>
    <xf numFmtId="0" fontId="23" fillId="24" borderId="75" xfId="0" applyFont="1" applyFill="1" applyBorder="1" applyAlignment="1">
      <alignment horizontal="left" vertical="center"/>
    </xf>
    <xf numFmtId="0" fontId="0" fillId="25" borderId="3" xfId="0" applyFont="1" applyFill="1" applyBorder="1" applyAlignment="1">
      <alignment horizontal="center" vertical="center"/>
    </xf>
    <xf numFmtId="0" fontId="23" fillId="24" borderId="73" xfId="0" applyFont="1" applyFill="1" applyBorder="1" applyAlignment="1">
      <alignment horizontal="center" vertical="center"/>
    </xf>
    <xf numFmtId="0" fontId="23" fillId="24" borderId="77" xfId="0" applyFont="1" applyFill="1" applyBorder="1" applyAlignment="1">
      <alignment horizontal="center" vertical="center"/>
    </xf>
    <xf numFmtId="0" fontId="17" fillId="0" borderId="23" xfId="4" applyFont="1" applyBorder="1" applyAlignment="1">
      <alignment horizontal="center" vertical="center" wrapText="1"/>
    </xf>
    <xf numFmtId="0" fontId="0" fillId="0" borderId="82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22" fillId="0" borderId="0" xfId="0" applyFont="1" applyFill="1" applyBorder="1"/>
  </cellXfs>
  <cellStyles count="5">
    <cellStyle name="Normal" xfId="0" builtinId="0"/>
    <cellStyle name="Normal 2 3" xfId="4"/>
    <cellStyle name="Porcentaje" xfId="1" builtinId="5"/>
    <cellStyle name="Porcentaje 2" xfId="3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PDI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'PDI a 31_12_2018'!$W$3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4.1467304625199361E-2"/>
                  <c:y val="-5.7516339869281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3B-4D55-8F73-329B28FDE2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'PDI a 31_12_2018'!$W$4</c:f>
              <c:numCache>
                <c:formatCode>General</c:formatCode>
                <c:ptCount val="1"/>
                <c:pt idx="0">
                  <c:v>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3B-4D55-8F73-329B28FDE26C}"/>
            </c:ext>
          </c:extLst>
        </c:ser>
        <c:ser>
          <c:idx val="1"/>
          <c:order val="1"/>
          <c:tx>
            <c:strRef>
              <c:f>'PDI a 31_12_2018'!$X$3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6.0606060606060608E-2"/>
                  <c:y val="-6.2745098039215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3B-4D55-8F73-329B28FDE2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'PDI a 31_12_2018'!$X$4</c:f>
              <c:numCache>
                <c:formatCode>General</c:formatCode>
                <c:ptCount val="1"/>
                <c:pt idx="0">
                  <c:v>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3B-4D55-8F73-329B28FDE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2896640"/>
        <c:axId val="1432894560"/>
        <c:axId val="0"/>
      </c:bar3DChart>
      <c:catAx>
        <c:axId val="143289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32894560"/>
        <c:crosses val="autoZero"/>
        <c:auto val="1"/>
        <c:lblAlgn val="ctr"/>
        <c:lblOffset val="100"/>
        <c:noMultiLvlLbl val="0"/>
      </c:catAx>
      <c:valAx>
        <c:axId val="143289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3289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1.xml"/><Relationship Id="rId5" Type="http://schemas.openxmlformats.org/officeDocument/2006/relationships/image" Target="../media/image1.jpe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12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.jpe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.jpeg"/><Relationship Id="rId4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123825</xdr:rowOff>
    </xdr:from>
    <xdr:to>
      <xdr:col>2</xdr:col>
      <xdr:colOff>114300</xdr:colOff>
      <xdr:row>0</xdr:row>
      <xdr:rowOff>647700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15240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514350</xdr:colOff>
      <xdr:row>3</xdr:row>
      <xdr:rowOff>38100</xdr:rowOff>
    </xdr:from>
    <xdr:ext cx="3395766" cy="2322777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48350" y="609600"/>
          <a:ext cx="3395766" cy="2322777"/>
        </a:xfrm>
        <a:prstGeom prst="rect">
          <a:avLst/>
        </a:prstGeom>
      </xdr:spPr>
    </xdr:pic>
    <xdr:clientData/>
  </xdr:oneCellAnchor>
  <xdr:twoCellAnchor editAs="oneCell">
    <xdr:from>
      <xdr:col>6</xdr:col>
      <xdr:colOff>114300</xdr:colOff>
      <xdr:row>20</xdr:row>
      <xdr:rowOff>299549</xdr:rowOff>
    </xdr:from>
    <xdr:to>
      <xdr:col>10</xdr:col>
      <xdr:colOff>838200</xdr:colOff>
      <xdr:row>33</xdr:row>
      <xdr:rowOff>117206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57900" y="5519249"/>
          <a:ext cx="4086225" cy="24560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266699</xdr:colOff>
      <xdr:row>2</xdr:row>
      <xdr:rowOff>38100</xdr:rowOff>
    </xdr:from>
    <xdr:to>
      <xdr:col>14</xdr:col>
      <xdr:colOff>180975</xdr:colOff>
      <xdr:row>11</xdr:row>
      <xdr:rowOff>57150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323850</xdr:colOff>
      <xdr:row>17</xdr:row>
      <xdr:rowOff>47625</xdr:rowOff>
    </xdr:from>
    <xdr:ext cx="8315665" cy="4090771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286125"/>
          <a:ext cx="8315665" cy="4090771"/>
        </a:xfrm>
        <a:prstGeom prst="rect">
          <a:avLst/>
        </a:prstGeom>
      </xdr:spPr>
    </xdr:pic>
    <xdr:clientData/>
  </xdr:oneCellAnchor>
  <xdr:oneCellAnchor>
    <xdr:from>
      <xdr:col>7</xdr:col>
      <xdr:colOff>95250</xdr:colOff>
      <xdr:row>43</xdr:row>
      <xdr:rowOff>57150</xdr:rowOff>
    </xdr:from>
    <xdr:ext cx="6591300" cy="299085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29250" y="8248650"/>
          <a:ext cx="6591300" cy="2990850"/>
        </a:xfrm>
        <a:prstGeom prst="rect">
          <a:avLst/>
        </a:prstGeom>
      </xdr:spPr>
    </xdr:pic>
    <xdr:clientData/>
  </xdr:oneCellAnchor>
  <xdr:oneCellAnchor>
    <xdr:from>
      <xdr:col>12</xdr:col>
      <xdr:colOff>361950</xdr:colOff>
      <xdr:row>64</xdr:row>
      <xdr:rowOff>95251</xdr:rowOff>
    </xdr:from>
    <xdr:ext cx="5172075" cy="2993756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05950" y="12287251"/>
          <a:ext cx="5172075" cy="2993756"/>
        </a:xfrm>
        <a:prstGeom prst="rect">
          <a:avLst/>
        </a:prstGeom>
      </xdr:spPr>
    </xdr:pic>
    <xdr:clientData/>
  </xdr:oneCellAnchor>
  <xdr:twoCellAnchor>
    <xdr:from>
      <xdr:col>0</xdr:col>
      <xdr:colOff>114298</xdr:colOff>
      <xdr:row>0</xdr:row>
      <xdr:rowOff>123825</xdr:rowOff>
    </xdr:from>
    <xdr:to>
      <xdr:col>2</xdr:col>
      <xdr:colOff>447674</xdr:colOff>
      <xdr:row>0</xdr:row>
      <xdr:rowOff>657225</xdr:rowOff>
    </xdr:to>
    <xdr:pic>
      <xdr:nvPicPr>
        <xdr:cNvPr id="6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8" y="123825"/>
          <a:ext cx="1857376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104775</xdr:colOff>
      <xdr:row>44</xdr:row>
      <xdr:rowOff>38101</xdr:rowOff>
    </xdr:from>
    <xdr:ext cx="5876925" cy="316089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0775" y="8229601"/>
          <a:ext cx="5876925" cy="3160896"/>
        </a:xfrm>
        <a:prstGeom prst="rect">
          <a:avLst/>
        </a:prstGeom>
      </xdr:spPr>
    </xdr:pic>
    <xdr:clientData/>
  </xdr:oneCellAnchor>
  <xdr:oneCellAnchor>
    <xdr:from>
      <xdr:col>8</xdr:col>
      <xdr:colOff>504825</xdr:colOff>
      <xdr:row>60</xdr:row>
      <xdr:rowOff>85725</xdr:rowOff>
    </xdr:from>
    <xdr:ext cx="5114987" cy="2975106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0825" y="11325225"/>
          <a:ext cx="5114987" cy="2975106"/>
        </a:xfrm>
        <a:prstGeom prst="rect">
          <a:avLst/>
        </a:prstGeom>
      </xdr:spPr>
    </xdr:pic>
    <xdr:clientData/>
  </xdr:oneCellAnchor>
  <xdr:oneCellAnchor>
    <xdr:from>
      <xdr:col>8</xdr:col>
      <xdr:colOff>447675</xdr:colOff>
      <xdr:row>76</xdr:row>
      <xdr:rowOff>38100</xdr:rowOff>
    </xdr:from>
    <xdr:ext cx="5212532" cy="2639797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43675" y="14325600"/>
          <a:ext cx="5212532" cy="2639797"/>
        </a:xfrm>
        <a:prstGeom prst="rect">
          <a:avLst/>
        </a:prstGeom>
      </xdr:spPr>
    </xdr:pic>
    <xdr:clientData/>
  </xdr:oneCellAnchor>
  <xdr:oneCellAnchor>
    <xdr:from>
      <xdr:col>12</xdr:col>
      <xdr:colOff>323850</xdr:colOff>
      <xdr:row>19</xdr:row>
      <xdr:rowOff>133350</xdr:rowOff>
    </xdr:from>
    <xdr:ext cx="6541575" cy="3334801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67850" y="3562350"/>
          <a:ext cx="6541575" cy="3334801"/>
        </a:xfrm>
        <a:prstGeom prst="rect">
          <a:avLst/>
        </a:prstGeom>
      </xdr:spPr>
    </xdr:pic>
    <xdr:clientData/>
  </xdr:oneCellAnchor>
  <xdr:oneCellAnchor>
    <xdr:from>
      <xdr:col>0</xdr:col>
      <xdr:colOff>828675</xdr:colOff>
      <xdr:row>30</xdr:row>
      <xdr:rowOff>114300</xdr:rowOff>
    </xdr:from>
    <xdr:ext cx="5848350" cy="269068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2000" y="5638800"/>
          <a:ext cx="5848350" cy="2690686"/>
        </a:xfrm>
        <a:prstGeom prst="rect">
          <a:avLst/>
        </a:prstGeom>
      </xdr:spPr>
    </xdr:pic>
    <xdr:clientData/>
  </xdr:oneCellAnchor>
  <xdr:twoCellAnchor>
    <xdr:from>
      <xdr:col>0</xdr:col>
      <xdr:colOff>114298</xdr:colOff>
      <xdr:row>0</xdr:row>
      <xdr:rowOff>123825</xdr:rowOff>
    </xdr:from>
    <xdr:to>
      <xdr:col>2</xdr:col>
      <xdr:colOff>447674</xdr:colOff>
      <xdr:row>0</xdr:row>
      <xdr:rowOff>657225</xdr:rowOff>
    </xdr:to>
    <xdr:pic>
      <xdr:nvPicPr>
        <xdr:cNvPr id="8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8" y="123825"/>
          <a:ext cx="289560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5</xdr:row>
      <xdr:rowOff>9525</xdr:rowOff>
    </xdr:from>
    <xdr:to>
      <xdr:col>13</xdr:col>
      <xdr:colOff>212614</xdr:colOff>
      <xdr:row>17</xdr:row>
      <xdr:rowOff>174356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10450" y="1533525"/>
          <a:ext cx="4584589" cy="27556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114298</xdr:colOff>
      <xdr:row>0</xdr:row>
      <xdr:rowOff>123825</xdr:rowOff>
    </xdr:from>
    <xdr:to>
      <xdr:col>1</xdr:col>
      <xdr:colOff>699406</xdr:colOff>
      <xdr:row>0</xdr:row>
      <xdr:rowOff>581025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8" y="123825"/>
          <a:ext cx="3061608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876300</xdr:colOff>
      <xdr:row>1</xdr:row>
      <xdr:rowOff>171450</xdr:rowOff>
    </xdr:from>
    <xdr:to>
      <xdr:col>9</xdr:col>
      <xdr:colOff>561975</xdr:colOff>
      <xdr:row>10</xdr:row>
      <xdr:rowOff>11709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38800" y="923925"/>
          <a:ext cx="3886200" cy="2126259"/>
        </a:xfrm>
        <a:prstGeom prst="rect">
          <a:avLst/>
        </a:prstGeom>
      </xdr:spPr>
    </xdr:pic>
    <xdr:clientData/>
  </xdr:twoCellAnchor>
  <xdr:twoCellAnchor editAs="oneCell">
    <xdr:from>
      <xdr:col>5</xdr:col>
      <xdr:colOff>495300</xdr:colOff>
      <xdr:row>30</xdr:row>
      <xdr:rowOff>19051</xdr:rowOff>
    </xdr:from>
    <xdr:to>
      <xdr:col>10</xdr:col>
      <xdr:colOff>371475</xdr:colOff>
      <xdr:row>42</xdr:row>
      <xdr:rowOff>123825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53150" y="6324601"/>
          <a:ext cx="3943350" cy="2390774"/>
        </a:xfrm>
        <a:prstGeom prst="rect">
          <a:avLst/>
        </a:prstGeom>
      </xdr:spPr>
    </xdr:pic>
    <xdr:clientData/>
  </xdr:twoCellAnchor>
  <xdr:twoCellAnchor editAs="oneCell">
    <xdr:from>
      <xdr:col>5</xdr:col>
      <xdr:colOff>647700</xdr:colOff>
      <xdr:row>44</xdr:row>
      <xdr:rowOff>38100</xdr:rowOff>
    </xdr:from>
    <xdr:to>
      <xdr:col>10</xdr:col>
      <xdr:colOff>390525</xdr:colOff>
      <xdr:row>56</xdr:row>
      <xdr:rowOff>19049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5550" y="9010650"/>
          <a:ext cx="3810000" cy="22669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133350</xdr:rowOff>
    </xdr:from>
    <xdr:to>
      <xdr:col>1</xdr:col>
      <xdr:colOff>1009651</xdr:colOff>
      <xdr:row>0</xdr:row>
      <xdr:rowOff>571500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133350"/>
          <a:ext cx="26289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SIIU/m&#243;dulo%20bolsas%20e%20axudas/20132014_documentaci&#243;n/FICHEROS_BECARIOS_UNIV_V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. FICHEROS BECAS UNIVERSIDAD"/>
      <sheetName val="01.02 estudiantes becas univ"/>
      <sheetName val="Ficha datos bolseiros"/>
      <sheetName val="Ficha UNIDADES"/>
      <sheetName val="Códigos Tipo_Ayuda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8"/>
  <sheetViews>
    <sheetView workbookViewId="0">
      <selection activeCell="N29" sqref="N29"/>
    </sheetView>
  </sheetViews>
  <sheetFormatPr baseColWidth="10" defaultRowHeight="15" x14ac:dyDescent="0.25"/>
  <cols>
    <col min="1" max="1" width="21" customWidth="1"/>
    <col min="2" max="2" width="22.42578125" bestFit="1" customWidth="1"/>
    <col min="3" max="3" width="9.7109375" customWidth="1"/>
    <col min="4" max="4" width="14.5703125" customWidth="1"/>
    <col min="5" max="5" width="11.5703125" customWidth="1"/>
    <col min="6" max="6" width="9.85546875" customWidth="1"/>
    <col min="7" max="7" width="14.5703125" customWidth="1"/>
    <col min="8" max="8" width="11.5703125" customWidth="1"/>
    <col min="9" max="9" width="9.7109375" customWidth="1"/>
    <col min="10" max="10" width="14.5703125" customWidth="1"/>
    <col min="11" max="11" width="15" customWidth="1"/>
    <col min="12" max="12" width="9.7109375" customWidth="1"/>
    <col min="13" max="13" width="18.140625" customWidth="1"/>
    <col min="14" max="14" width="16.7109375" customWidth="1"/>
    <col min="19" max="19" width="0" hidden="1" customWidth="1"/>
  </cols>
  <sheetData>
    <row r="1" spans="1:256" s="79" customFormat="1" ht="57" customHeight="1" thickBot="1" x14ac:dyDescent="0.35">
      <c r="A1" s="84"/>
      <c r="B1" s="81"/>
      <c r="C1" s="81"/>
      <c r="D1" s="83"/>
      <c r="E1" s="82"/>
      <c r="F1" s="82"/>
      <c r="G1" s="81"/>
      <c r="H1" s="81"/>
      <c r="I1" s="81"/>
      <c r="J1" s="81"/>
      <c r="K1" s="81"/>
      <c r="L1" s="81"/>
      <c r="M1" s="81"/>
      <c r="N1" s="248" t="s">
        <v>85</v>
      </c>
      <c r="O1" s="248"/>
      <c r="P1" s="248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</row>
    <row r="2" spans="1:256" ht="20.25" customHeight="1" x14ac:dyDescent="0.25">
      <c r="A2" s="85" t="s">
        <v>84</v>
      </c>
    </row>
    <row r="3" spans="1:256" ht="15.75" thickBot="1" x14ac:dyDescent="0.3"/>
    <row r="4" spans="1:256" ht="46.5" x14ac:dyDescent="0.25">
      <c r="A4" s="78" t="s">
        <v>83</v>
      </c>
      <c r="C4" s="77"/>
    </row>
    <row r="5" spans="1:256" x14ac:dyDescent="0.25">
      <c r="A5" s="35" t="s">
        <v>82</v>
      </c>
    </row>
    <row r="7" spans="1:256" ht="15.75" thickBot="1" x14ac:dyDescent="0.3"/>
    <row r="8" spans="1:256" x14ac:dyDescent="0.25">
      <c r="A8" s="68" t="s">
        <v>81</v>
      </c>
      <c r="B8" s="8" t="s">
        <v>11</v>
      </c>
      <c r="C8" s="8" t="s">
        <v>10</v>
      </c>
      <c r="D8" s="8" t="s">
        <v>70</v>
      </c>
      <c r="E8" s="8" t="s">
        <v>1</v>
      </c>
      <c r="F8" s="8" t="s">
        <v>80</v>
      </c>
      <c r="N8" s="68" t="s">
        <v>79</v>
      </c>
      <c r="O8" s="8" t="s">
        <v>11</v>
      </c>
      <c r="P8" s="8" t="s">
        <v>10</v>
      </c>
      <c r="Q8" s="8" t="s">
        <v>1</v>
      </c>
    </row>
    <row r="9" spans="1:256" x14ac:dyDescent="0.25">
      <c r="A9" s="40" t="s">
        <v>9</v>
      </c>
      <c r="B9" s="16">
        <v>5</v>
      </c>
      <c r="C9" s="16">
        <v>2</v>
      </c>
      <c r="D9" s="73">
        <v>0.2857142857142857</v>
      </c>
      <c r="E9" s="40">
        <v>7</v>
      </c>
      <c r="F9" s="40">
        <v>6.06</v>
      </c>
      <c r="N9" s="40" t="s">
        <v>9</v>
      </c>
      <c r="O9" s="16">
        <v>5</v>
      </c>
      <c r="P9" s="16">
        <v>2</v>
      </c>
      <c r="Q9" s="51">
        <v>7</v>
      </c>
    </row>
    <row r="10" spans="1:256" ht="18" customHeight="1" x14ac:dyDescent="0.25">
      <c r="A10" s="40" t="s">
        <v>4</v>
      </c>
      <c r="B10" s="16">
        <v>87</v>
      </c>
      <c r="C10" s="16">
        <v>325</v>
      </c>
      <c r="D10" s="73">
        <v>0.78883495145631066</v>
      </c>
      <c r="E10" s="40">
        <v>412</v>
      </c>
      <c r="F10" s="40">
        <v>401.32</v>
      </c>
      <c r="N10" s="40" t="s">
        <v>4</v>
      </c>
      <c r="O10" s="16">
        <v>87</v>
      </c>
      <c r="P10" s="16">
        <v>323</v>
      </c>
      <c r="Q10" s="51">
        <v>410</v>
      </c>
    </row>
    <row r="11" spans="1:256" ht="15.75" thickBot="1" x14ac:dyDescent="0.3">
      <c r="A11" s="40" t="s">
        <v>2</v>
      </c>
      <c r="B11" s="16">
        <v>222</v>
      </c>
      <c r="C11" s="16">
        <v>152</v>
      </c>
      <c r="D11" s="73">
        <v>0.40641711229946526</v>
      </c>
      <c r="E11" s="40">
        <v>374</v>
      </c>
      <c r="F11" s="40">
        <v>363.91</v>
      </c>
      <c r="N11" s="40" t="s">
        <v>2</v>
      </c>
      <c r="O11" s="16">
        <v>222</v>
      </c>
      <c r="P11" s="16">
        <v>152</v>
      </c>
      <c r="Q11" s="51">
        <v>374</v>
      </c>
    </row>
    <row r="12" spans="1:256" s="47" customFormat="1" x14ac:dyDescent="0.25">
      <c r="A12" s="68" t="s">
        <v>1</v>
      </c>
      <c r="B12" s="8">
        <v>314</v>
      </c>
      <c r="C12" s="8">
        <v>479</v>
      </c>
      <c r="D12" s="72">
        <v>0.60403530895334179</v>
      </c>
      <c r="E12" s="68">
        <v>793</v>
      </c>
      <c r="F12" s="68">
        <v>771.29</v>
      </c>
      <c r="G12"/>
      <c r="L12"/>
      <c r="M12"/>
      <c r="N12" s="68" t="s">
        <v>1</v>
      </c>
      <c r="O12" s="8">
        <v>314</v>
      </c>
      <c r="P12" s="8">
        <v>477</v>
      </c>
      <c r="Q12" s="8">
        <v>791</v>
      </c>
      <c r="R12"/>
      <c r="S12"/>
      <c r="T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x14ac:dyDescent="0.25">
      <c r="A13" s="63"/>
      <c r="B13" s="62"/>
      <c r="C13" s="62"/>
      <c r="D13" s="76"/>
      <c r="E13" s="63"/>
      <c r="F13" s="64"/>
      <c r="G13" s="63"/>
      <c r="H13" s="62"/>
      <c r="I13" s="62"/>
      <c r="J13" s="61"/>
      <c r="K13" s="75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  <c r="IR13" s="47"/>
      <c r="IS13" s="47"/>
      <c r="IT13" s="47"/>
      <c r="IU13" s="47"/>
      <c r="IV13" s="47"/>
    </row>
    <row r="14" spans="1:256" ht="15.75" thickBot="1" x14ac:dyDescent="0.3"/>
    <row r="15" spans="1:256" ht="38.25" x14ac:dyDescent="0.25">
      <c r="A15" s="68" t="s">
        <v>78</v>
      </c>
      <c r="B15" s="8" t="s">
        <v>11</v>
      </c>
      <c r="C15" s="8" t="s">
        <v>10</v>
      </c>
      <c r="D15" s="8" t="s">
        <v>70</v>
      </c>
      <c r="E15" s="8" t="s">
        <v>1</v>
      </c>
      <c r="G15" s="28" t="s">
        <v>77</v>
      </c>
      <c r="H15" s="8" t="s">
        <v>11</v>
      </c>
      <c r="I15" s="8" t="s">
        <v>10</v>
      </c>
      <c r="J15" s="8" t="s">
        <v>70</v>
      </c>
      <c r="K15" s="8" t="s">
        <v>1</v>
      </c>
      <c r="M15" s="28" t="s">
        <v>76</v>
      </c>
      <c r="N15" s="8" t="s">
        <v>11</v>
      </c>
      <c r="O15" s="8" t="s">
        <v>10</v>
      </c>
      <c r="P15" s="8" t="s">
        <v>70</v>
      </c>
      <c r="Q15" s="8" t="s">
        <v>1</v>
      </c>
    </row>
    <row r="16" spans="1:256" x14ac:dyDescent="0.25">
      <c r="A16" s="40" t="s">
        <v>36</v>
      </c>
      <c r="B16" s="16">
        <v>32</v>
      </c>
      <c r="C16" s="16">
        <v>38</v>
      </c>
      <c r="D16" s="73">
        <v>0.54285714285714282</v>
      </c>
      <c r="E16" s="40">
        <v>70</v>
      </c>
      <c r="G16" s="40" t="s">
        <v>75</v>
      </c>
      <c r="H16" s="16">
        <v>5</v>
      </c>
      <c r="I16" s="16">
        <v>5</v>
      </c>
      <c r="J16" s="73">
        <v>0.5</v>
      </c>
      <c r="K16" s="40">
        <v>10</v>
      </c>
      <c r="M16" s="40" t="s">
        <v>19</v>
      </c>
      <c r="N16" s="16">
        <v>4</v>
      </c>
      <c r="O16" s="16">
        <v>2</v>
      </c>
      <c r="P16" s="73">
        <f>O16/Q16</f>
        <v>0.33333333333333331</v>
      </c>
      <c r="Q16" s="40">
        <v>6</v>
      </c>
    </row>
    <row r="17" spans="1:256" ht="15.75" thickBot="1" x14ac:dyDescent="0.3">
      <c r="A17" s="40" t="s">
        <v>35</v>
      </c>
      <c r="B17" s="16">
        <v>4</v>
      </c>
      <c r="C17" s="16">
        <v>9</v>
      </c>
      <c r="D17" s="73">
        <v>0.69230769230769229</v>
      </c>
      <c r="E17" s="40">
        <v>13</v>
      </c>
      <c r="G17" s="40" t="s">
        <v>74</v>
      </c>
      <c r="H17" s="16">
        <v>16</v>
      </c>
      <c r="I17" s="16">
        <v>54</v>
      </c>
      <c r="J17" s="73">
        <v>0.77142857142857146</v>
      </c>
      <c r="K17" s="40">
        <v>70</v>
      </c>
      <c r="M17" s="74" t="s">
        <v>18</v>
      </c>
      <c r="N17" s="16">
        <v>1</v>
      </c>
      <c r="O17" s="16"/>
      <c r="P17" s="73">
        <f>O17/Q17</f>
        <v>0</v>
      </c>
      <c r="Q17" s="50">
        <v>1</v>
      </c>
    </row>
    <row r="18" spans="1:256" ht="15.75" thickBot="1" x14ac:dyDescent="0.3">
      <c r="A18" s="40" t="s">
        <v>32</v>
      </c>
      <c r="B18" s="16">
        <v>105</v>
      </c>
      <c r="C18" s="16">
        <v>58</v>
      </c>
      <c r="D18" s="73">
        <v>0.35582822085889571</v>
      </c>
      <c r="E18" s="50">
        <v>163</v>
      </c>
      <c r="G18" s="74" t="s">
        <v>73</v>
      </c>
      <c r="H18" s="16">
        <v>45</v>
      </c>
      <c r="I18" s="16">
        <v>152</v>
      </c>
      <c r="J18" s="73">
        <v>0.77157360406091369</v>
      </c>
      <c r="K18" s="50">
        <v>197</v>
      </c>
      <c r="M18" s="68" t="s">
        <v>1</v>
      </c>
      <c r="N18" s="8">
        <v>5</v>
      </c>
      <c r="O18" s="8">
        <v>2</v>
      </c>
      <c r="P18" s="72">
        <f>O18/Q18</f>
        <v>0.2857142857142857</v>
      </c>
      <c r="Q18" s="39">
        <v>7</v>
      </c>
    </row>
    <row r="19" spans="1:256" ht="15.75" thickBot="1" x14ac:dyDescent="0.3">
      <c r="A19" s="49" t="s">
        <v>31</v>
      </c>
      <c r="B19" s="52">
        <v>81</v>
      </c>
      <c r="C19" s="52">
        <v>47</v>
      </c>
      <c r="D19" s="73">
        <v>0.3671875</v>
      </c>
      <c r="E19" s="49">
        <v>128</v>
      </c>
      <c r="G19" s="49" t="s">
        <v>72</v>
      </c>
      <c r="H19" s="52">
        <v>21</v>
      </c>
      <c r="I19" s="52">
        <v>114</v>
      </c>
      <c r="J19" s="73">
        <v>0.84444444444444444</v>
      </c>
      <c r="K19" s="49">
        <v>135</v>
      </c>
    </row>
    <row r="20" spans="1:256" ht="15.75" thickBot="1" x14ac:dyDescent="0.3">
      <c r="A20" s="68" t="s">
        <v>1</v>
      </c>
      <c r="B20" s="8">
        <f>SUM(B16:B19)</f>
        <v>222</v>
      </c>
      <c r="C20" s="8">
        <v>152</v>
      </c>
      <c r="D20" s="72">
        <v>0.40641711229946526</v>
      </c>
      <c r="E20" s="39">
        <v>374</v>
      </c>
      <c r="G20" s="68" t="s">
        <v>1</v>
      </c>
      <c r="H20" s="8">
        <v>87</v>
      </c>
      <c r="I20" s="8">
        <v>325</v>
      </c>
      <c r="J20" s="72">
        <v>0.78883495145631066</v>
      </c>
      <c r="K20" s="39">
        <v>412</v>
      </c>
    </row>
    <row r="21" spans="1:256" ht="25.5" x14ac:dyDescent="0.25">
      <c r="M21" s="28" t="s">
        <v>71</v>
      </c>
      <c r="N21" s="8" t="s">
        <v>11</v>
      </c>
      <c r="O21" s="8" t="s">
        <v>10</v>
      </c>
      <c r="P21" s="8" t="s">
        <v>70</v>
      </c>
      <c r="Q21" s="8" t="s">
        <v>1</v>
      </c>
    </row>
    <row r="22" spans="1:256" s="47" customFormat="1" ht="15.75" thickBot="1" x14ac:dyDescent="0.3">
      <c r="A22"/>
      <c r="B22"/>
      <c r="C22"/>
      <c r="D22"/>
      <c r="E22"/>
      <c r="F22"/>
      <c r="G22"/>
      <c r="H22"/>
      <c r="I22"/>
      <c r="J22"/>
      <c r="K22"/>
      <c r="L22"/>
      <c r="M22" s="40" t="s">
        <v>4</v>
      </c>
      <c r="N22" s="16">
        <v>72</v>
      </c>
      <c r="O22" s="16">
        <v>241</v>
      </c>
      <c r="P22" s="73">
        <v>0.76996805111821087</v>
      </c>
      <c r="Q22" s="40">
        <v>313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47" customFormat="1" ht="15.75" thickBot="1" x14ac:dyDescent="0.3">
      <c r="A23" s="68" t="s">
        <v>69</v>
      </c>
      <c r="B23" s="8" t="s">
        <v>11</v>
      </c>
      <c r="C23" s="8" t="s">
        <v>10</v>
      </c>
      <c r="D23" s="8" t="s">
        <v>68</v>
      </c>
      <c r="E23" s="61"/>
      <c r="F23" s="64"/>
      <c r="G23" s="63"/>
      <c r="H23" s="62"/>
      <c r="I23" s="62"/>
      <c r="J23" s="61"/>
      <c r="K23" s="60"/>
      <c r="M23" s="40" t="s">
        <v>2</v>
      </c>
      <c r="N23" s="16">
        <v>156</v>
      </c>
      <c r="O23" s="16">
        <v>105</v>
      </c>
      <c r="P23" s="73">
        <v>0.40229885057471265</v>
      </c>
      <c r="Q23" s="40">
        <v>261</v>
      </c>
    </row>
    <row r="24" spans="1:256" s="47" customFormat="1" x14ac:dyDescent="0.25">
      <c r="A24" s="40" t="s">
        <v>9</v>
      </c>
      <c r="B24" s="71">
        <v>52.8</v>
      </c>
      <c r="C24" s="71">
        <v>48.5</v>
      </c>
      <c r="D24" s="70">
        <f>(B24+C24)/2</f>
        <v>50.65</v>
      </c>
      <c r="E24" s="69"/>
      <c r="F24" s="64"/>
      <c r="G24" s="63"/>
      <c r="H24" s="62"/>
      <c r="I24" s="62"/>
      <c r="J24" s="61"/>
      <c r="K24" s="60"/>
      <c r="M24" s="68" t="s">
        <v>1</v>
      </c>
      <c r="N24" s="8">
        <v>228</v>
      </c>
      <c r="O24" s="8">
        <v>346</v>
      </c>
      <c r="P24" s="72">
        <v>0.60278745644599308</v>
      </c>
      <c r="Q24" s="68">
        <v>574</v>
      </c>
    </row>
    <row r="25" spans="1:256" s="47" customFormat="1" x14ac:dyDescent="0.25">
      <c r="A25" s="40" t="s">
        <v>4</v>
      </c>
      <c r="B25" s="71">
        <v>49.5</v>
      </c>
      <c r="C25" s="71">
        <v>49.8</v>
      </c>
      <c r="D25" s="70">
        <f>(B25+C25)/2</f>
        <v>49.65</v>
      </c>
      <c r="E25" s="69"/>
      <c r="F25" s="64"/>
      <c r="G25" s="63"/>
      <c r="H25" s="62"/>
      <c r="I25" s="62"/>
      <c r="J25" s="61"/>
      <c r="K25" s="60"/>
    </row>
    <row r="26" spans="1:256" s="47" customFormat="1" ht="15.75" thickBot="1" x14ac:dyDescent="0.3">
      <c r="A26" s="40" t="s">
        <v>2</v>
      </c>
      <c r="B26" s="71">
        <v>50.04</v>
      </c>
      <c r="C26" s="71">
        <v>50</v>
      </c>
      <c r="D26" s="70">
        <f>(B26+C26)/2</f>
        <v>50.019999999999996</v>
      </c>
      <c r="E26" s="69"/>
      <c r="F26" s="64"/>
      <c r="G26" s="63"/>
      <c r="H26" s="62"/>
      <c r="I26" s="62"/>
      <c r="J26" s="61"/>
      <c r="K26" s="60"/>
    </row>
    <row r="27" spans="1:256" x14ac:dyDescent="0.25">
      <c r="A27" s="68" t="s">
        <v>1</v>
      </c>
      <c r="B27" s="67">
        <f>(B24+B25+B26)/3</f>
        <v>50.78</v>
      </c>
      <c r="C27" s="67">
        <f>(C24+C25+C26)/3</f>
        <v>49.433333333333337</v>
      </c>
      <c r="D27" s="67">
        <f>(D24+D25+D26)/3</f>
        <v>50.106666666666662</v>
      </c>
      <c r="E27" s="65"/>
      <c r="F27" s="64"/>
      <c r="G27" s="63"/>
      <c r="H27" s="62"/>
      <c r="I27" s="62"/>
      <c r="J27" s="61"/>
      <c r="K27" s="60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  <c r="IU27" s="47"/>
      <c r="IV27" s="47"/>
    </row>
    <row r="28" spans="1:256" x14ac:dyDescent="0.25">
      <c r="A28" s="63"/>
      <c r="B28" s="66"/>
      <c r="C28" s="66"/>
      <c r="D28" s="66"/>
      <c r="E28" s="65"/>
      <c r="F28" s="64"/>
      <c r="G28" s="63"/>
      <c r="H28" s="62"/>
      <c r="I28" s="62"/>
      <c r="J28" s="61"/>
      <c r="K28" s="60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  <c r="IU28" s="47"/>
      <c r="IV28" s="47"/>
    </row>
    <row r="29" spans="1:256" x14ac:dyDescent="0.25">
      <c r="A29" s="63"/>
      <c r="B29" s="66"/>
      <c r="C29" s="66"/>
      <c r="D29" s="66"/>
      <c r="E29" s="65"/>
      <c r="F29" s="64"/>
      <c r="G29" s="63"/>
      <c r="H29" s="62"/>
      <c r="I29" s="62"/>
      <c r="J29" s="61"/>
      <c r="K29" s="60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  <c r="IU29" s="47"/>
      <c r="IV29" s="47"/>
    </row>
    <row r="30" spans="1:256" x14ac:dyDescent="0.25">
      <c r="A30" s="63"/>
      <c r="B30" s="66"/>
      <c r="C30" s="66"/>
      <c r="D30" s="66"/>
      <c r="E30" s="65"/>
      <c r="F30" s="64"/>
      <c r="G30" s="63"/>
      <c r="H30" s="62"/>
      <c r="I30" s="62"/>
      <c r="J30" s="61"/>
      <c r="K30" s="60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  <c r="IU30" s="47"/>
      <c r="IV30" s="47"/>
    </row>
    <row r="31" spans="1:256" x14ac:dyDescent="0.25">
      <c r="A31" s="63"/>
      <c r="B31" s="66"/>
      <c r="C31" s="66"/>
      <c r="D31" s="66"/>
      <c r="E31" s="65"/>
      <c r="F31" s="64"/>
      <c r="G31" s="63"/>
      <c r="H31" s="62"/>
      <c r="I31" s="62"/>
      <c r="J31" s="61"/>
      <c r="K31" s="60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</row>
    <row r="32" spans="1:256" x14ac:dyDescent="0.25">
      <c r="A32" s="63"/>
      <c r="B32" s="66"/>
      <c r="C32" s="66"/>
      <c r="D32" s="66"/>
      <c r="E32" s="65"/>
      <c r="F32" s="64"/>
      <c r="G32" s="63"/>
      <c r="H32" s="62"/>
      <c r="I32" s="62"/>
      <c r="J32" s="61"/>
      <c r="K32" s="60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</row>
    <row r="33" spans="1:256" x14ac:dyDescent="0.25">
      <c r="A33" s="63"/>
      <c r="B33" s="66"/>
      <c r="C33" s="66"/>
      <c r="D33" s="66"/>
      <c r="E33" s="65"/>
      <c r="F33" s="64"/>
      <c r="G33" s="63"/>
      <c r="H33" s="62"/>
      <c r="I33" s="62"/>
      <c r="J33" s="61"/>
      <c r="K33" s="60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</row>
    <row r="35" spans="1:256" ht="15.75" thickBot="1" x14ac:dyDescent="0.3"/>
    <row r="36" spans="1:256" ht="26.25" thickBot="1" x14ac:dyDescent="0.3">
      <c r="A36" s="28" t="s">
        <v>67</v>
      </c>
      <c r="B36" s="263" t="s">
        <v>60</v>
      </c>
      <c r="C36" s="264"/>
      <c r="D36" s="265"/>
      <c r="E36" s="266" t="s">
        <v>59</v>
      </c>
      <c r="F36" s="266"/>
      <c r="G36" s="266"/>
      <c r="H36" s="266" t="s">
        <v>58</v>
      </c>
      <c r="I36" s="266"/>
      <c r="J36" s="266"/>
      <c r="K36" s="266" t="s">
        <v>57</v>
      </c>
      <c r="L36" s="266"/>
      <c r="M36" s="266"/>
      <c r="N36" s="261" t="s">
        <v>46</v>
      </c>
    </row>
    <row r="37" spans="1:256" x14ac:dyDescent="0.25">
      <c r="A37" s="3" t="s">
        <v>23</v>
      </c>
      <c r="B37" s="8" t="s">
        <v>11</v>
      </c>
      <c r="C37" s="8" t="s">
        <v>10</v>
      </c>
      <c r="D37" s="8" t="s">
        <v>1</v>
      </c>
      <c r="E37" s="8" t="s">
        <v>11</v>
      </c>
      <c r="F37" s="8" t="s">
        <v>10</v>
      </c>
      <c r="G37" s="8" t="s">
        <v>56</v>
      </c>
      <c r="H37" s="8" t="s">
        <v>11</v>
      </c>
      <c r="I37" s="8" t="s">
        <v>10</v>
      </c>
      <c r="J37" s="8" t="s">
        <v>56</v>
      </c>
      <c r="K37" s="8" t="s">
        <v>11</v>
      </c>
      <c r="L37" s="8" t="s">
        <v>10</v>
      </c>
      <c r="M37" s="8" t="s">
        <v>56</v>
      </c>
      <c r="N37" s="262"/>
    </row>
    <row r="38" spans="1:256" x14ac:dyDescent="0.25">
      <c r="A38" s="3" t="s">
        <v>36</v>
      </c>
      <c r="B38" s="16">
        <v>5</v>
      </c>
      <c r="C38" s="16">
        <v>7</v>
      </c>
      <c r="D38" s="51">
        <v>12</v>
      </c>
      <c r="E38" s="59">
        <v>14</v>
      </c>
      <c r="F38" s="17">
        <v>17</v>
      </c>
      <c r="G38" s="58">
        <v>31</v>
      </c>
      <c r="H38" s="16">
        <v>11</v>
      </c>
      <c r="I38" s="16">
        <v>12</v>
      </c>
      <c r="J38" s="51">
        <v>23</v>
      </c>
      <c r="K38" s="16">
        <v>2</v>
      </c>
      <c r="L38" s="16">
        <v>2</v>
      </c>
      <c r="M38" s="51">
        <v>4</v>
      </c>
      <c r="N38" s="40">
        <v>70</v>
      </c>
    </row>
    <row r="39" spans="1:256" x14ac:dyDescent="0.25">
      <c r="A39" s="3" t="s">
        <v>35</v>
      </c>
      <c r="B39" s="16"/>
      <c r="C39" s="16"/>
      <c r="D39" s="51"/>
      <c r="E39" s="59">
        <v>1</v>
      </c>
      <c r="F39" s="17">
        <v>1</v>
      </c>
      <c r="G39" s="58">
        <v>2</v>
      </c>
      <c r="H39" s="16">
        <v>2</v>
      </c>
      <c r="I39" s="16">
        <v>5</v>
      </c>
      <c r="J39" s="51">
        <v>7</v>
      </c>
      <c r="K39" s="16">
        <v>1</v>
      </c>
      <c r="L39" s="16">
        <v>3</v>
      </c>
      <c r="M39" s="51">
        <v>4</v>
      </c>
      <c r="N39" s="40">
        <v>13</v>
      </c>
    </row>
    <row r="40" spans="1:256" ht="15.75" thickBot="1" x14ac:dyDescent="0.3">
      <c r="A40" s="3" t="s">
        <v>32</v>
      </c>
      <c r="B40" s="16">
        <v>7</v>
      </c>
      <c r="C40" s="16">
        <v>4</v>
      </c>
      <c r="D40" s="57">
        <v>11</v>
      </c>
      <c r="E40" s="56">
        <v>36</v>
      </c>
      <c r="F40" s="17">
        <v>22</v>
      </c>
      <c r="G40" s="55">
        <v>58</v>
      </c>
      <c r="H40" s="16">
        <v>50</v>
      </c>
      <c r="I40" s="16">
        <v>30</v>
      </c>
      <c r="J40" s="51">
        <v>80</v>
      </c>
      <c r="K40" s="16">
        <v>12</v>
      </c>
      <c r="L40" s="16">
        <v>2</v>
      </c>
      <c r="M40" s="51">
        <v>14</v>
      </c>
      <c r="N40" s="50">
        <v>163</v>
      </c>
    </row>
    <row r="41" spans="1:256" ht="15.75" thickBot="1" x14ac:dyDescent="0.3">
      <c r="A41" s="3" t="s">
        <v>31</v>
      </c>
      <c r="B41" s="52">
        <v>7</v>
      </c>
      <c r="C41" s="52">
        <v>1</v>
      </c>
      <c r="D41" s="51">
        <v>8</v>
      </c>
      <c r="E41" s="54">
        <v>32</v>
      </c>
      <c r="F41" s="12">
        <v>15</v>
      </c>
      <c r="G41" s="53">
        <v>47</v>
      </c>
      <c r="H41" s="52">
        <v>35</v>
      </c>
      <c r="I41" s="52">
        <v>26</v>
      </c>
      <c r="J41" s="51">
        <v>61</v>
      </c>
      <c r="K41" s="52">
        <v>7</v>
      </c>
      <c r="L41" s="52">
        <v>5</v>
      </c>
      <c r="M41" s="51">
        <v>12</v>
      </c>
      <c r="N41" s="49">
        <v>128</v>
      </c>
    </row>
    <row r="42" spans="1:256" s="47" customFormat="1" x14ac:dyDescent="0.25">
      <c r="A42" s="10" t="s">
        <v>1</v>
      </c>
      <c r="B42" s="8">
        <v>19</v>
      </c>
      <c r="C42" s="8">
        <v>12</v>
      </c>
      <c r="D42" s="8">
        <v>31</v>
      </c>
      <c r="E42" s="8">
        <v>83</v>
      </c>
      <c r="F42" s="43">
        <v>55</v>
      </c>
      <c r="G42" s="8">
        <v>138</v>
      </c>
      <c r="H42" s="8">
        <v>98</v>
      </c>
      <c r="I42" s="8">
        <v>73</v>
      </c>
      <c r="J42" s="8">
        <v>171</v>
      </c>
      <c r="K42" s="8">
        <v>22</v>
      </c>
      <c r="L42" s="8">
        <v>12</v>
      </c>
      <c r="M42" s="8">
        <v>34</v>
      </c>
      <c r="N42" s="39">
        <v>374</v>
      </c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s="47" customFormat="1" x14ac:dyDescent="0.25">
      <c r="A43" s="3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</row>
    <row r="44" spans="1:256" ht="15.75" thickBot="1" x14ac:dyDescent="0.3">
      <c r="A44" s="3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  <c r="HM44" s="47"/>
      <c r="HN44" s="47"/>
      <c r="HO44" s="47"/>
      <c r="HP44" s="47"/>
      <c r="HQ44" s="47"/>
      <c r="HR44" s="47"/>
      <c r="HS44" s="47"/>
      <c r="HT44" s="47"/>
      <c r="HU44" s="47"/>
      <c r="HV44" s="47"/>
      <c r="HW44" s="47"/>
      <c r="HX44" s="47"/>
      <c r="HY44" s="47"/>
      <c r="HZ44" s="47"/>
      <c r="IA44" s="47"/>
      <c r="IB44" s="47"/>
      <c r="IC44" s="47"/>
      <c r="ID44" s="47"/>
      <c r="IE44" s="47"/>
      <c r="IF44" s="47"/>
      <c r="IG44" s="47"/>
      <c r="IH44" s="47"/>
      <c r="II44" s="47"/>
      <c r="IJ44" s="47"/>
      <c r="IK44" s="47"/>
      <c r="IL44" s="47"/>
      <c r="IM44" s="47"/>
      <c r="IN44" s="47"/>
      <c r="IO44" s="47"/>
      <c r="IP44" s="47"/>
      <c r="IQ44" s="47"/>
      <c r="IR44" s="47"/>
      <c r="IS44" s="47"/>
      <c r="IT44" s="47"/>
      <c r="IU44" s="47"/>
      <c r="IV44" s="47"/>
    </row>
    <row r="45" spans="1:256" ht="26.25" thickBot="1" x14ac:dyDescent="0.3">
      <c r="A45" s="28" t="s">
        <v>66</v>
      </c>
      <c r="B45" s="263" t="s">
        <v>60</v>
      </c>
      <c r="C45" s="264"/>
      <c r="D45" s="265" t="s">
        <v>65</v>
      </c>
      <c r="E45" s="266" t="s">
        <v>59</v>
      </c>
      <c r="F45" s="266"/>
      <c r="G45" s="266" t="s">
        <v>64</v>
      </c>
      <c r="H45" s="266" t="s">
        <v>58</v>
      </c>
      <c r="I45" s="266"/>
      <c r="J45" s="266" t="s">
        <v>63</v>
      </c>
      <c r="K45" s="266" t="s">
        <v>57</v>
      </c>
      <c r="L45" s="266"/>
      <c r="M45" s="266" t="s">
        <v>62</v>
      </c>
      <c r="N45" s="261" t="s">
        <v>46</v>
      </c>
    </row>
    <row r="46" spans="1:256" x14ac:dyDescent="0.25">
      <c r="A46" s="3" t="s">
        <v>23</v>
      </c>
      <c r="B46" s="8" t="s">
        <v>11</v>
      </c>
      <c r="C46" s="8" t="s">
        <v>10</v>
      </c>
      <c r="D46" s="8" t="s">
        <v>56</v>
      </c>
      <c r="E46" s="8" t="s">
        <v>11</v>
      </c>
      <c r="F46" s="8" t="s">
        <v>10</v>
      </c>
      <c r="G46" s="8" t="s">
        <v>56</v>
      </c>
      <c r="H46" s="8" t="s">
        <v>11</v>
      </c>
      <c r="I46" s="8" t="s">
        <v>10</v>
      </c>
      <c r="J46" s="8" t="s">
        <v>56</v>
      </c>
      <c r="K46" s="8" t="s">
        <v>11</v>
      </c>
      <c r="L46" s="8" t="s">
        <v>10</v>
      </c>
      <c r="M46" s="8" t="s">
        <v>56</v>
      </c>
      <c r="N46" s="262"/>
    </row>
    <row r="47" spans="1:256" x14ac:dyDescent="0.25">
      <c r="A47" s="3" t="s">
        <v>19</v>
      </c>
      <c r="B47" s="6"/>
      <c r="C47" s="6">
        <v>1</v>
      </c>
      <c r="D47" s="4">
        <v>1</v>
      </c>
      <c r="E47" s="18">
        <v>1</v>
      </c>
      <c r="F47" s="17">
        <v>1</v>
      </c>
      <c r="G47" s="21">
        <v>2</v>
      </c>
      <c r="H47" s="6">
        <v>4</v>
      </c>
      <c r="I47" s="6">
        <v>2</v>
      </c>
      <c r="J47" s="4">
        <v>6</v>
      </c>
      <c r="K47" s="6"/>
      <c r="L47" s="6">
        <v>1</v>
      </c>
      <c r="M47" s="4">
        <v>1</v>
      </c>
      <c r="N47" s="40">
        <v>10</v>
      </c>
    </row>
    <row r="48" spans="1:256" x14ac:dyDescent="0.25">
      <c r="A48" s="3" t="s">
        <v>18</v>
      </c>
      <c r="B48" s="6"/>
      <c r="C48" s="6"/>
      <c r="D48" s="4"/>
      <c r="E48" s="18">
        <v>2</v>
      </c>
      <c r="F48" s="17">
        <v>10</v>
      </c>
      <c r="G48" s="21">
        <v>12</v>
      </c>
      <c r="H48" s="6">
        <v>12</v>
      </c>
      <c r="I48" s="6">
        <v>36</v>
      </c>
      <c r="J48" s="4">
        <v>48</v>
      </c>
      <c r="K48" s="6">
        <v>2</v>
      </c>
      <c r="L48" s="6">
        <v>8</v>
      </c>
      <c r="M48" s="4">
        <v>10</v>
      </c>
      <c r="N48" s="40">
        <v>70</v>
      </c>
    </row>
    <row r="49" spans="1:256" ht="15.75" thickBot="1" x14ac:dyDescent="0.3">
      <c r="A49" s="3" t="s">
        <v>17</v>
      </c>
      <c r="B49" s="6"/>
      <c r="C49" s="6"/>
      <c r="D49" s="15"/>
      <c r="E49" s="6">
        <v>21</v>
      </c>
      <c r="F49" s="6">
        <v>47</v>
      </c>
      <c r="G49" s="14">
        <v>68</v>
      </c>
      <c r="H49" s="6">
        <v>24</v>
      </c>
      <c r="I49" s="6">
        <v>91</v>
      </c>
      <c r="J49" s="4">
        <v>115</v>
      </c>
      <c r="K49" s="6"/>
      <c r="L49" s="6">
        <v>14</v>
      </c>
      <c r="M49" s="4">
        <v>14</v>
      </c>
      <c r="N49" s="50">
        <v>197</v>
      </c>
    </row>
    <row r="50" spans="1:256" ht="15.75" thickBot="1" x14ac:dyDescent="0.3">
      <c r="A50" s="3" t="s">
        <v>16</v>
      </c>
      <c r="B50" s="5">
        <v>7</v>
      </c>
      <c r="C50" s="5">
        <v>25</v>
      </c>
      <c r="D50" s="4">
        <v>32</v>
      </c>
      <c r="E50" s="13">
        <v>9</v>
      </c>
      <c r="F50" s="12">
        <v>60</v>
      </c>
      <c r="G50" s="11">
        <v>69</v>
      </c>
      <c r="H50" s="5">
        <v>5</v>
      </c>
      <c r="I50" s="5">
        <v>27</v>
      </c>
      <c r="J50" s="4">
        <v>32</v>
      </c>
      <c r="K50" s="5"/>
      <c r="L50" s="5">
        <v>2</v>
      </c>
      <c r="M50" s="4">
        <v>2</v>
      </c>
      <c r="N50" s="49">
        <v>135</v>
      </c>
    </row>
    <row r="51" spans="1:256" s="47" customFormat="1" x14ac:dyDescent="0.25">
      <c r="A51" s="10" t="s">
        <v>1</v>
      </c>
      <c r="B51" s="2">
        <v>7</v>
      </c>
      <c r="C51" s="2">
        <v>26</v>
      </c>
      <c r="D51" s="2">
        <v>33</v>
      </c>
      <c r="E51" s="2">
        <v>33</v>
      </c>
      <c r="F51" s="9">
        <v>118</v>
      </c>
      <c r="G51" s="2">
        <v>151</v>
      </c>
      <c r="H51" s="2">
        <v>45</v>
      </c>
      <c r="I51" s="2">
        <v>156</v>
      </c>
      <c r="J51" s="2">
        <v>201</v>
      </c>
      <c r="K51" s="2">
        <v>2</v>
      </c>
      <c r="L51" s="2">
        <v>25</v>
      </c>
      <c r="M51" s="2">
        <v>27</v>
      </c>
      <c r="N51" s="39">
        <v>412</v>
      </c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x14ac:dyDescent="0.25">
      <c r="A52" s="3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  <c r="DZ52" s="47"/>
      <c r="EA52" s="47"/>
      <c r="EB52" s="47"/>
      <c r="EC52" s="47"/>
      <c r="ED52" s="47"/>
      <c r="EE52" s="47"/>
      <c r="EF52" s="47"/>
      <c r="EG52" s="47"/>
      <c r="EH52" s="47"/>
      <c r="EI52" s="47"/>
      <c r="EJ52" s="47"/>
      <c r="EK52" s="47"/>
      <c r="EL52" s="47"/>
      <c r="EM52" s="47"/>
      <c r="EN52" s="47"/>
      <c r="EO52" s="47"/>
      <c r="EP52" s="47"/>
      <c r="EQ52" s="47"/>
      <c r="ER52" s="47"/>
      <c r="ES52" s="47"/>
      <c r="ET52" s="47"/>
      <c r="EU52" s="47"/>
      <c r="EV52" s="47"/>
      <c r="EW52" s="47"/>
      <c r="EX52" s="47"/>
      <c r="EY52" s="47"/>
      <c r="EZ52" s="47"/>
      <c r="FA52" s="47"/>
      <c r="FB52" s="47"/>
      <c r="FC52" s="47"/>
      <c r="FD52" s="47"/>
      <c r="FE52" s="47"/>
      <c r="FF52" s="47"/>
      <c r="FG52" s="47"/>
      <c r="FH52" s="47"/>
      <c r="FI52" s="47"/>
      <c r="FJ52" s="47"/>
      <c r="FK52" s="47"/>
      <c r="FL52" s="47"/>
      <c r="FM52" s="47"/>
      <c r="FN52" s="47"/>
      <c r="FO52" s="47"/>
      <c r="FP52" s="47"/>
      <c r="FQ52" s="47"/>
      <c r="FR52" s="47"/>
      <c r="FS52" s="47"/>
      <c r="FT52" s="47"/>
      <c r="FU52" s="47"/>
      <c r="FV52" s="47"/>
      <c r="FW52" s="47"/>
      <c r="FX52" s="47"/>
      <c r="FY52" s="47"/>
      <c r="FZ52" s="47"/>
      <c r="GA52" s="47"/>
      <c r="GB52" s="47"/>
      <c r="GC52" s="47"/>
      <c r="GD52" s="47"/>
      <c r="GE52" s="47"/>
      <c r="GF52" s="47"/>
      <c r="GG52" s="47"/>
      <c r="GH52" s="47"/>
      <c r="GI52" s="47"/>
      <c r="GJ52" s="47"/>
      <c r="GK52" s="47"/>
      <c r="GL52" s="47"/>
      <c r="GM52" s="47"/>
      <c r="GN52" s="47"/>
      <c r="GO52" s="47"/>
      <c r="GP52" s="47"/>
      <c r="GQ52" s="47"/>
      <c r="GR52" s="47"/>
      <c r="GS52" s="47"/>
      <c r="GT52" s="47"/>
      <c r="GU52" s="47"/>
      <c r="GV52" s="47"/>
      <c r="GW52" s="47"/>
      <c r="GX52" s="47"/>
      <c r="GY52" s="47"/>
      <c r="GZ52" s="47"/>
      <c r="HA52" s="47"/>
      <c r="HB52" s="47"/>
      <c r="HC52" s="47"/>
      <c r="HD52" s="47"/>
      <c r="HE52" s="47"/>
      <c r="HF52" s="47"/>
      <c r="HG52" s="47"/>
      <c r="HH52" s="47"/>
      <c r="HI52" s="47"/>
      <c r="HJ52" s="47"/>
      <c r="HK52" s="47"/>
      <c r="HL52" s="47"/>
      <c r="HM52" s="47"/>
      <c r="HN52" s="47"/>
      <c r="HO52" s="47"/>
      <c r="HP52" s="47"/>
      <c r="HQ52" s="47"/>
      <c r="HR52" s="47"/>
      <c r="HS52" s="47"/>
      <c r="HT52" s="47"/>
      <c r="HU52" s="47"/>
      <c r="HV52" s="47"/>
      <c r="HW52" s="47"/>
      <c r="HX52" s="47"/>
      <c r="HY52" s="47"/>
      <c r="HZ52" s="47"/>
      <c r="IA52" s="47"/>
      <c r="IB52" s="47"/>
      <c r="IC52" s="47"/>
      <c r="ID52" s="47"/>
      <c r="IE52" s="47"/>
      <c r="IF52" s="47"/>
      <c r="IG52" s="47"/>
      <c r="IH52" s="47"/>
      <c r="II52" s="47"/>
      <c r="IJ52" s="47"/>
      <c r="IK52" s="47"/>
      <c r="IL52" s="47"/>
      <c r="IM52" s="47"/>
      <c r="IN52" s="47"/>
      <c r="IO52" s="47"/>
      <c r="IP52" s="47"/>
      <c r="IQ52" s="47"/>
      <c r="IR52" s="47"/>
      <c r="IS52" s="47"/>
      <c r="IT52" s="47"/>
      <c r="IU52" s="47"/>
      <c r="IV52" s="47"/>
    </row>
    <row r="53" spans="1:256" ht="15.75" thickBot="1" x14ac:dyDescent="0.3"/>
    <row r="54" spans="1:256" ht="38.25" x14ac:dyDescent="0.25">
      <c r="A54" s="28" t="s">
        <v>61</v>
      </c>
      <c r="B54" s="266" t="s">
        <v>60</v>
      </c>
      <c r="C54" s="266"/>
      <c r="D54" s="266"/>
      <c r="E54" s="266" t="s">
        <v>59</v>
      </c>
      <c r="F54" s="266"/>
      <c r="G54" s="266"/>
      <c r="H54" s="266" t="s">
        <v>58</v>
      </c>
      <c r="I54" s="266"/>
      <c r="J54" s="266"/>
      <c r="K54" s="266" t="s">
        <v>57</v>
      </c>
      <c r="L54" s="266"/>
      <c r="M54" s="266"/>
      <c r="N54" s="261" t="s">
        <v>46</v>
      </c>
    </row>
    <row r="55" spans="1:256" x14ac:dyDescent="0.25">
      <c r="A55" s="3" t="s">
        <v>23</v>
      </c>
      <c r="B55" s="43" t="s">
        <v>11</v>
      </c>
      <c r="C55" s="43" t="s">
        <v>10</v>
      </c>
      <c r="D55" s="46" t="s">
        <v>1</v>
      </c>
      <c r="E55" s="45" t="s">
        <v>11</v>
      </c>
      <c r="F55" s="44" t="s">
        <v>10</v>
      </c>
      <c r="G55" s="43" t="s">
        <v>56</v>
      </c>
      <c r="H55" s="45" t="s">
        <v>11</v>
      </c>
      <c r="I55" s="44" t="s">
        <v>10</v>
      </c>
      <c r="J55" s="43" t="s">
        <v>56</v>
      </c>
      <c r="K55" s="45" t="s">
        <v>11</v>
      </c>
      <c r="L55" s="44" t="s">
        <v>10</v>
      </c>
      <c r="M55" s="43" t="s">
        <v>56</v>
      </c>
      <c r="N55" s="262"/>
    </row>
    <row r="56" spans="1:256" x14ac:dyDescent="0.25">
      <c r="A56" s="3" t="s">
        <v>19</v>
      </c>
      <c r="B56" s="6">
        <v>1</v>
      </c>
      <c r="C56" s="6"/>
      <c r="D56" s="42">
        <v>1</v>
      </c>
      <c r="E56" s="25">
        <v>1</v>
      </c>
      <c r="F56" s="41">
        <v>2</v>
      </c>
      <c r="G56" s="17">
        <v>3</v>
      </c>
      <c r="H56" s="25"/>
      <c r="I56" s="41"/>
      <c r="J56" s="17"/>
      <c r="K56" s="25">
        <v>2</v>
      </c>
      <c r="L56" s="41"/>
      <c r="M56" s="17">
        <v>2</v>
      </c>
      <c r="N56" s="40">
        <v>6</v>
      </c>
    </row>
    <row r="57" spans="1:256" ht="15.75" thickBot="1" x14ac:dyDescent="0.3">
      <c r="A57" s="3" t="s">
        <v>18</v>
      </c>
      <c r="B57" s="6"/>
      <c r="C57" s="6"/>
      <c r="D57" s="42"/>
      <c r="E57" s="25"/>
      <c r="F57" s="41"/>
      <c r="G57" s="17"/>
      <c r="H57" s="25">
        <v>1</v>
      </c>
      <c r="I57" s="41"/>
      <c r="J57" s="6"/>
      <c r="K57" s="25"/>
      <c r="L57" s="41"/>
      <c r="M57" s="17"/>
      <c r="N57" s="40">
        <v>1</v>
      </c>
    </row>
    <row r="58" spans="1:256" x14ac:dyDescent="0.25">
      <c r="A58" s="10" t="s">
        <v>1</v>
      </c>
      <c r="B58" s="2">
        <v>1</v>
      </c>
      <c r="C58" s="2"/>
      <c r="D58" s="2">
        <v>1</v>
      </c>
      <c r="E58" s="2">
        <v>1</v>
      </c>
      <c r="F58" s="9">
        <v>2</v>
      </c>
      <c r="G58" s="2">
        <v>3</v>
      </c>
      <c r="H58" s="2">
        <v>1</v>
      </c>
      <c r="I58" s="2"/>
      <c r="J58" s="2">
        <v>1</v>
      </c>
      <c r="K58" s="2"/>
      <c r="L58" s="2"/>
      <c r="M58" s="2">
        <v>2</v>
      </c>
      <c r="N58" s="39">
        <v>7</v>
      </c>
    </row>
    <row r="60" spans="1:256" ht="37.5" customHeight="1" thickBot="1" x14ac:dyDescent="0.3"/>
    <row r="61" spans="1:256" ht="51.75" thickBot="1" x14ac:dyDescent="0.3">
      <c r="A61" s="28" t="s">
        <v>55</v>
      </c>
      <c r="B61" s="263" t="s">
        <v>49</v>
      </c>
      <c r="C61" s="264"/>
      <c r="D61" s="265"/>
      <c r="E61" s="266" t="s">
        <v>48</v>
      </c>
      <c r="F61" s="266"/>
      <c r="G61" s="266"/>
      <c r="H61" s="266" t="s">
        <v>47</v>
      </c>
      <c r="I61" s="266"/>
      <c r="J61" s="266"/>
      <c r="K61" s="267" t="s">
        <v>46</v>
      </c>
      <c r="N61" s="254" t="s">
        <v>34</v>
      </c>
      <c r="O61" s="256" t="s">
        <v>54</v>
      </c>
      <c r="P61" s="257"/>
      <c r="Q61" s="257"/>
      <c r="R61" s="258"/>
    </row>
    <row r="62" spans="1:256" x14ac:dyDescent="0.25">
      <c r="A62" s="3" t="s">
        <v>23</v>
      </c>
      <c r="B62" s="8" t="s">
        <v>11</v>
      </c>
      <c r="C62" s="8" t="s">
        <v>10</v>
      </c>
      <c r="D62" s="8" t="s">
        <v>44</v>
      </c>
      <c r="E62" s="8" t="s">
        <v>11</v>
      </c>
      <c r="F62" s="8" t="s">
        <v>10</v>
      </c>
      <c r="G62" s="8" t="s">
        <v>43</v>
      </c>
      <c r="H62" s="8" t="s">
        <v>11</v>
      </c>
      <c r="I62" s="8" t="s">
        <v>10</v>
      </c>
      <c r="J62" s="8" t="s">
        <v>42</v>
      </c>
      <c r="K62" s="268"/>
      <c r="N62" s="255"/>
      <c r="O62" s="8" t="s">
        <v>12</v>
      </c>
      <c r="P62" s="8" t="s">
        <v>11</v>
      </c>
      <c r="Q62" s="8" t="s">
        <v>10</v>
      </c>
      <c r="R62" s="8" t="s">
        <v>1</v>
      </c>
    </row>
    <row r="63" spans="1:256" x14ac:dyDescent="0.25">
      <c r="A63" s="3" t="s">
        <v>19</v>
      </c>
      <c r="B63" s="6"/>
      <c r="C63" s="6"/>
      <c r="D63" s="4"/>
      <c r="E63" s="18"/>
      <c r="F63" s="17"/>
      <c r="G63" s="21"/>
      <c r="H63" s="6">
        <v>9</v>
      </c>
      <c r="I63" s="6">
        <v>7</v>
      </c>
      <c r="J63" s="4">
        <v>16</v>
      </c>
      <c r="K63" s="6">
        <v>16</v>
      </c>
      <c r="N63" s="249" t="s">
        <v>53</v>
      </c>
      <c r="O63" s="31" t="s">
        <v>4</v>
      </c>
      <c r="P63" s="6">
        <v>2</v>
      </c>
      <c r="Q63" s="6">
        <v>8</v>
      </c>
      <c r="R63" s="4">
        <v>10</v>
      </c>
    </row>
    <row r="64" spans="1:256" x14ac:dyDescent="0.25">
      <c r="A64" s="3" t="s">
        <v>18</v>
      </c>
      <c r="B64" s="6">
        <v>3</v>
      </c>
      <c r="C64" s="6">
        <v>11</v>
      </c>
      <c r="D64" s="4">
        <v>14</v>
      </c>
      <c r="E64" s="18"/>
      <c r="F64" s="17">
        <v>7</v>
      </c>
      <c r="G64" s="6">
        <v>7</v>
      </c>
      <c r="H64" s="6">
        <v>14</v>
      </c>
      <c r="I64" s="6">
        <v>36</v>
      </c>
      <c r="J64" s="4">
        <v>50</v>
      </c>
      <c r="K64" s="6">
        <v>71</v>
      </c>
      <c r="N64" s="250"/>
      <c r="O64" s="31" t="s">
        <v>2</v>
      </c>
      <c r="P64" s="6">
        <v>8</v>
      </c>
      <c r="Q64" s="6">
        <v>1</v>
      </c>
      <c r="R64" s="4">
        <v>9</v>
      </c>
    </row>
    <row r="65" spans="1:18" x14ac:dyDescent="0.25">
      <c r="A65" s="3" t="s">
        <v>17</v>
      </c>
      <c r="B65" s="16">
        <v>3</v>
      </c>
      <c r="C65" s="6">
        <v>29</v>
      </c>
      <c r="D65" s="15">
        <v>32</v>
      </c>
      <c r="E65" s="6">
        <v>6</v>
      </c>
      <c r="F65" s="6">
        <v>20</v>
      </c>
      <c r="G65" s="14">
        <v>26</v>
      </c>
      <c r="H65" s="6">
        <v>36</v>
      </c>
      <c r="I65" s="6">
        <v>103</v>
      </c>
      <c r="J65" s="4">
        <v>139</v>
      </c>
      <c r="K65" s="6">
        <v>197</v>
      </c>
      <c r="N65" s="249" t="s">
        <v>52</v>
      </c>
      <c r="O65" s="27" t="s">
        <v>4</v>
      </c>
      <c r="P65" s="26">
        <v>1</v>
      </c>
      <c r="Q65" s="26">
        <v>5</v>
      </c>
      <c r="R65" s="4">
        <v>6</v>
      </c>
    </row>
    <row r="66" spans="1:18" ht="15.75" thickBot="1" x14ac:dyDescent="0.3">
      <c r="A66" s="3" t="s">
        <v>16</v>
      </c>
      <c r="B66" s="6">
        <v>1</v>
      </c>
      <c r="C66" s="5">
        <v>1</v>
      </c>
      <c r="D66" s="4">
        <v>2</v>
      </c>
      <c r="E66" s="13">
        <v>4</v>
      </c>
      <c r="F66" s="12">
        <v>6</v>
      </c>
      <c r="G66" s="11">
        <v>10</v>
      </c>
      <c r="H66" s="5">
        <v>16</v>
      </c>
      <c r="I66" s="5">
        <v>107</v>
      </c>
      <c r="J66" s="4">
        <v>123</v>
      </c>
      <c r="K66" s="5">
        <v>135</v>
      </c>
      <c r="N66" s="250"/>
      <c r="O66" s="31" t="s">
        <v>2</v>
      </c>
      <c r="P66" s="33">
        <v>2</v>
      </c>
      <c r="Q66" s="33">
        <v>1</v>
      </c>
      <c r="R66" s="4">
        <v>3</v>
      </c>
    </row>
    <row r="67" spans="1:18" x14ac:dyDescent="0.25">
      <c r="A67" s="10" t="s">
        <v>1</v>
      </c>
      <c r="B67" s="2">
        <v>7</v>
      </c>
      <c r="C67" s="2">
        <v>41</v>
      </c>
      <c r="D67" s="2">
        <v>48</v>
      </c>
      <c r="E67" s="2">
        <v>10</v>
      </c>
      <c r="F67" s="9">
        <v>33</v>
      </c>
      <c r="G67" s="2">
        <v>43</v>
      </c>
      <c r="H67" s="2">
        <v>75</v>
      </c>
      <c r="I67" s="2">
        <v>253</v>
      </c>
      <c r="J67" s="2">
        <v>328</v>
      </c>
      <c r="K67" s="2">
        <v>419</v>
      </c>
      <c r="N67" s="249" t="s">
        <v>51</v>
      </c>
      <c r="O67" s="31" t="s">
        <v>4</v>
      </c>
      <c r="P67" s="6">
        <v>1</v>
      </c>
      <c r="Q67" s="6">
        <v>24</v>
      </c>
      <c r="R67" s="4">
        <v>25</v>
      </c>
    </row>
    <row r="68" spans="1:18" x14ac:dyDescent="0.25">
      <c r="A68" s="38"/>
      <c r="B68" s="37"/>
      <c r="C68" s="37"/>
      <c r="D68" s="37"/>
      <c r="E68" s="37"/>
      <c r="F68" s="37"/>
      <c r="G68" s="37"/>
      <c r="H68" s="37"/>
      <c r="I68" s="37"/>
      <c r="J68" s="37"/>
      <c r="K68" s="37"/>
      <c r="N68" s="250"/>
      <c r="O68" s="36" t="s">
        <v>2</v>
      </c>
      <c r="P68" s="26">
        <v>16</v>
      </c>
      <c r="Q68" s="26">
        <v>10</v>
      </c>
      <c r="R68" s="25">
        <v>26</v>
      </c>
    </row>
    <row r="69" spans="1:18" x14ac:dyDescent="0.25">
      <c r="N69" s="3" t="s">
        <v>1</v>
      </c>
      <c r="O69" s="20"/>
      <c r="P69" s="19">
        <v>30</v>
      </c>
      <c r="Q69" s="19">
        <v>49</v>
      </c>
      <c r="R69" s="19">
        <v>79</v>
      </c>
    </row>
    <row r="70" spans="1:18" ht="39" customHeight="1" thickBot="1" x14ac:dyDescent="0.3"/>
    <row r="71" spans="1:18" ht="24.75" customHeight="1" thickBot="1" x14ac:dyDescent="0.3">
      <c r="A71" s="28" t="s">
        <v>50</v>
      </c>
      <c r="B71" s="263" t="s">
        <v>49</v>
      </c>
      <c r="C71" s="264"/>
      <c r="D71" s="265" t="s">
        <v>44</v>
      </c>
      <c r="E71" s="266" t="s">
        <v>48</v>
      </c>
      <c r="F71" s="266"/>
      <c r="G71" s="266" t="s">
        <v>43</v>
      </c>
      <c r="H71" s="266" t="s">
        <v>47</v>
      </c>
      <c r="I71" s="266"/>
      <c r="J71" s="266" t="s">
        <v>42</v>
      </c>
      <c r="K71" s="267" t="s">
        <v>46</v>
      </c>
      <c r="N71" s="259" t="s">
        <v>34</v>
      </c>
      <c r="O71" s="251" t="s">
        <v>45</v>
      </c>
      <c r="P71" s="252"/>
      <c r="Q71" s="252"/>
      <c r="R71" s="253"/>
    </row>
    <row r="72" spans="1:18" x14ac:dyDescent="0.25">
      <c r="A72" s="3" t="s">
        <v>23</v>
      </c>
      <c r="B72" s="8" t="s">
        <v>11</v>
      </c>
      <c r="C72" s="8" t="s">
        <v>10</v>
      </c>
      <c r="D72" s="8" t="s">
        <v>44</v>
      </c>
      <c r="E72" s="8" t="s">
        <v>11</v>
      </c>
      <c r="F72" s="8" t="s">
        <v>10</v>
      </c>
      <c r="G72" s="8" t="s">
        <v>43</v>
      </c>
      <c r="H72" s="8" t="s">
        <v>11</v>
      </c>
      <c r="I72" s="8" t="s">
        <v>10</v>
      </c>
      <c r="J72" s="8" t="s">
        <v>42</v>
      </c>
      <c r="K72" s="268"/>
      <c r="N72" s="260"/>
      <c r="O72" s="8" t="s">
        <v>12</v>
      </c>
      <c r="P72" s="8" t="s">
        <v>11</v>
      </c>
      <c r="Q72" s="8" t="s">
        <v>10</v>
      </c>
      <c r="R72" s="8" t="s">
        <v>1</v>
      </c>
    </row>
    <row r="73" spans="1:18" x14ac:dyDescent="0.25">
      <c r="A73" s="3" t="s">
        <v>36</v>
      </c>
      <c r="B73" s="6"/>
      <c r="C73" s="6">
        <v>5</v>
      </c>
      <c r="D73" s="4">
        <v>5</v>
      </c>
      <c r="E73" s="18"/>
      <c r="F73" s="17"/>
      <c r="G73" s="21"/>
      <c r="H73" s="6">
        <v>32</v>
      </c>
      <c r="I73" s="6">
        <v>33</v>
      </c>
      <c r="J73" s="4">
        <v>65</v>
      </c>
      <c r="K73" s="6">
        <v>70</v>
      </c>
      <c r="N73" s="34" t="s">
        <v>41</v>
      </c>
      <c r="O73" s="31" t="s">
        <v>4</v>
      </c>
      <c r="P73" s="6">
        <v>3</v>
      </c>
      <c r="Q73" s="6">
        <v>7</v>
      </c>
      <c r="R73" s="4">
        <v>10</v>
      </c>
    </row>
    <row r="74" spans="1:18" x14ac:dyDescent="0.25">
      <c r="A74" s="3" t="s">
        <v>35</v>
      </c>
      <c r="B74" s="6">
        <v>1</v>
      </c>
      <c r="C74" s="6">
        <v>1</v>
      </c>
      <c r="D74" s="4">
        <v>2</v>
      </c>
      <c r="E74" s="18"/>
      <c r="F74" s="17"/>
      <c r="G74" s="6"/>
      <c r="H74" s="6">
        <v>3</v>
      </c>
      <c r="I74" s="6">
        <v>8</v>
      </c>
      <c r="J74" s="4">
        <v>11</v>
      </c>
      <c r="K74" s="6">
        <v>13</v>
      </c>
      <c r="N74" s="32"/>
      <c r="O74" s="31" t="s">
        <v>2</v>
      </c>
      <c r="P74" s="6">
        <v>7</v>
      </c>
      <c r="Q74" s="6">
        <v>6</v>
      </c>
      <c r="R74" s="4">
        <v>13</v>
      </c>
    </row>
    <row r="75" spans="1:18" x14ac:dyDescent="0.25">
      <c r="A75" s="3" t="s">
        <v>32</v>
      </c>
      <c r="B75" s="16">
        <v>15</v>
      </c>
      <c r="C75" s="6">
        <v>12</v>
      </c>
      <c r="D75" s="15">
        <v>27</v>
      </c>
      <c r="E75" s="6">
        <v>22</v>
      </c>
      <c r="F75" s="6">
        <v>7</v>
      </c>
      <c r="G75" s="14">
        <v>29</v>
      </c>
      <c r="H75" s="6">
        <v>68</v>
      </c>
      <c r="I75" s="6">
        <v>39</v>
      </c>
      <c r="J75" s="4">
        <v>107</v>
      </c>
      <c r="K75" s="6">
        <v>163</v>
      </c>
      <c r="N75" s="34" t="s">
        <v>40</v>
      </c>
      <c r="O75" s="27" t="s">
        <v>4</v>
      </c>
      <c r="P75" s="26">
        <v>4</v>
      </c>
      <c r="Q75" s="26">
        <v>13</v>
      </c>
      <c r="R75" s="4">
        <v>17</v>
      </c>
    </row>
    <row r="76" spans="1:18" ht="15.75" thickBot="1" x14ac:dyDescent="0.3">
      <c r="A76" s="3" t="s">
        <v>31</v>
      </c>
      <c r="B76" s="6">
        <v>24</v>
      </c>
      <c r="C76" s="5">
        <v>6</v>
      </c>
      <c r="D76" s="4">
        <v>30</v>
      </c>
      <c r="E76" s="13">
        <v>14</v>
      </c>
      <c r="F76" s="12">
        <v>7</v>
      </c>
      <c r="G76" s="11">
        <v>21</v>
      </c>
      <c r="H76" s="5">
        <v>43</v>
      </c>
      <c r="I76" s="5">
        <v>34</v>
      </c>
      <c r="J76" s="4">
        <v>77</v>
      </c>
      <c r="K76" s="5">
        <v>128</v>
      </c>
      <c r="N76" s="32"/>
      <c r="O76" s="31" t="s">
        <v>2</v>
      </c>
      <c r="P76" s="33">
        <v>5</v>
      </c>
      <c r="Q76" s="33">
        <v>3</v>
      </c>
      <c r="R76" s="4">
        <v>8</v>
      </c>
    </row>
    <row r="77" spans="1:18" x14ac:dyDescent="0.25">
      <c r="A77" s="10" t="s">
        <v>1</v>
      </c>
      <c r="B77" s="2">
        <v>40</v>
      </c>
      <c r="C77" s="2">
        <v>24</v>
      </c>
      <c r="D77" s="2">
        <v>64</v>
      </c>
      <c r="E77" s="2">
        <v>36</v>
      </c>
      <c r="F77" s="9">
        <v>14</v>
      </c>
      <c r="G77" s="2">
        <v>50</v>
      </c>
      <c r="H77" s="2">
        <v>146</v>
      </c>
      <c r="I77" s="2">
        <v>114</v>
      </c>
      <c r="J77" s="2">
        <v>260</v>
      </c>
      <c r="K77" s="2">
        <v>374</v>
      </c>
      <c r="N77" s="34" t="s">
        <v>39</v>
      </c>
      <c r="O77" s="31" t="s">
        <v>4</v>
      </c>
      <c r="P77" s="6">
        <v>1</v>
      </c>
      <c r="Q77" s="6">
        <v>5</v>
      </c>
      <c r="R77" s="4">
        <v>6</v>
      </c>
    </row>
    <row r="78" spans="1:18" x14ac:dyDescent="0.25">
      <c r="N78" s="32"/>
      <c r="O78" s="31" t="s">
        <v>2</v>
      </c>
      <c r="P78" s="26">
        <v>1</v>
      </c>
      <c r="Q78" s="26">
        <v>2</v>
      </c>
      <c r="R78" s="4">
        <v>3</v>
      </c>
    </row>
    <row r="79" spans="1:18" ht="15.75" thickBot="1" x14ac:dyDescent="0.3">
      <c r="B79" s="35"/>
      <c r="C79" s="35"/>
      <c r="D79" s="35"/>
      <c r="E79" s="35"/>
      <c r="F79" s="35"/>
      <c r="G79" s="35"/>
      <c r="H79" s="35"/>
      <c r="I79" s="35"/>
      <c r="J79" s="35"/>
      <c r="K79" s="35"/>
      <c r="N79" s="34" t="s">
        <v>38</v>
      </c>
      <c r="O79" s="31" t="s">
        <v>4</v>
      </c>
      <c r="P79" s="33">
        <v>2</v>
      </c>
      <c r="Q79" s="33">
        <v>5</v>
      </c>
      <c r="R79" s="4">
        <v>7</v>
      </c>
    </row>
    <row r="80" spans="1:18" ht="26.25" thickBot="1" x14ac:dyDescent="0.3">
      <c r="A80" s="28" t="s">
        <v>37</v>
      </c>
      <c r="B80" s="263" t="s">
        <v>27</v>
      </c>
      <c r="C80" s="264"/>
      <c r="D80" s="265"/>
      <c r="E80" s="266" t="s">
        <v>26</v>
      </c>
      <c r="F80" s="266"/>
      <c r="G80" s="266"/>
      <c r="H80" s="266" t="s">
        <v>25</v>
      </c>
      <c r="I80" s="266"/>
      <c r="J80" s="266"/>
      <c r="K80" s="267" t="s">
        <v>1</v>
      </c>
      <c r="N80" s="32"/>
      <c r="O80" s="31" t="s">
        <v>2</v>
      </c>
      <c r="P80" s="30">
        <v>2</v>
      </c>
      <c r="Q80" s="30">
        <v>1</v>
      </c>
      <c r="R80" s="29">
        <v>3</v>
      </c>
    </row>
    <row r="81" spans="1:18" x14ac:dyDescent="0.25">
      <c r="A81" s="3" t="s">
        <v>23</v>
      </c>
      <c r="B81" s="8" t="s">
        <v>11</v>
      </c>
      <c r="C81" s="8" t="s">
        <v>10</v>
      </c>
      <c r="D81" s="8" t="s">
        <v>22</v>
      </c>
      <c r="E81" s="8" t="s">
        <v>11</v>
      </c>
      <c r="F81" s="8" t="s">
        <v>10</v>
      </c>
      <c r="G81" s="8" t="s">
        <v>21</v>
      </c>
      <c r="H81" s="8" t="s">
        <v>11</v>
      </c>
      <c r="I81" s="8" t="s">
        <v>10</v>
      </c>
      <c r="J81" s="8" t="s">
        <v>20</v>
      </c>
      <c r="K81" s="268"/>
      <c r="N81" s="3" t="s">
        <v>1</v>
      </c>
      <c r="O81" s="20"/>
      <c r="P81" s="19">
        <v>25</v>
      </c>
      <c r="Q81" s="19">
        <v>42</v>
      </c>
      <c r="R81" s="19">
        <v>67</v>
      </c>
    </row>
    <row r="82" spans="1:18" ht="15.75" thickBot="1" x14ac:dyDescent="0.3">
      <c r="A82" s="3" t="s">
        <v>36</v>
      </c>
      <c r="B82" s="6"/>
      <c r="C82" s="6"/>
      <c r="D82" s="4"/>
      <c r="E82" s="18"/>
      <c r="F82" s="17"/>
      <c r="G82" s="21"/>
      <c r="H82" s="6">
        <v>32</v>
      </c>
      <c r="I82" s="6">
        <v>38</v>
      </c>
      <c r="J82" s="4">
        <v>70</v>
      </c>
      <c r="K82" s="6">
        <v>70</v>
      </c>
    </row>
    <row r="83" spans="1:18" ht="15.75" thickBot="1" x14ac:dyDescent="0.3">
      <c r="A83" s="3" t="s">
        <v>35</v>
      </c>
      <c r="B83" s="6"/>
      <c r="C83" s="6"/>
      <c r="D83" s="4"/>
      <c r="E83" s="18">
        <v>2</v>
      </c>
      <c r="F83" s="17">
        <v>2</v>
      </c>
      <c r="G83" s="6">
        <v>4</v>
      </c>
      <c r="H83" s="6">
        <v>2</v>
      </c>
      <c r="I83" s="6">
        <v>7</v>
      </c>
      <c r="J83" s="4">
        <v>9</v>
      </c>
      <c r="K83" s="6">
        <v>13</v>
      </c>
      <c r="N83" s="254" t="s">
        <v>34</v>
      </c>
      <c r="O83" s="256" t="s">
        <v>33</v>
      </c>
      <c r="P83" s="257"/>
      <c r="Q83" s="257"/>
      <c r="R83" s="258"/>
    </row>
    <row r="84" spans="1:18" ht="15.75" customHeight="1" x14ac:dyDescent="0.25">
      <c r="A84" s="3" t="s">
        <v>32</v>
      </c>
      <c r="B84" s="16">
        <v>7</v>
      </c>
      <c r="C84" s="6"/>
      <c r="D84" s="15">
        <v>7</v>
      </c>
      <c r="E84" s="6">
        <v>64</v>
      </c>
      <c r="F84" s="6">
        <v>12</v>
      </c>
      <c r="G84" s="14">
        <v>76</v>
      </c>
      <c r="H84" s="6">
        <v>34</v>
      </c>
      <c r="I84" s="6">
        <v>46</v>
      </c>
      <c r="J84" s="4">
        <v>80</v>
      </c>
      <c r="K84" s="6">
        <v>163</v>
      </c>
      <c r="N84" s="255"/>
      <c r="O84" s="8" t="s">
        <v>12</v>
      </c>
      <c r="P84" s="8" t="s">
        <v>11</v>
      </c>
      <c r="Q84" s="8" t="s">
        <v>10</v>
      </c>
      <c r="R84" s="8" t="s">
        <v>1</v>
      </c>
    </row>
    <row r="85" spans="1:18" ht="15.75" thickBot="1" x14ac:dyDescent="0.3">
      <c r="A85" s="3" t="s">
        <v>31</v>
      </c>
      <c r="B85" s="6">
        <v>13</v>
      </c>
      <c r="C85" s="5">
        <v>8</v>
      </c>
      <c r="D85" s="4">
        <v>21</v>
      </c>
      <c r="E85" s="13">
        <v>40</v>
      </c>
      <c r="F85" s="12">
        <v>22</v>
      </c>
      <c r="G85" s="11">
        <v>62</v>
      </c>
      <c r="H85" s="5">
        <v>28</v>
      </c>
      <c r="I85" s="5">
        <v>17</v>
      </c>
      <c r="J85" s="4">
        <v>45</v>
      </c>
      <c r="K85" s="5">
        <v>128</v>
      </c>
      <c r="N85" s="249" t="s">
        <v>30</v>
      </c>
      <c r="O85" s="27" t="s">
        <v>4</v>
      </c>
      <c r="P85" s="6">
        <v>2</v>
      </c>
      <c r="Q85" s="6">
        <v>22</v>
      </c>
      <c r="R85" s="4">
        <v>24</v>
      </c>
    </row>
    <row r="86" spans="1:18" x14ac:dyDescent="0.25">
      <c r="A86" s="10" t="s">
        <v>1</v>
      </c>
      <c r="B86" s="2">
        <v>20</v>
      </c>
      <c r="C86" s="2">
        <v>8</v>
      </c>
      <c r="D86" s="2">
        <v>28</v>
      </c>
      <c r="E86" s="2">
        <v>106</v>
      </c>
      <c r="F86" s="9">
        <v>36</v>
      </c>
      <c r="G86" s="2">
        <v>142</v>
      </c>
      <c r="H86" s="2">
        <v>96</v>
      </c>
      <c r="I86" s="2">
        <v>108</v>
      </c>
      <c r="J86" s="2">
        <v>204</v>
      </c>
      <c r="K86" s="2">
        <v>374</v>
      </c>
      <c r="N86" s="250"/>
      <c r="O86" s="27" t="s">
        <v>2</v>
      </c>
      <c r="P86" s="6">
        <v>5</v>
      </c>
      <c r="Q86" s="6">
        <v>7</v>
      </c>
      <c r="R86" s="4">
        <v>12</v>
      </c>
    </row>
    <row r="87" spans="1:18" x14ac:dyDescent="0.25">
      <c r="N87" s="249" t="s">
        <v>29</v>
      </c>
      <c r="O87" s="27" t="s">
        <v>4</v>
      </c>
      <c r="P87" s="26"/>
      <c r="Q87" s="26">
        <v>1</v>
      </c>
      <c r="R87" s="4">
        <v>1</v>
      </c>
    </row>
    <row r="88" spans="1:18" ht="15.75" thickBot="1" x14ac:dyDescent="0.3">
      <c r="N88" s="250"/>
      <c r="O88" s="27" t="s">
        <v>2</v>
      </c>
      <c r="P88" s="6">
        <v>1</v>
      </c>
      <c r="Q88" s="6">
        <v>1</v>
      </c>
      <c r="R88" s="4">
        <v>2</v>
      </c>
    </row>
    <row r="89" spans="1:18" ht="39" thickBot="1" x14ac:dyDescent="0.3">
      <c r="A89" s="28" t="s">
        <v>28</v>
      </c>
      <c r="B89" s="263" t="s">
        <v>27</v>
      </c>
      <c r="C89" s="264"/>
      <c r="D89" s="265" t="s">
        <v>22</v>
      </c>
      <c r="E89" s="266" t="s">
        <v>26</v>
      </c>
      <c r="F89" s="266"/>
      <c r="G89" s="266" t="s">
        <v>21</v>
      </c>
      <c r="H89" s="266" t="s">
        <v>25</v>
      </c>
      <c r="I89" s="266"/>
      <c r="J89" s="266" t="s">
        <v>20</v>
      </c>
      <c r="K89" s="267" t="s">
        <v>13</v>
      </c>
      <c r="N89" s="249" t="s">
        <v>24</v>
      </c>
      <c r="O89" s="27" t="s">
        <v>4</v>
      </c>
      <c r="P89" s="26"/>
      <c r="Q89" s="26">
        <v>1</v>
      </c>
      <c r="R89" s="25">
        <v>1</v>
      </c>
    </row>
    <row r="90" spans="1:18" x14ac:dyDescent="0.25">
      <c r="A90" s="3" t="s">
        <v>23</v>
      </c>
      <c r="B90" s="8" t="s">
        <v>11</v>
      </c>
      <c r="C90" s="8" t="s">
        <v>10</v>
      </c>
      <c r="D90" s="8" t="s">
        <v>22</v>
      </c>
      <c r="E90" s="8" t="s">
        <v>11</v>
      </c>
      <c r="F90" s="8" t="s">
        <v>10</v>
      </c>
      <c r="G90" s="8" t="s">
        <v>21</v>
      </c>
      <c r="H90" s="8" t="s">
        <v>11</v>
      </c>
      <c r="I90" s="8" t="s">
        <v>10</v>
      </c>
      <c r="J90" s="8" t="s">
        <v>20</v>
      </c>
      <c r="K90" s="268"/>
      <c r="N90" s="250"/>
      <c r="O90" s="24" t="s">
        <v>2</v>
      </c>
      <c r="P90" s="23">
        <v>1</v>
      </c>
      <c r="Q90" s="23">
        <v>4</v>
      </c>
      <c r="R90" s="22">
        <v>5</v>
      </c>
    </row>
    <row r="91" spans="1:18" x14ac:dyDescent="0.25">
      <c r="A91" s="3" t="s">
        <v>19</v>
      </c>
      <c r="B91" s="6"/>
      <c r="C91" s="6"/>
      <c r="D91" s="4"/>
      <c r="E91" s="18"/>
      <c r="F91" s="17"/>
      <c r="G91" s="21"/>
      <c r="H91" s="6">
        <v>9</v>
      </c>
      <c r="I91" s="6">
        <v>7</v>
      </c>
      <c r="J91" s="4">
        <v>16</v>
      </c>
      <c r="K91" s="6">
        <v>16</v>
      </c>
      <c r="N91" s="3" t="s">
        <v>1</v>
      </c>
      <c r="O91" s="20"/>
      <c r="P91" s="19">
        <v>9</v>
      </c>
      <c r="Q91" s="19">
        <v>36</v>
      </c>
      <c r="R91" s="19">
        <v>45</v>
      </c>
    </row>
    <row r="92" spans="1:18" x14ac:dyDescent="0.25">
      <c r="A92" s="3" t="s">
        <v>18</v>
      </c>
      <c r="B92" s="6"/>
      <c r="C92" s="6"/>
      <c r="D92" s="4"/>
      <c r="E92" s="18">
        <v>2</v>
      </c>
      <c r="F92" s="17">
        <v>2</v>
      </c>
      <c r="G92" s="6">
        <v>4</v>
      </c>
      <c r="H92" s="6">
        <v>15</v>
      </c>
      <c r="I92" s="6">
        <v>52</v>
      </c>
      <c r="J92" s="4">
        <v>67</v>
      </c>
      <c r="K92" s="6">
        <v>71</v>
      </c>
    </row>
    <row r="93" spans="1:18" ht="15.75" thickBot="1" x14ac:dyDescent="0.3">
      <c r="A93" s="3" t="s">
        <v>17</v>
      </c>
      <c r="B93" s="16">
        <v>3</v>
      </c>
      <c r="C93" s="6">
        <v>5</v>
      </c>
      <c r="D93" s="15">
        <v>8</v>
      </c>
      <c r="E93" s="6">
        <v>29</v>
      </c>
      <c r="F93" s="6">
        <v>79</v>
      </c>
      <c r="G93" s="14">
        <v>108</v>
      </c>
      <c r="H93" s="6">
        <v>13</v>
      </c>
      <c r="I93" s="6">
        <v>68</v>
      </c>
      <c r="J93" s="4">
        <v>81</v>
      </c>
      <c r="K93" s="6">
        <v>197</v>
      </c>
    </row>
    <row r="94" spans="1:18" ht="15.75" thickBot="1" x14ac:dyDescent="0.3">
      <c r="A94" s="3" t="s">
        <v>16</v>
      </c>
      <c r="B94" s="6">
        <v>2</v>
      </c>
      <c r="C94" s="5">
        <v>8</v>
      </c>
      <c r="D94" s="4">
        <v>10</v>
      </c>
      <c r="E94" s="13">
        <v>3</v>
      </c>
      <c r="F94" s="12">
        <v>29</v>
      </c>
      <c r="G94" s="11">
        <v>32</v>
      </c>
      <c r="H94" s="5">
        <v>16</v>
      </c>
      <c r="I94" s="5">
        <v>77</v>
      </c>
      <c r="J94" s="4">
        <v>93</v>
      </c>
      <c r="K94" s="5">
        <v>135</v>
      </c>
      <c r="N94" s="254" t="s">
        <v>15</v>
      </c>
      <c r="O94" s="256" t="s">
        <v>14</v>
      </c>
      <c r="P94" s="257"/>
      <c r="Q94" s="257"/>
      <c r="R94" s="258"/>
    </row>
    <row r="95" spans="1:18" x14ac:dyDescent="0.25">
      <c r="A95" s="10" t="s">
        <v>13</v>
      </c>
      <c r="B95" s="2">
        <v>5</v>
      </c>
      <c r="C95" s="2">
        <v>13</v>
      </c>
      <c r="D95" s="2">
        <v>18</v>
      </c>
      <c r="E95" s="2">
        <v>34</v>
      </c>
      <c r="F95" s="9">
        <v>110</v>
      </c>
      <c r="G95" s="2">
        <v>144</v>
      </c>
      <c r="H95" s="2">
        <v>53</v>
      </c>
      <c r="I95" s="2">
        <v>204</v>
      </c>
      <c r="J95" s="2">
        <v>257</v>
      </c>
      <c r="K95" s="2">
        <v>419</v>
      </c>
      <c r="N95" s="255"/>
      <c r="O95" s="8" t="s">
        <v>12</v>
      </c>
      <c r="P95" s="8" t="s">
        <v>11</v>
      </c>
      <c r="Q95" s="8" t="s">
        <v>10</v>
      </c>
      <c r="R95" s="8" t="s">
        <v>1</v>
      </c>
    </row>
    <row r="96" spans="1:18" x14ac:dyDescent="0.25">
      <c r="N96" s="3" t="s">
        <v>8</v>
      </c>
      <c r="O96" s="3" t="s">
        <v>9</v>
      </c>
      <c r="P96" s="6">
        <v>5</v>
      </c>
      <c r="Q96" s="6">
        <v>2</v>
      </c>
      <c r="R96" s="6">
        <v>7</v>
      </c>
    </row>
    <row r="97" spans="11:18" x14ac:dyDescent="0.25">
      <c r="N97" s="3" t="s">
        <v>8</v>
      </c>
      <c r="O97" s="3" t="s">
        <v>4</v>
      </c>
      <c r="P97" s="6">
        <v>49</v>
      </c>
      <c r="Q97" s="6">
        <v>139</v>
      </c>
      <c r="R97" s="4">
        <v>188</v>
      </c>
    </row>
    <row r="98" spans="11:18" x14ac:dyDescent="0.25">
      <c r="N98" s="3" t="s">
        <v>8</v>
      </c>
      <c r="O98" s="3" t="s">
        <v>2</v>
      </c>
      <c r="P98" s="6">
        <v>52</v>
      </c>
      <c r="Q98" s="6">
        <v>28</v>
      </c>
      <c r="R98" s="4">
        <v>80</v>
      </c>
    </row>
    <row r="99" spans="11:18" x14ac:dyDescent="0.25">
      <c r="N99" s="3" t="s">
        <v>7</v>
      </c>
      <c r="O99" s="3" t="s">
        <v>2</v>
      </c>
      <c r="P99" s="6">
        <v>18</v>
      </c>
      <c r="Q99" s="6">
        <v>16</v>
      </c>
      <c r="R99" s="4">
        <v>34</v>
      </c>
    </row>
    <row r="100" spans="11:18" x14ac:dyDescent="0.25">
      <c r="L100" s="7"/>
      <c r="N100" s="3" t="s">
        <v>6</v>
      </c>
      <c r="O100" s="3" t="s">
        <v>2</v>
      </c>
      <c r="P100" s="6">
        <v>4</v>
      </c>
      <c r="Q100" s="6">
        <v>3</v>
      </c>
      <c r="R100" s="4">
        <v>7</v>
      </c>
    </row>
    <row r="101" spans="11:18" x14ac:dyDescent="0.25">
      <c r="N101" s="3" t="s">
        <v>5</v>
      </c>
      <c r="O101" s="3" t="s">
        <v>4</v>
      </c>
      <c r="P101" s="6">
        <v>5</v>
      </c>
      <c r="Q101" s="6">
        <v>20</v>
      </c>
      <c r="R101" s="4">
        <v>25</v>
      </c>
    </row>
    <row r="102" spans="11:18" x14ac:dyDescent="0.25">
      <c r="N102" s="3" t="s">
        <v>5</v>
      </c>
      <c r="O102" s="3" t="s">
        <v>2</v>
      </c>
      <c r="P102" s="6">
        <v>20</v>
      </c>
      <c r="Q102" s="6">
        <v>29</v>
      </c>
      <c r="R102" s="4">
        <v>49</v>
      </c>
    </row>
    <row r="103" spans="11:18" x14ac:dyDescent="0.25">
      <c r="N103" s="3" t="s">
        <v>3</v>
      </c>
      <c r="O103" s="3" t="s">
        <v>4</v>
      </c>
      <c r="P103" s="6"/>
      <c r="Q103" s="6">
        <v>1</v>
      </c>
      <c r="R103" s="4">
        <v>1</v>
      </c>
    </row>
    <row r="104" spans="11:18" ht="15.75" thickBot="1" x14ac:dyDescent="0.3">
      <c r="N104" s="3" t="s">
        <v>3</v>
      </c>
      <c r="O104" s="3" t="s">
        <v>2</v>
      </c>
      <c r="P104" s="5">
        <v>4</v>
      </c>
      <c r="Q104" s="5">
        <v>2</v>
      </c>
      <c r="R104" s="4">
        <v>6</v>
      </c>
    </row>
    <row r="105" spans="11:18" x14ac:dyDescent="0.25">
      <c r="N105" s="3" t="s">
        <v>1</v>
      </c>
      <c r="O105" s="3"/>
      <c r="P105" s="2">
        <v>157</v>
      </c>
      <c r="Q105" s="2">
        <v>240</v>
      </c>
      <c r="R105" s="2">
        <v>397</v>
      </c>
    </row>
    <row r="107" spans="11:18" ht="30" customHeight="1" x14ac:dyDescent="0.25">
      <c r="N107" s="269" t="s">
        <v>0</v>
      </c>
      <c r="O107" s="269"/>
      <c r="P107" s="269"/>
      <c r="Q107" s="269"/>
      <c r="R107" s="269"/>
    </row>
    <row r="108" spans="11:18" x14ac:dyDescent="0.25">
      <c r="K108" s="1"/>
      <c r="L108" s="1"/>
      <c r="M108" s="1"/>
      <c r="N108" s="269"/>
      <c r="O108" s="269"/>
      <c r="P108" s="269"/>
      <c r="Q108" s="269"/>
      <c r="R108" s="269"/>
    </row>
  </sheetData>
  <mergeCells count="47">
    <mergeCell ref="N107:R108"/>
    <mergeCell ref="O94:R94"/>
    <mergeCell ref="N94:N95"/>
    <mergeCell ref="B71:D71"/>
    <mergeCell ref="E71:G71"/>
    <mergeCell ref="H71:J71"/>
    <mergeCell ref="K71:K72"/>
    <mergeCell ref="B89:D89"/>
    <mergeCell ref="E89:G89"/>
    <mergeCell ref="H89:J89"/>
    <mergeCell ref="K89:K90"/>
    <mergeCell ref="E80:G80"/>
    <mergeCell ref="H80:J80"/>
    <mergeCell ref="B80:D80"/>
    <mergeCell ref="K80:K81"/>
    <mergeCell ref="B61:D61"/>
    <mergeCell ref="E61:G61"/>
    <mergeCell ref="H61:J61"/>
    <mergeCell ref="K61:K62"/>
    <mergeCell ref="B54:D54"/>
    <mergeCell ref="E54:G54"/>
    <mergeCell ref="H54:J54"/>
    <mergeCell ref="K54:M54"/>
    <mergeCell ref="B36:D36"/>
    <mergeCell ref="E36:G36"/>
    <mergeCell ref="H36:J36"/>
    <mergeCell ref="K36:M36"/>
    <mergeCell ref="B45:D45"/>
    <mergeCell ref="E45:G45"/>
    <mergeCell ref="H45:J45"/>
    <mergeCell ref="K45:M45"/>
    <mergeCell ref="N1:P1"/>
    <mergeCell ref="N87:N88"/>
    <mergeCell ref="N89:N90"/>
    <mergeCell ref="O71:R71"/>
    <mergeCell ref="N83:N84"/>
    <mergeCell ref="O83:R83"/>
    <mergeCell ref="N71:N72"/>
    <mergeCell ref="N61:N62"/>
    <mergeCell ref="O61:R61"/>
    <mergeCell ref="N63:N64"/>
    <mergeCell ref="N85:N86"/>
    <mergeCell ref="N65:N66"/>
    <mergeCell ref="N67:N68"/>
    <mergeCell ref="N54:N55"/>
    <mergeCell ref="N36:N37"/>
    <mergeCell ref="N45:N46"/>
  </mergeCells>
  <conditionalFormatting sqref="Q9:Q11">
    <cfRule type="dataBar" priority="1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{62185484-5AAC-40C3-B43E-642F97D8C9EF}</x14:id>
        </ext>
      </extLst>
    </cfRule>
  </conditionalFormatting>
  <conditionalFormatting sqref="Q9:Q11">
    <cfRule type="dataBar" priority="1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{629247CF-70CC-44BB-84C7-497480D21479}</x14:id>
        </ext>
      </extLst>
    </cfRule>
  </conditionalFormatting>
  <conditionalFormatting sqref="B16:B19">
    <cfRule type="dataBar" priority="1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{227B8701-EF52-4CC7-9B6B-1A18A6566B20}</x14:id>
        </ext>
      </extLst>
    </cfRule>
  </conditionalFormatting>
  <conditionalFormatting sqref="D16:D19">
    <cfRule type="dataBar" priority="1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{56DD6275-4D76-4275-B109-A20D2679AA2A}</x14:id>
        </ext>
      </extLst>
    </cfRule>
  </conditionalFormatting>
  <conditionalFormatting sqref="C16:C19">
    <cfRule type="dataBar" priority="1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{EB63B0F8-E79C-4D45-8BE6-CEEC6F1D899C}</x14:id>
        </ext>
      </extLst>
    </cfRule>
  </conditionalFormatting>
  <conditionalFormatting sqref="E18">
    <cfRule type="dataBar" priority="1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{ECA4DEDC-FBA0-4C6E-945F-74C063EF3385}</x14:id>
        </ext>
      </extLst>
    </cfRule>
  </conditionalFormatting>
  <conditionalFormatting sqref="H16:H19">
    <cfRule type="dataBar" priority="1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{79315101-C17E-46B4-AC94-25AF0A1CF30F}</x14:id>
        </ext>
      </extLst>
    </cfRule>
  </conditionalFormatting>
  <conditionalFormatting sqref="J16:J19">
    <cfRule type="dataBar" priority="1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{BD67A06A-1A56-43B1-B04A-852498C91221}</x14:id>
        </ext>
      </extLst>
    </cfRule>
  </conditionalFormatting>
  <conditionalFormatting sqref="I16:I19">
    <cfRule type="dataBar" priority="1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{B52A3032-C0D2-48A3-BB81-D3FAD818F3C9}</x14:id>
        </ext>
      </extLst>
    </cfRule>
  </conditionalFormatting>
  <conditionalFormatting sqref="K18">
    <cfRule type="dataBar" priority="1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{8B943C58-74CC-45EC-A42F-681C716BD9B5}</x14:id>
        </ext>
      </extLst>
    </cfRule>
  </conditionalFormatting>
  <conditionalFormatting sqref="N16:N17">
    <cfRule type="dataBar" priority="1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{82994AF2-91CA-4203-854F-70A82A9E1B62}</x14:id>
        </ext>
      </extLst>
    </cfRule>
  </conditionalFormatting>
  <conditionalFormatting sqref="P16:P17">
    <cfRule type="dataBar" priority="1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{BB032B7D-BE67-498D-83C5-841A8802276F}</x14:id>
        </ext>
      </extLst>
    </cfRule>
  </conditionalFormatting>
  <conditionalFormatting sqref="O16:O17">
    <cfRule type="dataBar" priority="1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{B4FC54EB-DB24-49E4-A592-E38B9130E0B6}</x14:id>
        </ext>
      </extLst>
    </cfRule>
  </conditionalFormatting>
  <conditionalFormatting sqref="Q17">
    <cfRule type="dataBar" priority="1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{198DCA75-7B84-46FB-ADA0-35ADC4B1D512}</x14:id>
        </ext>
      </extLst>
    </cfRule>
  </conditionalFormatting>
  <conditionalFormatting sqref="B38:B41 K38:K41">
    <cfRule type="dataBar" priority="1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{D6E76805-B9C8-4DFF-811A-D3C0CA23C007}</x14:id>
        </ext>
      </extLst>
    </cfRule>
  </conditionalFormatting>
  <conditionalFormatting sqref="D38:D41 M38:M41">
    <cfRule type="dataBar" priority="1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{CAA4B82C-AA2C-4A95-8B01-096B0FEAB1EC}</x14:id>
        </ext>
      </extLst>
    </cfRule>
  </conditionalFormatting>
  <conditionalFormatting sqref="C38:C41 L38:L41">
    <cfRule type="dataBar" priority="1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{BFD17A5B-0488-4B5D-85CE-D8F49F94F153}</x14:id>
        </ext>
      </extLst>
    </cfRule>
  </conditionalFormatting>
  <conditionalFormatting sqref="E40 N40">
    <cfRule type="dataBar" priority="1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{8023C569-7836-4FB4-AE74-16A40EC63B50}</x14:id>
        </ext>
      </extLst>
    </cfRule>
  </conditionalFormatting>
  <conditionalFormatting sqref="H38:H41">
    <cfRule type="dataBar" priority="1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{7BC038CC-3906-404A-8481-1C1DFCBB6AAB}</x14:id>
        </ext>
      </extLst>
    </cfRule>
  </conditionalFormatting>
  <conditionalFormatting sqref="J38:J41">
    <cfRule type="dataBar" priority="1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{71D95838-C36D-4F7A-9B68-6919FE84A262}</x14:id>
        </ext>
      </extLst>
    </cfRule>
  </conditionalFormatting>
  <conditionalFormatting sqref="I38:I41">
    <cfRule type="dataBar" priority="1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{AF2132F8-CD29-4EBB-B3FE-BEA565E9A236}</x14:id>
        </ext>
      </extLst>
    </cfRule>
  </conditionalFormatting>
  <conditionalFormatting sqref="E56:E57">
    <cfRule type="dataBar" priority="1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{073B6F9B-50FF-4D7D-9A20-1B943B244A03}</x14:id>
        </ext>
      </extLst>
    </cfRule>
  </conditionalFormatting>
  <conditionalFormatting sqref="D56:D57">
    <cfRule type="dataBar" priority="10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{67F7416C-EFD5-48A8-84FA-071D07033959}</x14:id>
        </ext>
      </extLst>
    </cfRule>
  </conditionalFormatting>
  <conditionalFormatting sqref="B56:C57">
    <cfRule type="dataBar" priority="1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{EB64CB69-BD9C-4454-860F-C5EF079AAF9E}</x14:id>
        </ext>
      </extLst>
    </cfRule>
  </conditionalFormatting>
  <conditionalFormatting sqref="H56:H57">
    <cfRule type="dataBar" priority="1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{7E240237-9937-4FC3-9E82-8684F5C26A37}</x14:id>
        </ext>
      </extLst>
    </cfRule>
  </conditionalFormatting>
  <conditionalFormatting sqref="K56:K57">
    <cfRule type="dataBar" priority="1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{7B7C2BED-A372-4241-8AB5-3D4A26CC57B7}</x14:id>
        </ext>
      </extLst>
    </cfRule>
  </conditionalFormatting>
  <conditionalFormatting sqref="J57">
    <cfRule type="dataBar" priority="1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{848FC18A-53B2-42B1-B79C-71BB65DFE4C6}</x14:id>
        </ext>
      </extLst>
    </cfRule>
  </conditionalFormatting>
  <conditionalFormatting sqref="B47:B50 K47:K50">
    <cfRule type="dataBar" priority="1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{4C856BF3-0B1A-4331-9E1E-3ED0401DD8D4}</x14:id>
        </ext>
      </extLst>
    </cfRule>
  </conditionalFormatting>
  <conditionalFormatting sqref="D48:D50 M47:M50">
    <cfRule type="dataBar" priority="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{222A35F8-B205-4C55-804C-AA3DE97FFD3E}</x14:id>
        </ext>
      </extLst>
    </cfRule>
  </conditionalFormatting>
  <conditionalFormatting sqref="C48:C50 L47:L50">
    <cfRule type="dataBar" priority="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{76398795-BD88-4ACD-9378-9D03C3EA6E27}</x14:id>
        </ext>
      </extLst>
    </cfRule>
  </conditionalFormatting>
  <conditionalFormatting sqref="N49">
    <cfRule type="dataBar" priority="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{AE7C15CD-F053-4237-AA07-3E9AB376251E}</x14:id>
        </ext>
      </extLst>
    </cfRule>
  </conditionalFormatting>
  <conditionalFormatting sqref="H47:H50">
    <cfRule type="dataBar" priority="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{53522713-DF63-4370-99CA-40A01203025A}</x14:id>
        </ext>
      </extLst>
    </cfRule>
  </conditionalFormatting>
  <conditionalFormatting sqref="J47:J50">
    <cfRule type="dataBar" priority="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{E6B93554-B81A-4728-84EB-EBF77B03E29F}</x14:id>
        </ext>
      </extLst>
    </cfRule>
  </conditionalFormatting>
  <conditionalFormatting sqref="I47:I50">
    <cfRule type="dataBar" priority="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{8AD1525A-9131-4EEA-8556-9FF2AD07928A}</x14:id>
        </ext>
      </extLst>
    </cfRule>
  </conditionalFormatting>
  <conditionalFormatting sqref="E49">
    <cfRule type="dataBar" priority="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{EAD3EE1E-8C42-4EE9-A61E-06431846D0AF}</x14:id>
        </ext>
      </extLst>
    </cfRule>
  </conditionalFormatting>
  <conditionalFormatting sqref="F49">
    <cfRule type="dataBar" priority="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{94F78CB8-D685-4704-81B5-F306AAAE88B4}</x14:id>
        </ext>
      </extLst>
    </cfRule>
  </conditionalFormatting>
  <conditionalFormatting sqref="D47">
    <cfRule type="dataBar" priority="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{CA998FD4-725F-4D6A-B471-30885395EDC3}</x14:id>
        </ext>
      </extLst>
    </cfRule>
  </conditionalFormatting>
  <conditionalFormatting sqref="C47">
    <cfRule type="dataBar" priority="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{0E5BF30C-B049-405E-9437-62D86393308E}</x14:id>
        </ext>
      </extLst>
    </cfRule>
  </conditionalFormatting>
  <conditionalFormatting sqref="O9:O11 H23:H33 H13">
    <cfRule type="dataBar" priority="1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{5085688C-D626-4B66-857E-2C168190715D}</x14:id>
        </ext>
      </extLst>
    </cfRule>
  </conditionalFormatting>
  <conditionalFormatting sqref="P9:P11 I23:I33 I13">
    <cfRule type="dataBar" priority="1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{BF6B19C4-866C-4943-A190-199DA53DED67}</x14:id>
        </ext>
      </extLst>
    </cfRule>
  </conditionalFormatting>
  <conditionalFormatting sqref="B24:B26 E27:E33">
    <cfRule type="dataBar" priority="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{2EF5E77E-CAF0-4ED5-BCF5-7BD280F8E752}</x14:id>
        </ext>
      </extLst>
    </cfRule>
  </conditionalFormatting>
  <conditionalFormatting sqref="D24:D26">
    <cfRule type="dataBar" priority="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{52FC8F14-E84F-4902-8FC1-580998F1A618}</x14:id>
        </ext>
      </extLst>
    </cfRule>
  </conditionalFormatting>
  <conditionalFormatting sqref="C24:C26">
    <cfRule type="dataBar" priority="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{6A2839E1-E0F5-425B-8227-619B4DD2EE5A}</x14:id>
        </ext>
      </extLst>
    </cfRule>
  </conditionalFormatting>
  <conditionalFormatting sqref="B9:B11 B13">
    <cfRule type="dataBar" priority="1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{8CDA56DC-3B61-4FCC-AEA6-E1AC8E8026E2}</x14:id>
        </ext>
      </extLst>
    </cfRule>
  </conditionalFormatting>
  <conditionalFormatting sqref="D9:D11 D13">
    <cfRule type="dataBar" priority="1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{5B20DB69-B399-42FF-B102-3BFE8B15ADA9}</x14:id>
        </ext>
      </extLst>
    </cfRule>
  </conditionalFormatting>
  <conditionalFormatting sqref="C9:C11 C13">
    <cfRule type="dataBar" priority="1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{9D2A8C6D-382F-46EC-9D28-37FEE0FEC1FB}</x14:id>
        </ext>
      </extLst>
    </cfRule>
  </conditionalFormatting>
  <conditionalFormatting sqref="B63:B64 K63:K66">
    <cfRule type="dataBar" priority="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{714C689E-F0C7-4AEE-958D-554F0647E86C}</x14:id>
        </ext>
      </extLst>
    </cfRule>
  </conditionalFormatting>
  <conditionalFormatting sqref="D64:D66">
    <cfRule type="dataBar" priority="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{6C8EEAB3-6E66-4729-A29D-FD5C4463C1ED}</x14:id>
        </ext>
      </extLst>
    </cfRule>
  </conditionalFormatting>
  <conditionalFormatting sqref="C64:C66">
    <cfRule type="dataBar" priority="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{3C745B11-768D-4A3B-B223-F0BF792BF7E5}</x14:id>
        </ext>
      </extLst>
    </cfRule>
  </conditionalFormatting>
  <conditionalFormatting sqref="H63:H66">
    <cfRule type="dataBar" priority="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{7BC4C80D-EEA8-499A-BAD5-A98773B842D0}</x14:id>
        </ext>
      </extLst>
    </cfRule>
  </conditionalFormatting>
  <conditionalFormatting sqref="J63:J66">
    <cfRule type="dataBar" priority="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{5962001F-F4F1-4620-986B-718123E08E04}</x14:id>
        </ext>
      </extLst>
    </cfRule>
  </conditionalFormatting>
  <conditionalFormatting sqref="I63:I66">
    <cfRule type="dataBar" priority="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{D24EF01E-4F79-4F6E-81B1-C6FE29C8498F}</x14:id>
        </ext>
      </extLst>
    </cfRule>
  </conditionalFormatting>
  <conditionalFormatting sqref="E65">
    <cfRule type="dataBar" priority="8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{74686565-EFAF-4034-8E93-2C5E1F5776D8}</x14:id>
        </ext>
      </extLst>
    </cfRule>
  </conditionalFormatting>
  <conditionalFormatting sqref="F65">
    <cfRule type="dataBar" priority="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{543E1AB0-1ABD-4CE5-B063-5DDECDFD5C30}</x14:id>
        </ext>
      </extLst>
    </cfRule>
  </conditionalFormatting>
  <conditionalFormatting sqref="D63">
    <cfRule type="dataBar" priority="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{17FC8C94-136B-40E5-8CF2-2E30D56ACE5E}</x14:id>
        </ext>
      </extLst>
    </cfRule>
  </conditionalFormatting>
  <conditionalFormatting sqref="C63">
    <cfRule type="dataBar" priority="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{F0D9A3BA-06A6-4010-AF81-1DFEB8B8D2AC}</x14:id>
        </ext>
      </extLst>
    </cfRule>
  </conditionalFormatting>
  <conditionalFormatting sqref="B65">
    <cfRule type="dataBar" priority="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{B20A41C7-F47F-4C4D-904E-A83D376C4271}</x14:id>
        </ext>
      </extLst>
    </cfRule>
  </conditionalFormatting>
  <conditionalFormatting sqref="B66">
    <cfRule type="dataBar" priority="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{1017EF75-3522-413C-875A-67C2E35FFD38}</x14:id>
        </ext>
      </extLst>
    </cfRule>
  </conditionalFormatting>
  <conditionalFormatting sqref="G64">
    <cfRule type="dataBar" priority="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{D4E6318B-FE37-4A33-BFF0-FE4FAF4E7301}</x14:id>
        </ext>
      </extLst>
    </cfRule>
  </conditionalFormatting>
  <conditionalFormatting sqref="B73:B74 K73:K76">
    <cfRule type="dataBar" priority="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{6C719DDA-BCE8-4777-B6D1-0F4E43EE8A1F}</x14:id>
        </ext>
      </extLst>
    </cfRule>
  </conditionalFormatting>
  <conditionalFormatting sqref="D74:D76">
    <cfRule type="dataBar" priority="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{47854F6A-0920-489F-A478-F9A94CF77BFC}</x14:id>
        </ext>
      </extLst>
    </cfRule>
  </conditionalFormatting>
  <conditionalFormatting sqref="C74:C76">
    <cfRule type="dataBar" priority="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{BD548A6C-65B3-4669-8836-9C8A61120EA1}</x14:id>
        </ext>
      </extLst>
    </cfRule>
  </conditionalFormatting>
  <conditionalFormatting sqref="H73:H76">
    <cfRule type="dataBar" priority="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{EC6927B7-462A-4076-8FFF-E58132334A81}</x14:id>
        </ext>
      </extLst>
    </cfRule>
  </conditionalFormatting>
  <conditionalFormatting sqref="J73:J76">
    <cfRule type="dataBar" priority="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{487F8E53-105F-4CC1-AEED-913113F364CA}</x14:id>
        </ext>
      </extLst>
    </cfRule>
  </conditionalFormatting>
  <conditionalFormatting sqref="I73:I76">
    <cfRule type="dataBar" priority="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{7465E0D1-D993-41F7-B715-8BA5FAB2DB6A}</x14:id>
        </ext>
      </extLst>
    </cfRule>
  </conditionalFormatting>
  <conditionalFormatting sqref="E75">
    <cfRule type="dataBar" priority="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{AB61C1A5-048A-4769-93E0-4C4FE76D8E05}</x14:id>
        </ext>
      </extLst>
    </cfRule>
  </conditionalFormatting>
  <conditionalFormatting sqref="F75">
    <cfRule type="dataBar" priority="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{158DB31A-5DE0-4ECC-AE1F-45BA7EC33540}</x14:id>
        </ext>
      </extLst>
    </cfRule>
  </conditionalFormatting>
  <conditionalFormatting sqref="D73">
    <cfRule type="dataBar" priority="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{82982BB7-04D7-4002-8040-3E0EDED7E3C9}</x14:id>
        </ext>
      </extLst>
    </cfRule>
  </conditionalFormatting>
  <conditionalFormatting sqref="C73">
    <cfRule type="dataBar" priority="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{3CF70109-B168-4EBA-AB0F-61BD8B007F6B}</x14:id>
        </ext>
      </extLst>
    </cfRule>
  </conditionalFormatting>
  <conditionalFormatting sqref="B75">
    <cfRule type="dataBar" priority="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{7B2972E4-1CB9-4CA4-97D1-C018A7CBF859}</x14:id>
        </ext>
      </extLst>
    </cfRule>
  </conditionalFormatting>
  <conditionalFormatting sqref="B76">
    <cfRule type="dataBar" priority="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{AB5AB1C2-DB9D-48E7-8724-69FFEFFD2169}</x14:id>
        </ext>
      </extLst>
    </cfRule>
  </conditionalFormatting>
  <conditionalFormatting sqref="G74">
    <cfRule type="dataBar" priority="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{566B5F00-BDC1-4B65-96C8-996B373FC498}</x14:id>
        </ext>
      </extLst>
    </cfRule>
  </conditionalFormatting>
  <conditionalFormatting sqref="B82:B83 K82:K85"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{A7F35A5E-D529-4DA1-9290-77B7DD84A46C}</x14:id>
        </ext>
      </extLst>
    </cfRule>
  </conditionalFormatting>
  <conditionalFormatting sqref="D83:D85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{28BC730A-FE96-48A0-B396-421283AEAE79}</x14:id>
        </ext>
      </extLst>
    </cfRule>
  </conditionalFormatting>
  <conditionalFormatting sqref="C83:C85">
    <cfRule type="dataBar" priority="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{0212AA28-84EC-4521-AED5-FC34488BC9DB}</x14:id>
        </ext>
      </extLst>
    </cfRule>
  </conditionalFormatting>
  <conditionalFormatting sqref="H82:H85">
    <cfRule type="dataBar" priority="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{22929759-4412-4C73-9AF8-C6172F0B9439}</x14:id>
        </ext>
      </extLst>
    </cfRule>
  </conditionalFormatting>
  <conditionalFormatting sqref="J82:J85">
    <cfRule type="dataBar" priority="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{C1F31CAF-3552-4B6A-A72B-9D10E712CDBC}</x14:id>
        </ext>
      </extLst>
    </cfRule>
  </conditionalFormatting>
  <conditionalFormatting sqref="I82:I85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{E18A0D6F-8CF3-4964-8894-415868E5D277}</x14:id>
        </ext>
      </extLst>
    </cfRule>
  </conditionalFormatting>
  <conditionalFormatting sqref="E84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{0DE65344-5D66-47EA-A5C5-D06B6E28841A}</x14:id>
        </ext>
      </extLst>
    </cfRule>
  </conditionalFormatting>
  <conditionalFormatting sqref="F84">
    <cfRule type="dataBar" priority="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{037E7D56-CB6C-4DAE-833D-0C3F0DFA6994}</x14:id>
        </ext>
      </extLst>
    </cfRule>
  </conditionalFormatting>
  <conditionalFormatting sqref="D82">
    <cfRule type="dataBar" priority="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{FD4F237A-549C-44C8-8ABC-E6CA9734AD69}</x14:id>
        </ext>
      </extLst>
    </cfRule>
  </conditionalFormatting>
  <conditionalFormatting sqref="C82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{D7711ED0-8629-4823-86A2-48B10EEACC55}</x14:id>
        </ext>
      </extLst>
    </cfRule>
  </conditionalFormatting>
  <conditionalFormatting sqref="B84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{16C1DB5E-2549-4A49-BEA9-7E65D16DF38C}</x14:id>
        </ext>
      </extLst>
    </cfRule>
  </conditionalFormatting>
  <conditionalFormatting sqref="B85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{2547F048-03B2-41F6-A4DD-E4423BD07578}</x14:id>
        </ext>
      </extLst>
    </cfRule>
  </conditionalFormatting>
  <conditionalFormatting sqref="G83">
    <cfRule type="dataBar" priority="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{3AD12BFE-04AA-425B-8085-5722150EADD0}</x14:id>
        </ext>
      </extLst>
    </cfRule>
  </conditionalFormatting>
  <conditionalFormatting sqref="B91:B92 K91:K94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{2FE6892C-B5D0-4DE8-98C6-5FCE7CD69502}</x14:id>
        </ext>
      </extLst>
    </cfRule>
  </conditionalFormatting>
  <conditionalFormatting sqref="D92:D94"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{35384E7B-E3EF-48A0-9857-BA6E01B09E37}</x14:id>
        </ext>
      </extLst>
    </cfRule>
  </conditionalFormatting>
  <conditionalFormatting sqref="C92:C94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{2E62330C-D2A3-4130-BCBC-D4032A027B6B}</x14:id>
        </ext>
      </extLst>
    </cfRule>
  </conditionalFormatting>
  <conditionalFormatting sqref="H91:H94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{29EAEF6C-2115-4A73-81A2-EB9F806922D3}</x14:id>
        </ext>
      </extLst>
    </cfRule>
  </conditionalFormatting>
  <conditionalFormatting sqref="J91:J94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{1C6DA4B8-616B-42B2-A7F5-AB49F242F245}</x14:id>
        </ext>
      </extLst>
    </cfRule>
  </conditionalFormatting>
  <conditionalFormatting sqref="I91:I94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{B9C8C10B-22A5-411C-A25F-4DC4B06D4EB6}</x14:id>
        </ext>
      </extLst>
    </cfRule>
  </conditionalFormatting>
  <conditionalFormatting sqref="E93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{079A5F00-67FB-4A97-BFD8-DF5D7B7467D9}</x14:id>
        </ext>
      </extLst>
    </cfRule>
  </conditionalFormatting>
  <conditionalFormatting sqref="F93">
    <cfRule type="dataBar" priority="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{4C088F3D-C404-42FD-B66F-40A7E527153A}</x14:id>
        </ext>
      </extLst>
    </cfRule>
  </conditionalFormatting>
  <conditionalFormatting sqref="D91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{33DEABF6-6214-42ED-B5A9-449553442F0F}</x14:id>
        </ext>
      </extLst>
    </cfRule>
  </conditionalFormatting>
  <conditionalFormatting sqref="C91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{135A4D22-F7B1-4C14-9D44-42CFACB4CBA6}</x14:id>
        </ext>
      </extLst>
    </cfRule>
  </conditionalFormatting>
  <conditionalFormatting sqref="B93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{94B83BE0-36EB-49F8-B531-F555E3E3D1B6}</x14:id>
        </ext>
      </extLst>
    </cfRule>
  </conditionalFormatting>
  <conditionalFormatting sqref="B94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{409B3FD7-E39C-44E9-8DB3-9F5510427382}</x14:id>
        </ext>
      </extLst>
    </cfRule>
  </conditionalFormatting>
  <conditionalFormatting sqref="G92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{463313B2-91B5-4FA1-AF94-B515AE1B517B}</x14:id>
        </ext>
      </extLst>
    </cfRule>
  </conditionalFormatting>
  <conditionalFormatting sqref="N22:N23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{36AC88BC-5945-4511-9200-F1AE91AD4161}</x14:id>
        </ext>
      </extLst>
    </cfRule>
  </conditionalFormatting>
  <conditionalFormatting sqref="P22:P23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{6FF7D960-821D-46CD-ABEA-502BBB8733EE}</x14:id>
        </ext>
      </extLst>
    </cfRule>
  </conditionalFormatting>
  <conditionalFormatting sqref="O22:O23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{3D642C3A-084B-4ED0-972B-4B8BE9EBB19D}</x14:id>
        </ext>
      </extLst>
    </cfRule>
  </conditionalFormatting>
  <conditionalFormatting sqref="P63:P68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{03A72FD7-E3FE-4AA3-B30B-2478780DD713}</x14:id>
        </ext>
      </extLst>
    </cfRule>
  </conditionalFormatting>
  <conditionalFormatting sqref="R63:R68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{CCA0317B-42EF-4DD8-A11E-5173F9BD8DDE}</x14:id>
        </ext>
      </extLst>
    </cfRule>
  </conditionalFormatting>
  <conditionalFormatting sqref="Q63:Q68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{20287F54-71DB-4A38-A71F-ADA9B0813F26}</x14:id>
        </ext>
      </extLst>
    </cfRule>
  </conditionalFormatting>
  <conditionalFormatting sqref="O63:O64 O66:O68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{A5DED690-CA28-4868-A461-A2A2D199B822}</x14:id>
        </ext>
      </extLst>
    </cfRule>
  </conditionalFormatting>
  <conditionalFormatting sqref="O6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{E4D2E7EA-46DD-4289-A19C-B0BB61204B2C}</x14:id>
        </ext>
      </extLst>
    </cfRule>
  </conditionalFormatting>
  <conditionalFormatting sqref="P73:P78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{F194C666-FA5C-463D-B194-01BE7C2E89F9}</x14:id>
        </ext>
      </extLst>
    </cfRule>
  </conditionalFormatting>
  <conditionalFormatting sqref="R73:R78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{459A13F7-1059-4923-92B1-13DCC4EFD182}</x14:id>
        </ext>
      </extLst>
    </cfRule>
  </conditionalFormatting>
  <conditionalFormatting sqref="Q73:Q78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{01F3D90E-99F9-49CB-8143-F9BC818D4008}</x14:id>
        </ext>
      </extLst>
    </cfRule>
  </conditionalFormatting>
  <conditionalFormatting sqref="O73:O74 O76:O78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{2255F525-800A-404B-8A05-9D0D0732F452}</x14:id>
        </ext>
      </extLst>
    </cfRule>
  </conditionalFormatting>
  <conditionalFormatting sqref="O75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{EC6DCD6F-AA0A-48D6-8EBF-640A459E9946}</x14:id>
        </ext>
      </extLst>
    </cfRule>
  </conditionalFormatting>
  <conditionalFormatting sqref="P79:P80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{6DB06BDD-EA87-4A8E-B487-3C03406D6B81}</x14:id>
        </ext>
      </extLst>
    </cfRule>
  </conditionalFormatting>
  <conditionalFormatting sqref="R79:R80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{3D3B871E-789C-41EC-BFD6-156D8F77CA41}</x14:id>
        </ext>
      </extLst>
    </cfRule>
  </conditionalFormatting>
  <conditionalFormatting sqref="Q79:Q80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{00950F1E-9BD8-4969-8DCE-F89A4D43216E}</x14:id>
        </ext>
      </extLst>
    </cfRule>
  </conditionalFormatting>
  <conditionalFormatting sqref="O79:O80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{F343A2A8-5B8C-4730-8057-6EC718D2FE15}</x14:id>
        </ext>
      </extLst>
    </cfRule>
  </conditionalFormatting>
  <conditionalFormatting sqref="P85:P87 P90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{62FDB9F7-CD00-4343-A38F-2C7EDFFB9D71}</x14:id>
        </ext>
      </extLst>
    </cfRule>
  </conditionalFormatting>
  <conditionalFormatting sqref="R85:R87 R90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{6731854D-9A5D-46EB-9205-8DA5C820823C}</x14:id>
        </ext>
      </extLst>
    </cfRule>
  </conditionalFormatting>
  <conditionalFormatting sqref="Q85:Q87 Q90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{8697EDD9-6AAB-4904-BCDC-67BCF61CECE8}</x14:id>
        </ext>
      </extLst>
    </cfRule>
  </conditionalFormatting>
  <conditionalFormatting sqref="O85:O86 O88:O90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{F6A06364-F094-4389-879D-FF8F014F972D}</x14:id>
        </ext>
      </extLst>
    </cfRule>
  </conditionalFormatting>
  <conditionalFormatting sqref="O87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{58BC9C59-9BE5-4717-9AA5-BC66FB68D1D4}</x14:id>
        </ext>
      </extLst>
    </cfRule>
  </conditionalFormatting>
  <conditionalFormatting sqref="P88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{39E95C4A-A5CC-4CC3-A96C-F49663DDF657}</x14:id>
        </ext>
      </extLst>
    </cfRule>
  </conditionalFormatting>
  <conditionalFormatting sqref="R88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{2B6467DD-0767-4AF1-96E9-F563FBA2062E}</x14:id>
        </ext>
      </extLst>
    </cfRule>
  </conditionalFormatting>
  <conditionalFormatting sqref="Q88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{6D1FBA45-1DA7-4CEF-970D-CB98F1F3FD1D}</x14:id>
        </ext>
      </extLst>
    </cfRule>
  </conditionalFormatting>
  <conditionalFormatting sqref="P89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{93938230-D1C9-42B5-9ACF-9DAFC7D17E8B}</x14:id>
        </ext>
      </extLst>
    </cfRule>
  </conditionalFormatting>
  <conditionalFormatting sqref="R89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{57426412-67B6-4178-B9C3-5D6BE9199C80}</x14:id>
        </ext>
      </extLst>
    </cfRule>
  </conditionalFormatting>
  <conditionalFormatting sqref="Q89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{B467D9F0-6A01-4B37-8646-55D4EF6701A8}</x14:id>
        </ext>
      </extLst>
    </cfRule>
  </conditionalFormatting>
  <conditionalFormatting sqref="P97:P10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{F55FB1ED-E62B-476D-AEEE-1BC9A0903AF6}</x14:id>
        </ext>
      </extLst>
    </cfRule>
  </conditionalFormatting>
  <conditionalFormatting sqref="R97:R10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{AE6BE725-FF5B-4742-B1C9-8AE30AC29510}</x14:id>
        </ext>
      </extLst>
    </cfRule>
  </conditionalFormatting>
  <conditionalFormatting sqref="Q97:Q10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{508D28DB-3C08-47FB-AFE3-9889083378B3}</x14:id>
        </ext>
      </extLst>
    </cfRule>
  </conditionalFormatting>
  <conditionalFormatting sqref="P102:P10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{59D5BE53-3DDC-4564-AD83-8773A70D1263}</x14:id>
        </ext>
      </extLst>
    </cfRule>
  </conditionalFormatting>
  <conditionalFormatting sqref="R102:R10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{2470C5FE-65DF-439A-AC1D-F8C4004035E3}</x14:id>
        </ext>
      </extLst>
    </cfRule>
  </conditionalFormatting>
  <conditionalFormatting sqref="Q102:Q10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{426B6015-F675-448F-8EA6-53B7FFF1B947}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185484-5AAC-40C3-B43E-642F97D8C9EF}">
            <x14:dataBar minLength="0" maxLength="100" negativeBarColorSameAsPositive="1" axisPosition="none">
              <x14:cfvo type="min"/>
              <x14:cfvo type="max"/>
            </x14:dataBar>
          </x14:cfRule>
          <xm:sqref>Q9:Q11</xm:sqref>
        </x14:conditionalFormatting>
        <x14:conditionalFormatting xmlns:xm="http://schemas.microsoft.com/office/excel/2006/main">
          <x14:cfRule type="dataBar" id="{629247CF-70CC-44BB-84C7-497480D21479}">
            <x14:dataBar minLength="0" maxLength="100" negativeBarColorSameAsPositive="1" axisPosition="none">
              <x14:cfvo type="min"/>
              <x14:cfvo type="max"/>
            </x14:dataBar>
          </x14:cfRule>
          <xm:sqref>Q9:Q11</xm:sqref>
        </x14:conditionalFormatting>
        <x14:conditionalFormatting xmlns:xm="http://schemas.microsoft.com/office/excel/2006/main">
          <x14:cfRule type="dataBar" id="{227B8701-EF52-4CC7-9B6B-1A18A6566B20}">
            <x14:dataBar minLength="0" maxLength="100" negativeBarColorSameAsPositive="1" axisPosition="none">
              <x14:cfvo type="min"/>
              <x14:cfvo type="max"/>
            </x14:dataBar>
          </x14:cfRule>
          <xm:sqref>B16:B19</xm:sqref>
        </x14:conditionalFormatting>
        <x14:conditionalFormatting xmlns:xm="http://schemas.microsoft.com/office/excel/2006/main">
          <x14:cfRule type="dataBar" id="{56DD6275-4D76-4275-B109-A20D2679AA2A}">
            <x14:dataBar minLength="0" maxLength="100" negativeBarColorSameAsPositive="1" axisPosition="none">
              <x14:cfvo type="min"/>
              <x14:cfvo type="max"/>
            </x14:dataBar>
          </x14:cfRule>
          <xm:sqref>D16:D19</xm:sqref>
        </x14:conditionalFormatting>
        <x14:conditionalFormatting xmlns:xm="http://schemas.microsoft.com/office/excel/2006/main">
          <x14:cfRule type="dataBar" id="{EB63B0F8-E79C-4D45-8BE6-CEEC6F1D899C}">
            <x14:dataBar minLength="0" maxLength="100" negativeBarColorSameAsPositive="1" axisPosition="none">
              <x14:cfvo type="min"/>
              <x14:cfvo type="max"/>
            </x14:dataBar>
          </x14:cfRule>
          <xm:sqref>C16:C19</xm:sqref>
        </x14:conditionalFormatting>
        <x14:conditionalFormatting xmlns:xm="http://schemas.microsoft.com/office/excel/2006/main">
          <x14:cfRule type="dataBar" id="{ECA4DEDC-FBA0-4C6E-945F-74C063EF3385}">
            <x14:dataBar minLength="0" maxLength="100" negativeBarColorSameAsPositive="1" axisPosition="none">
              <x14:cfvo type="min"/>
              <x14:cfvo type="max"/>
            </x14:dataBar>
          </x14:cfRule>
          <xm:sqref>E18</xm:sqref>
        </x14:conditionalFormatting>
        <x14:conditionalFormatting xmlns:xm="http://schemas.microsoft.com/office/excel/2006/main">
          <x14:cfRule type="dataBar" id="{79315101-C17E-46B4-AC94-25AF0A1CF30F}">
            <x14:dataBar minLength="0" maxLength="100" negativeBarColorSameAsPositive="1" axisPosition="none">
              <x14:cfvo type="min"/>
              <x14:cfvo type="max"/>
            </x14:dataBar>
          </x14:cfRule>
          <xm:sqref>H16:H19</xm:sqref>
        </x14:conditionalFormatting>
        <x14:conditionalFormatting xmlns:xm="http://schemas.microsoft.com/office/excel/2006/main">
          <x14:cfRule type="dataBar" id="{BD67A06A-1A56-43B1-B04A-852498C91221}">
            <x14:dataBar minLength="0" maxLength="100" negativeBarColorSameAsPositive="1" axisPosition="none">
              <x14:cfvo type="min"/>
              <x14:cfvo type="max"/>
            </x14:dataBar>
          </x14:cfRule>
          <xm:sqref>J16:J19</xm:sqref>
        </x14:conditionalFormatting>
        <x14:conditionalFormatting xmlns:xm="http://schemas.microsoft.com/office/excel/2006/main">
          <x14:cfRule type="dataBar" id="{B52A3032-C0D2-48A3-BB81-D3FAD818F3C9}">
            <x14:dataBar minLength="0" maxLength="100" negativeBarColorSameAsPositive="1" axisPosition="none">
              <x14:cfvo type="min"/>
              <x14:cfvo type="max"/>
            </x14:dataBar>
          </x14:cfRule>
          <xm:sqref>I16:I19</xm:sqref>
        </x14:conditionalFormatting>
        <x14:conditionalFormatting xmlns:xm="http://schemas.microsoft.com/office/excel/2006/main">
          <x14:cfRule type="dataBar" id="{8B943C58-74CC-45EC-A42F-681C716BD9B5}">
            <x14:dataBar minLength="0" maxLength="100" negativeBarColorSameAsPositive="1" axisPosition="none">
              <x14:cfvo type="min"/>
              <x14:cfvo type="max"/>
            </x14:dataBar>
          </x14:cfRule>
          <xm:sqref>K18</xm:sqref>
        </x14:conditionalFormatting>
        <x14:conditionalFormatting xmlns:xm="http://schemas.microsoft.com/office/excel/2006/main">
          <x14:cfRule type="dataBar" id="{82994AF2-91CA-4203-854F-70A82A9E1B62}">
            <x14:dataBar minLength="0" maxLength="100" negativeBarColorSameAsPositive="1" axisPosition="none">
              <x14:cfvo type="min"/>
              <x14:cfvo type="max"/>
            </x14:dataBar>
          </x14:cfRule>
          <xm:sqref>N16:N17</xm:sqref>
        </x14:conditionalFormatting>
        <x14:conditionalFormatting xmlns:xm="http://schemas.microsoft.com/office/excel/2006/main">
          <x14:cfRule type="dataBar" id="{BB032B7D-BE67-498D-83C5-841A8802276F}">
            <x14:dataBar minLength="0" maxLength="100" negativeBarColorSameAsPositive="1" axisPosition="none">
              <x14:cfvo type="min"/>
              <x14:cfvo type="max"/>
            </x14:dataBar>
          </x14:cfRule>
          <xm:sqref>P16:P17</xm:sqref>
        </x14:conditionalFormatting>
        <x14:conditionalFormatting xmlns:xm="http://schemas.microsoft.com/office/excel/2006/main">
          <x14:cfRule type="dataBar" id="{B4FC54EB-DB24-49E4-A592-E38B9130E0B6}">
            <x14:dataBar minLength="0" maxLength="100" negativeBarColorSameAsPositive="1" axisPosition="none">
              <x14:cfvo type="min"/>
              <x14:cfvo type="max"/>
            </x14:dataBar>
          </x14:cfRule>
          <xm:sqref>O16:O17</xm:sqref>
        </x14:conditionalFormatting>
        <x14:conditionalFormatting xmlns:xm="http://schemas.microsoft.com/office/excel/2006/main">
          <x14:cfRule type="dataBar" id="{198DCA75-7B84-46FB-ADA0-35ADC4B1D512}">
            <x14:dataBar minLength="0" maxLength="100" negativeBarColorSameAsPositive="1" axisPosition="none">
              <x14:cfvo type="min"/>
              <x14:cfvo type="max"/>
            </x14:dataBar>
          </x14:cfRule>
          <xm:sqref>Q17</xm:sqref>
        </x14:conditionalFormatting>
        <x14:conditionalFormatting xmlns:xm="http://schemas.microsoft.com/office/excel/2006/main">
          <x14:cfRule type="dataBar" id="{D6E76805-B9C8-4DFF-811A-D3C0CA23C007}">
            <x14:dataBar minLength="0" maxLength="100" negativeBarColorSameAsPositive="1" axisPosition="none">
              <x14:cfvo type="min"/>
              <x14:cfvo type="max"/>
            </x14:dataBar>
          </x14:cfRule>
          <xm:sqref>B38:B41 K38:K41</xm:sqref>
        </x14:conditionalFormatting>
        <x14:conditionalFormatting xmlns:xm="http://schemas.microsoft.com/office/excel/2006/main">
          <x14:cfRule type="dataBar" id="{CAA4B82C-AA2C-4A95-8B01-096B0FEAB1EC}">
            <x14:dataBar minLength="0" maxLength="100" negativeBarColorSameAsPositive="1" axisPosition="none">
              <x14:cfvo type="min"/>
              <x14:cfvo type="max"/>
            </x14:dataBar>
          </x14:cfRule>
          <xm:sqref>D38:D41 M38:M41</xm:sqref>
        </x14:conditionalFormatting>
        <x14:conditionalFormatting xmlns:xm="http://schemas.microsoft.com/office/excel/2006/main">
          <x14:cfRule type="dataBar" id="{BFD17A5B-0488-4B5D-85CE-D8F49F94F153}">
            <x14:dataBar minLength="0" maxLength="100" negativeBarColorSameAsPositive="1" axisPosition="none">
              <x14:cfvo type="min"/>
              <x14:cfvo type="max"/>
            </x14:dataBar>
          </x14:cfRule>
          <xm:sqref>C38:C41 L38:L41</xm:sqref>
        </x14:conditionalFormatting>
        <x14:conditionalFormatting xmlns:xm="http://schemas.microsoft.com/office/excel/2006/main">
          <x14:cfRule type="dataBar" id="{8023C569-7836-4FB4-AE74-16A40EC63B50}">
            <x14:dataBar minLength="0" maxLength="100" negativeBarColorSameAsPositive="1" axisPosition="none">
              <x14:cfvo type="min"/>
              <x14:cfvo type="max"/>
            </x14:dataBar>
          </x14:cfRule>
          <xm:sqref>E40 N40</xm:sqref>
        </x14:conditionalFormatting>
        <x14:conditionalFormatting xmlns:xm="http://schemas.microsoft.com/office/excel/2006/main">
          <x14:cfRule type="dataBar" id="{7BC038CC-3906-404A-8481-1C1DFCBB6AAB}">
            <x14:dataBar minLength="0" maxLength="100" negativeBarColorSameAsPositive="1" axisPosition="none">
              <x14:cfvo type="min"/>
              <x14:cfvo type="max"/>
            </x14:dataBar>
          </x14:cfRule>
          <xm:sqref>H38:H41</xm:sqref>
        </x14:conditionalFormatting>
        <x14:conditionalFormatting xmlns:xm="http://schemas.microsoft.com/office/excel/2006/main">
          <x14:cfRule type="dataBar" id="{71D95838-C36D-4F7A-9B68-6919FE84A262}">
            <x14:dataBar minLength="0" maxLength="100" negativeBarColorSameAsPositive="1" axisPosition="none">
              <x14:cfvo type="min"/>
              <x14:cfvo type="max"/>
            </x14:dataBar>
          </x14:cfRule>
          <xm:sqref>J38:J41</xm:sqref>
        </x14:conditionalFormatting>
        <x14:conditionalFormatting xmlns:xm="http://schemas.microsoft.com/office/excel/2006/main">
          <x14:cfRule type="dataBar" id="{AF2132F8-CD29-4EBB-B3FE-BEA565E9A236}">
            <x14:dataBar minLength="0" maxLength="100" negativeBarColorSameAsPositive="1" axisPosition="none">
              <x14:cfvo type="min"/>
              <x14:cfvo type="max"/>
            </x14:dataBar>
          </x14:cfRule>
          <xm:sqref>I38:I41</xm:sqref>
        </x14:conditionalFormatting>
        <x14:conditionalFormatting xmlns:xm="http://schemas.microsoft.com/office/excel/2006/main">
          <x14:cfRule type="dataBar" id="{073B6F9B-50FF-4D7D-9A20-1B943B244A03}">
            <x14:dataBar minLength="0" maxLength="100" negativeBarColorSameAsPositive="1" axisPosition="none">
              <x14:cfvo type="min"/>
              <x14:cfvo type="max"/>
            </x14:dataBar>
          </x14:cfRule>
          <xm:sqref>E56:E57</xm:sqref>
        </x14:conditionalFormatting>
        <x14:conditionalFormatting xmlns:xm="http://schemas.microsoft.com/office/excel/2006/main">
          <x14:cfRule type="dataBar" id="{67F7416C-EFD5-48A8-84FA-071D07033959}">
            <x14:dataBar minLength="0" maxLength="100" negativeBarColorSameAsPositive="1" axisPosition="none">
              <x14:cfvo type="min"/>
              <x14:cfvo type="max"/>
            </x14:dataBar>
          </x14:cfRule>
          <xm:sqref>D56:D57</xm:sqref>
        </x14:conditionalFormatting>
        <x14:conditionalFormatting xmlns:xm="http://schemas.microsoft.com/office/excel/2006/main">
          <x14:cfRule type="dataBar" id="{EB64CB69-BD9C-4454-860F-C5EF079AAF9E}">
            <x14:dataBar minLength="0" maxLength="100" negativeBarColorSameAsPositive="1" axisPosition="none">
              <x14:cfvo type="min"/>
              <x14:cfvo type="max"/>
            </x14:dataBar>
          </x14:cfRule>
          <xm:sqref>B56:C57</xm:sqref>
        </x14:conditionalFormatting>
        <x14:conditionalFormatting xmlns:xm="http://schemas.microsoft.com/office/excel/2006/main">
          <x14:cfRule type="dataBar" id="{7E240237-9937-4FC3-9E82-8684F5C26A37}">
            <x14:dataBar minLength="0" maxLength="100" negativeBarColorSameAsPositive="1" axisPosition="none">
              <x14:cfvo type="min"/>
              <x14:cfvo type="max"/>
            </x14:dataBar>
          </x14:cfRule>
          <xm:sqref>H56:H57</xm:sqref>
        </x14:conditionalFormatting>
        <x14:conditionalFormatting xmlns:xm="http://schemas.microsoft.com/office/excel/2006/main">
          <x14:cfRule type="dataBar" id="{7B7C2BED-A372-4241-8AB5-3D4A26CC57B7}">
            <x14:dataBar minLength="0" maxLength="100" negativeBarColorSameAsPositive="1" axisPosition="none">
              <x14:cfvo type="min"/>
              <x14:cfvo type="max"/>
            </x14:dataBar>
          </x14:cfRule>
          <xm:sqref>K56:K57</xm:sqref>
        </x14:conditionalFormatting>
        <x14:conditionalFormatting xmlns:xm="http://schemas.microsoft.com/office/excel/2006/main">
          <x14:cfRule type="dataBar" id="{848FC18A-53B2-42B1-B79C-71BB65DFE4C6}">
            <x14:dataBar minLength="0" maxLength="100" negativeBarColorSameAsPositive="1" axisPosition="none">
              <x14:cfvo type="min"/>
              <x14:cfvo type="max"/>
            </x14:dataBar>
          </x14:cfRule>
          <xm:sqref>J57</xm:sqref>
        </x14:conditionalFormatting>
        <x14:conditionalFormatting xmlns:xm="http://schemas.microsoft.com/office/excel/2006/main">
          <x14:cfRule type="dataBar" id="{4C856BF3-0B1A-4331-9E1E-3ED0401DD8D4}">
            <x14:dataBar minLength="0" maxLength="100" negativeBarColorSameAsPositive="1" axisPosition="none">
              <x14:cfvo type="min"/>
              <x14:cfvo type="max"/>
            </x14:dataBar>
          </x14:cfRule>
          <xm:sqref>B47:B50 K47:K50</xm:sqref>
        </x14:conditionalFormatting>
        <x14:conditionalFormatting xmlns:xm="http://schemas.microsoft.com/office/excel/2006/main">
          <x14:cfRule type="dataBar" id="{222A35F8-B205-4C55-804C-AA3DE97FFD3E}">
            <x14:dataBar minLength="0" maxLength="100" negativeBarColorSameAsPositive="1" axisPosition="none">
              <x14:cfvo type="min"/>
              <x14:cfvo type="max"/>
            </x14:dataBar>
          </x14:cfRule>
          <xm:sqref>D48:D50 M47:M50</xm:sqref>
        </x14:conditionalFormatting>
        <x14:conditionalFormatting xmlns:xm="http://schemas.microsoft.com/office/excel/2006/main">
          <x14:cfRule type="dataBar" id="{76398795-BD88-4ACD-9378-9D03C3EA6E27}">
            <x14:dataBar minLength="0" maxLength="100" negativeBarColorSameAsPositive="1" axisPosition="none">
              <x14:cfvo type="min"/>
              <x14:cfvo type="max"/>
            </x14:dataBar>
          </x14:cfRule>
          <xm:sqref>C48:C50 L47:L50</xm:sqref>
        </x14:conditionalFormatting>
        <x14:conditionalFormatting xmlns:xm="http://schemas.microsoft.com/office/excel/2006/main">
          <x14:cfRule type="dataBar" id="{AE7C15CD-F053-4237-AA07-3E9AB376251E}">
            <x14:dataBar minLength="0" maxLength="100" negativeBarColorSameAsPositive="1" axisPosition="none">
              <x14:cfvo type="min"/>
              <x14:cfvo type="max"/>
            </x14:dataBar>
          </x14:cfRule>
          <xm:sqref>N49</xm:sqref>
        </x14:conditionalFormatting>
        <x14:conditionalFormatting xmlns:xm="http://schemas.microsoft.com/office/excel/2006/main">
          <x14:cfRule type="dataBar" id="{53522713-DF63-4370-99CA-40A01203025A}">
            <x14:dataBar minLength="0" maxLength="100" negativeBarColorSameAsPositive="1" axisPosition="none">
              <x14:cfvo type="min"/>
              <x14:cfvo type="max"/>
            </x14:dataBar>
          </x14:cfRule>
          <xm:sqref>H47:H50</xm:sqref>
        </x14:conditionalFormatting>
        <x14:conditionalFormatting xmlns:xm="http://schemas.microsoft.com/office/excel/2006/main">
          <x14:cfRule type="dataBar" id="{E6B93554-B81A-4728-84EB-EBF77B03E29F}">
            <x14:dataBar minLength="0" maxLength="100" negativeBarColorSameAsPositive="1" axisPosition="none">
              <x14:cfvo type="min"/>
              <x14:cfvo type="max"/>
            </x14:dataBar>
          </x14:cfRule>
          <xm:sqref>J47:J50</xm:sqref>
        </x14:conditionalFormatting>
        <x14:conditionalFormatting xmlns:xm="http://schemas.microsoft.com/office/excel/2006/main">
          <x14:cfRule type="dataBar" id="{8AD1525A-9131-4EEA-8556-9FF2AD07928A}">
            <x14:dataBar minLength="0" maxLength="100" negativeBarColorSameAsPositive="1" axisPosition="none">
              <x14:cfvo type="min"/>
              <x14:cfvo type="max"/>
            </x14:dataBar>
          </x14:cfRule>
          <xm:sqref>I47:I50</xm:sqref>
        </x14:conditionalFormatting>
        <x14:conditionalFormatting xmlns:xm="http://schemas.microsoft.com/office/excel/2006/main">
          <x14:cfRule type="dataBar" id="{EAD3EE1E-8C42-4EE9-A61E-06431846D0AF}">
            <x14:dataBar minLength="0" maxLength="100" negativeBarColorSameAsPositive="1" axisPosition="none">
              <x14:cfvo type="min"/>
              <x14:cfvo type="max"/>
            </x14:dataBar>
          </x14:cfRule>
          <xm:sqref>E49</xm:sqref>
        </x14:conditionalFormatting>
        <x14:conditionalFormatting xmlns:xm="http://schemas.microsoft.com/office/excel/2006/main">
          <x14:cfRule type="dataBar" id="{94F78CB8-D685-4704-81B5-F306AAAE88B4}">
            <x14:dataBar minLength="0" maxLength="100" negativeBarColorSameAsPositive="1" axisPosition="none">
              <x14:cfvo type="min"/>
              <x14:cfvo type="max"/>
            </x14:dataBar>
          </x14:cfRule>
          <xm:sqref>F49</xm:sqref>
        </x14:conditionalFormatting>
        <x14:conditionalFormatting xmlns:xm="http://schemas.microsoft.com/office/excel/2006/main">
          <x14:cfRule type="dataBar" id="{CA998FD4-725F-4D6A-B471-30885395EDC3}">
            <x14:dataBar minLength="0" maxLength="100" negativeBarColorSameAsPositive="1" axisPosition="none">
              <x14:cfvo type="min"/>
              <x14:cfvo type="max"/>
            </x14:dataBar>
          </x14:cfRule>
          <xm:sqref>D47</xm:sqref>
        </x14:conditionalFormatting>
        <x14:conditionalFormatting xmlns:xm="http://schemas.microsoft.com/office/excel/2006/main">
          <x14:cfRule type="dataBar" id="{0E5BF30C-B049-405E-9437-62D86393308E}">
            <x14:dataBar minLength="0" maxLength="100" negativeBarColorSameAsPositive="1" axisPosition="none">
              <x14:cfvo type="min"/>
              <x14:cfvo type="max"/>
            </x14:dataBar>
          </x14:cfRule>
          <xm:sqref>C47</xm:sqref>
        </x14:conditionalFormatting>
        <x14:conditionalFormatting xmlns:xm="http://schemas.microsoft.com/office/excel/2006/main">
          <x14:cfRule type="dataBar" id="{5085688C-D626-4B66-857E-2C168190715D}">
            <x14:dataBar minLength="0" maxLength="100" negativeBarColorSameAsPositive="1" axisPosition="none">
              <x14:cfvo type="min"/>
              <x14:cfvo type="max"/>
            </x14:dataBar>
          </x14:cfRule>
          <xm:sqref>O9:O11 H23:H33 H13</xm:sqref>
        </x14:conditionalFormatting>
        <x14:conditionalFormatting xmlns:xm="http://schemas.microsoft.com/office/excel/2006/main">
          <x14:cfRule type="dataBar" id="{BF6B19C4-866C-4943-A190-199DA53DED67}">
            <x14:dataBar minLength="0" maxLength="100" negativeBarColorSameAsPositive="1" axisPosition="none">
              <x14:cfvo type="min"/>
              <x14:cfvo type="max"/>
            </x14:dataBar>
          </x14:cfRule>
          <xm:sqref>P9:P11 I23:I33 I13</xm:sqref>
        </x14:conditionalFormatting>
        <x14:conditionalFormatting xmlns:xm="http://schemas.microsoft.com/office/excel/2006/main">
          <x14:cfRule type="dataBar" id="{2EF5E77E-CAF0-4ED5-BCF5-7BD280F8E752}">
            <x14:dataBar minLength="0" maxLength="100" negativeBarColorSameAsPositive="1" axisPosition="none">
              <x14:cfvo type="min"/>
              <x14:cfvo type="max"/>
            </x14:dataBar>
          </x14:cfRule>
          <xm:sqref>B24:B26 E27:E33</xm:sqref>
        </x14:conditionalFormatting>
        <x14:conditionalFormatting xmlns:xm="http://schemas.microsoft.com/office/excel/2006/main">
          <x14:cfRule type="dataBar" id="{52FC8F14-E84F-4902-8FC1-580998F1A618}">
            <x14:dataBar minLength="0" maxLength="100" negativeBarColorSameAsPositive="1" axisPosition="none">
              <x14:cfvo type="min"/>
              <x14:cfvo type="max"/>
            </x14:dataBar>
          </x14:cfRule>
          <xm:sqref>D24:D26</xm:sqref>
        </x14:conditionalFormatting>
        <x14:conditionalFormatting xmlns:xm="http://schemas.microsoft.com/office/excel/2006/main">
          <x14:cfRule type="dataBar" id="{6A2839E1-E0F5-425B-8227-619B4DD2EE5A}">
            <x14:dataBar minLength="0" maxLength="100" negativeBarColorSameAsPositive="1" axisPosition="none">
              <x14:cfvo type="min"/>
              <x14:cfvo type="max"/>
            </x14:dataBar>
          </x14:cfRule>
          <xm:sqref>C24:C26</xm:sqref>
        </x14:conditionalFormatting>
        <x14:conditionalFormatting xmlns:xm="http://schemas.microsoft.com/office/excel/2006/main">
          <x14:cfRule type="dataBar" id="{8CDA56DC-3B61-4FCC-AEA6-E1AC8E8026E2}">
            <x14:dataBar minLength="0" maxLength="100" negativeBarColorSameAsPositive="1" axisPosition="none">
              <x14:cfvo type="min"/>
              <x14:cfvo type="max"/>
            </x14:dataBar>
          </x14:cfRule>
          <xm:sqref>B9:B11 B13</xm:sqref>
        </x14:conditionalFormatting>
        <x14:conditionalFormatting xmlns:xm="http://schemas.microsoft.com/office/excel/2006/main">
          <x14:cfRule type="dataBar" id="{5B20DB69-B399-42FF-B102-3BFE8B15ADA9}">
            <x14:dataBar minLength="0" maxLength="100" negativeBarColorSameAsPositive="1" axisPosition="none">
              <x14:cfvo type="min"/>
              <x14:cfvo type="max"/>
            </x14:dataBar>
          </x14:cfRule>
          <xm:sqref>D9:D11 D13</xm:sqref>
        </x14:conditionalFormatting>
        <x14:conditionalFormatting xmlns:xm="http://schemas.microsoft.com/office/excel/2006/main">
          <x14:cfRule type="dataBar" id="{9D2A8C6D-382F-46EC-9D28-37FEE0FEC1FB}">
            <x14:dataBar minLength="0" maxLength="100" negativeBarColorSameAsPositive="1" axisPosition="none">
              <x14:cfvo type="min"/>
              <x14:cfvo type="max"/>
            </x14:dataBar>
          </x14:cfRule>
          <xm:sqref>C9:C11 C13</xm:sqref>
        </x14:conditionalFormatting>
        <x14:conditionalFormatting xmlns:xm="http://schemas.microsoft.com/office/excel/2006/main">
          <x14:cfRule type="dataBar" id="{714C689E-F0C7-4AEE-958D-554F0647E86C}">
            <x14:dataBar minLength="0" maxLength="100" negativeBarColorSameAsPositive="1" axisPosition="none">
              <x14:cfvo type="min"/>
              <x14:cfvo type="max"/>
            </x14:dataBar>
          </x14:cfRule>
          <xm:sqref>B63:B64 K63:K66</xm:sqref>
        </x14:conditionalFormatting>
        <x14:conditionalFormatting xmlns:xm="http://schemas.microsoft.com/office/excel/2006/main">
          <x14:cfRule type="dataBar" id="{6C8EEAB3-6E66-4729-A29D-FD5C4463C1ED}">
            <x14:dataBar minLength="0" maxLength="100" negativeBarColorSameAsPositive="1" axisPosition="none">
              <x14:cfvo type="min"/>
              <x14:cfvo type="max"/>
            </x14:dataBar>
          </x14:cfRule>
          <xm:sqref>D64:D66</xm:sqref>
        </x14:conditionalFormatting>
        <x14:conditionalFormatting xmlns:xm="http://schemas.microsoft.com/office/excel/2006/main">
          <x14:cfRule type="dataBar" id="{3C745B11-768D-4A3B-B223-F0BF792BF7E5}">
            <x14:dataBar minLength="0" maxLength="100" negativeBarColorSameAsPositive="1" axisPosition="none">
              <x14:cfvo type="min"/>
              <x14:cfvo type="max"/>
            </x14:dataBar>
          </x14:cfRule>
          <xm:sqref>C64:C66</xm:sqref>
        </x14:conditionalFormatting>
        <x14:conditionalFormatting xmlns:xm="http://schemas.microsoft.com/office/excel/2006/main">
          <x14:cfRule type="dataBar" id="{7BC4C80D-EEA8-499A-BAD5-A98773B842D0}">
            <x14:dataBar minLength="0" maxLength="100" negativeBarColorSameAsPositive="1" axisPosition="none">
              <x14:cfvo type="min"/>
              <x14:cfvo type="max"/>
            </x14:dataBar>
          </x14:cfRule>
          <xm:sqref>H63:H66</xm:sqref>
        </x14:conditionalFormatting>
        <x14:conditionalFormatting xmlns:xm="http://schemas.microsoft.com/office/excel/2006/main">
          <x14:cfRule type="dataBar" id="{5962001F-F4F1-4620-986B-718123E08E04}">
            <x14:dataBar minLength="0" maxLength="100" negativeBarColorSameAsPositive="1" axisPosition="none">
              <x14:cfvo type="min"/>
              <x14:cfvo type="max"/>
            </x14:dataBar>
          </x14:cfRule>
          <xm:sqref>J63:J66</xm:sqref>
        </x14:conditionalFormatting>
        <x14:conditionalFormatting xmlns:xm="http://schemas.microsoft.com/office/excel/2006/main">
          <x14:cfRule type="dataBar" id="{D24EF01E-4F79-4F6E-81B1-C6FE29C8498F}">
            <x14:dataBar minLength="0" maxLength="100" negativeBarColorSameAsPositive="1" axisPosition="none">
              <x14:cfvo type="min"/>
              <x14:cfvo type="max"/>
            </x14:dataBar>
          </x14:cfRule>
          <xm:sqref>I63:I66</xm:sqref>
        </x14:conditionalFormatting>
        <x14:conditionalFormatting xmlns:xm="http://schemas.microsoft.com/office/excel/2006/main">
          <x14:cfRule type="dataBar" id="{74686565-EFAF-4034-8E93-2C5E1F5776D8}">
            <x14:dataBar minLength="0" maxLength="100" negativeBarColorSameAsPositive="1" axisPosition="none">
              <x14:cfvo type="min"/>
              <x14:cfvo type="max"/>
            </x14:dataBar>
          </x14:cfRule>
          <xm:sqref>E65</xm:sqref>
        </x14:conditionalFormatting>
        <x14:conditionalFormatting xmlns:xm="http://schemas.microsoft.com/office/excel/2006/main">
          <x14:cfRule type="dataBar" id="{543E1AB0-1ABD-4CE5-B063-5DDECDFD5C30}">
            <x14:dataBar minLength="0" maxLength="100" negativeBarColorSameAsPositive="1" axisPosition="none">
              <x14:cfvo type="min"/>
              <x14:cfvo type="max"/>
            </x14:dataBar>
          </x14:cfRule>
          <xm:sqref>F65</xm:sqref>
        </x14:conditionalFormatting>
        <x14:conditionalFormatting xmlns:xm="http://schemas.microsoft.com/office/excel/2006/main">
          <x14:cfRule type="dataBar" id="{17FC8C94-136B-40E5-8CF2-2E30D56ACE5E}">
            <x14:dataBar minLength="0" maxLength="100" negativeBarColorSameAsPositive="1" axisPosition="none">
              <x14:cfvo type="min"/>
              <x14:cfvo type="max"/>
            </x14:dataBar>
          </x14:cfRule>
          <xm:sqref>D63</xm:sqref>
        </x14:conditionalFormatting>
        <x14:conditionalFormatting xmlns:xm="http://schemas.microsoft.com/office/excel/2006/main">
          <x14:cfRule type="dataBar" id="{F0D9A3BA-06A6-4010-AF81-1DFEB8B8D2AC}">
            <x14:dataBar minLength="0" maxLength="100" negativeBarColorSameAsPositive="1" axisPosition="none">
              <x14:cfvo type="min"/>
              <x14:cfvo type="max"/>
            </x14:dataBar>
          </x14:cfRule>
          <xm:sqref>C63</xm:sqref>
        </x14:conditionalFormatting>
        <x14:conditionalFormatting xmlns:xm="http://schemas.microsoft.com/office/excel/2006/main">
          <x14:cfRule type="dataBar" id="{B20A41C7-F47F-4C4D-904E-A83D376C4271}">
            <x14:dataBar minLength="0" maxLength="100" negativeBarColorSameAsPositive="1" axisPosition="none">
              <x14:cfvo type="min"/>
              <x14:cfvo type="max"/>
            </x14:dataBar>
          </x14:cfRule>
          <xm:sqref>B65</xm:sqref>
        </x14:conditionalFormatting>
        <x14:conditionalFormatting xmlns:xm="http://schemas.microsoft.com/office/excel/2006/main">
          <x14:cfRule type="dataBar" id="{1017EF75-3522-413C-875A-67C2E35FFD38}">
            <x14:dataBar minLength="0" maxLength="100" negativeBarColorSameAsPositive="1" axisPosition="none">
              <x14:cfvo type="min"/>
              <x14:cfvo type="max"/>
            </x14:dataBar>
          </x14:cfRule>
          <xm:sqref>B66</xm:sqref>
        </x14:conditionalFormatting>
        <x14:conditionalFormatting xmlns:xm="http://schemas.microsoft.com/office/excel/2006/main">
          <x14:cfRule type="dataBar" id="{D4E6318B-FE37-4A33-BFF0-FE4FAF4E7301}">
            <x14:dataBar minLength="0" maxLength="100" negativeBarColorSameAsPositive="1" axisPosition="none">
              <x14:cfvo type="min"/>
              <x14:cfvo type="max"/>
            </x14:dataBar>
          </x14:cfRule>
          <xm:sqref>G64</xm:sqref>
        </x14:conditionalFormatting>
        <x14:conditionalFormatting xmlns:xm="http://schemas.microsoft.com/office/excel/2006/main">
          <x14:cfRule type="dataBar" id="{6C719DDA-BCE8-4777-B6D1-0F4E43EE8A1F}">
            <x14:dataBar minLength="0" maxLength="100" negativeBarColorSameAsPositive="1" axisPosition="none">
              <x14:cfvo type="min"/>
              <x14:cfvo type="max"/>
            </x14:dataBar>
          </x14:cfRule>
          <xm:sqref>B73:B74 K73:K76</xm:sqref>
        </x14:conditionalFormatting>
        <x14:conditionalFormatting xmlns:xm="http://schemas.microsoft.com/office/excel/2006/main">
          <x14:cfRule type="dataBar" id="{47854F6A-0920-489F-A478-F9A94CF77BFC}">
            <x14:dataBar minLength="0" maxLength="100" negativeBarColorSameAsPositive="1" axisPosition="none">
              <x14:cfvo type="min"/>
              <x14:cfvo type="max"/>
            </x14:dataBar>
          </x14:cfRule>
          <xm:sqref>D74:D76</xm:sqref>
        </x14:conditionalFormatting>
        <x14:conditionalFormatting xmlns:xm="http://schemas.microsoft.com/office/excel/2006/main">
          <x14:cfRule type="dataBar" id="{BD548A6C-65B3-4669-8836-9C8A61120EA1}">
            <x14:dataBar minLength="0" maxLength="100" negativeBarColorSameAsPositive="1" axisPosition="none">
              <x14:cfvo type="min"/>
              <x14:cfvo type="max"/>
            </x14:dataBar>
          </x14:cfRule>
          <xm:sqref>C74:C76</xm:sqref>
        </x14:conditionalFormatting>
        <x14:conditionalFormatting xmlns:xm="http://schemas.microsoft.com/office/excel/2006/main">
          <x14:cfRule type="dataBar" id="{EC6927B7-462A-4076-8FFF-E58132334A81}">
            <x14:dataBar minLength="0" maxLength="100" negativeBarColorSameAsPositive="1" axisPosition="none">
              <x14:cfvo type="min"/>
              <x14:cfvo type="max"/>
            </x14:dataBar>
          </x14:cfRule>
          <xm:sqref>H73:H76</xm:sqref>
        </x14:conditionalFormatting>
        <x14:conditionalFormatting xmlns:xm="http://schemas.microsoft.com/office/excel/2006/main">
          <x14:cfRule type="dataBar" id="{487F8E53-105F-4CC1-AEED-913113F364CA}">
            <x14:dataBar minLength="0" maxLength="100" negativeBarColorSameAsPositive="1" axisPosition="none">
              <x14:cfvo type="min"/>
              <x14:cfvo type="max"/>
            </x14:dataBar>
          </x14:cfRule>
          <xm:sqref>J73:J76</xm:sqref>
        </x14:conditionalFormatting>
        <x14:conditionalFormatting xmlns:xm="http://schemas.microsoft.com/office/excel/2006/main">
          <x14:cfRule type="dataBar" id="{7465E0D1-D993-41F7-B715-8BA5FAB2DB6A}">
            <x14:dataBar minLength="0" maxLength="100" negativeBarColorSameAsPositive="1" axisPosition="none">
              <x14:cfvo type="min"/>
              <x14:cfvo type="max"/>
            </x14:dataBar>
          </x14:cfRule>
          <xm:sqref>I73:I76</xm:sqref>
        </x14:conditionalFormatting>
        <x14:conditionalFormatting xmlns:xm="http://schemas.microsoft.com/office/excel/2006/main">
          <x14:cfRule type="dataBar" id="{AB61C1A5-048A-4769-93E0-4C4FE76D8E05}">
            <x14:dataBar minLength="0" maxLength="100" negativeBarColorSameAsPositive="1" axisPosition="none">
              <x14:cfvo type="min"/>
              <x14:cfvo type="max"/>
            </x14:dataBar>
          </x14:cfRule>
          <xm:sqref>E75</xm:sqref>
        </x14:conditionalFormatting>
        <x14:conditionalFormatting xmlns:xm="http://schemas.microsoft.com/office/excel/2006/main">
          <x14:cfRule type="dataBar" id="{158DB31A-5DE0-4ECC-AE1F-45BA7EC33540}">
            <x14:dataBar minLength="0" maxLength="100" negativeBarColorSameAsPositive="1" axisPosition="none">
              <x14:cfvo type="min"/>
              <x14:cfvo type="max"/>
            </x14:dataBar>
          </x14:cfRule>
          <xm:sqref>F75</xm:sqref>
        </x14:conditionalFormatting>
        <x14:conditionalFormatting xmlns:xm="http://schemas.microsoft.com/office/excel/2006/main">
          <x14:cfRule type="dataBar" id="{82982BB7-04D7-4002-8040-3E0EDED7E3C9}">
            <x14:dataBar minLength="0" maxLength="100" negativeBarColorSameAsPositive="1" axisPosition="none">
              <x14:cfvo type="min"/>
              <x14:cfvo type="max"/>
            </x14:dataBar>
          </x14:cfRule>
          <xm:sqref>D73</xm:sqref>
        </x14:conditionalFormatting>
        <x14:conditionalFormatting xmlns:xm="http://schemas.microsoft.com/office/excel/2006/main">
          <x14:cfRule type="dataBar" id="{3CF70109-B168-4EBA-AB0F-61BD8B007F6B}">
            <x14:dataBar minLength="0" maxLength="100" negativeBarColorSameAsPositive="1" axisPosition="none">
              <x14:cfvo type="min"/>
              <x14:cfvo type="max"/>
            </x14:dataBar>
          </x14:cfRule>
          <xm:sqref>C73</xm:sqref>
        </x14:conditionalFormatting>
        <x14:conditionalFormatting xmlns:xm="http://schemas.microsoft.com/office/excel/2006/main">
          <x14:cfRule type="dataBar" id="{7B2972E4-1CB9-4CA4-97D1-C018A7CBF859}">
            <x14:dataBar minLength="0" maxLength="100" negativeBarColorSameAsPositive="1" axisPosition="none">
              <x14:cfvo type="min"/>
              <x14:cfvo type="max"/>
            </x14:dataBar>
          </x14:cfRule>
          <xm:sqref>B75</xm:sqref>
        </x14:conditionalFormatting>
        <x14:conditionalFormatting xmlns:xm="http://schemas.microsoft.com/office/excel/2006/main">
          <x14:cfRule type="dataBar" id="{AB5AB1C2-DB9D-48E7-8724-69FFEFFD2169}">
            <x14:dataBar minLength="0" maxLength="100" negativeBarColorSameAsPositive="1" axisPosition="none">
              <x14:cfvo type="min"/>
              <x14:cfvo type="max"/>
            </x14:dataBar>
          </x14:cfRule>
          <xm:sqref>B76</xm:sqref>
        </x14:conditionalFormatting>
        <x14:conditionalFormatting xmlns:xm="http://schemas.microsoft.com/office/excel/2006/main">
          <x14:cfRule type="dataBar" id="{566B5F00-BDC1-4B65-96C8-996B373FC498}">
            <x14:dataBar minLength="0" maxLength="100" negativeBarColorSameAsPositive="1" axisPosition="none">
              <x14:cfvo type="min"/>
              <x14:cfvo type="max"/>
            </x14:dataBar>
          </x14:cfRule>
          <xm:sqref>G74</xm:sqref>
        </x14:conditionalFormatting>
        <x14:conditionalFormatting xmlns:xm="http://schemas.microsoft.com/office/excel/2006/main">
          <x14:cfRule type="dataBar" id="{A7F35A5E-D529-4DA1-9290-77B7DD84A46C}">
            <x14:dataBar minLength="0" maxLength="100" negativeBarColorSameAsPositive="1" axisPosition="none">
              <x14:cfvo type="min"/>
              <x14:cfvo type="max"/>
            </x14:dataBar>
          </x14:cfRule>
          <xm:sqref>B82:B83 K82:K85</xm:sqref>
        </x14:conditionalFormatting>
        <x14:conditionalFormatting xmlns:xm="http://schemas.microsoft.com/office/excel/2006/main">
          <x14:cfRule type="dataBar" id="{28BC730A-FE96-48A0-B396-421283AEAE79}">
            <x14:dataBar minLength="0" maxLength="100" negativeBarColorSameAsPositive="1" axisPosition="none">
              <x14:cfvo type="min"/>
              <x14:cfvo type="max"/>
            </x14:dataBar>
          </x14:cfRule>
          <xm:sqref>D83:D85</xm:sqref>
        </x14:conditionalFormatting>
        <x14:conditionalFormatting xmlns:xm="http://schemas.microsoft.com/office/excel/2006/main">
          <x14:cfRule type="dataBar" id="{0212AA28-84EC-4521-AED5-FC34488BC9DB}">
            <x14:dataBar minLength="0" maxLength="100" negativeBarColorSameAsPositive="1" axisPosition="none">
              <x14:cfvo type="min"/>
              <x14:cfvo type="max"/>
            </x14:dataBar>
          </x14:cfRule>
          <xm:sqref>C83:C85</xm:sqref>
        </x14:conditionalFormatting>
        <x14:conditionalFormatting xmlns:xm="http://schemas.microsoft.com/office/excel/2006/main">
          <x14:cfRule type="dataBar" id="{22929759-4412-4C73-9AF8-C6172F0B9439}">
            <x14:dataBar minLength="0" maxLength="100" negativeBarColorSameAsPositive="1" axisPosition="none">
              <x14:cfvo type="min"/>
              <x14:cfvo type="max"/>
            </x14:dataBar>
          </x14:cfRule>
          <xm:sqref>H82:H85</xm:sqref>
        </x14:conditionalFormatting>
        <x14:conditionalFormatting xmlns:xm="http://schemas.microsoft.com/office/excel/2006/main">
          <x14:cfRule type="dataBar" id="{C1F31CAF-3552-4B6A-A72B-9D10E712CDBC}">
            <x14:dataBar minLength="0" maxLength="100" negativeBarColorSameAsPositive="1" axisPosition="none">
              <x14:cfvo type="min"/>
              <x14:cfvo type="max"/>
            </x14:dataBar>
          </x14:cfRule>
          <xm:sqref>J82:J85</xm:sqref>
        </x14:conditionalFormatting>
        <x14:conditionalFormatting xmlns:xm="http://schemas.microsoft.com/office/excel/2006/main">
          <x14:cfRule type="dataBar" id="{E18A0D6F-8CF3-4964-8894-415868E5D277}">
            <x14:dataBar minLength="0" maxLength="100" negativeBarColorSameAsPositive="1" axisPosition="none">
              <x14:cfvo type="min"/>
              <x14:cfvo type="max"/>
            </x14:dataBar>
          </x14:cfRule>
          <xm:sqref>I82:I85</xm:sqref>
        </x14:conditionalFormatting>
        <x14:conditionalFormatting xmlns:xm="http://schemas.microsoft.com/office/excel/2006/main">
          <x14:cfRule type="dataBar" id="{0DE65344-5D66-47EA-A5C5-D06B6E28841A}">
            <x14:dataBar minLength="0" maxLength="100" negativeBarColorSameAsPositive="1" axisPosition="none">
              <x14:cfvo type="min"/>
              <x14:cfvo type="max"/>
            </x14:dataBar>
          </x14:cfRule>
          <xm:sqref>E84</xm:sqref>
        </x14:conditionalFormatting>
        <x14:conditionalFormatting xmlns:xm="http://schemas.microsoft.com/office/excel/2006/main">
          <x14:cfRule type="dataBar" id="{037E7D56-CB6C-4DAE-833D-0C3F0DFA6994}">
            <x14:dataBar minLength="0" maxLength="100" negativeBarColorSameAsPositive="1" axisPosition="none">
              <x14:cfvo type="min"/>
              <x14:cfvo type="max"/>
            </x14:dataBar>
          </x14:cfRule>
          <xm:sqref>F84</xm:sqref>
        </x14:conditionalFormatting>
        <x14:conditionalFormatting xmlns:xm="http://schemas.microsoft.com/office/excel/2006/main">
          <x14:cfRule type="dataBar" id="{FD4F237A-549C-44C8-8ABC-E6CA9734AD69}">
            <x14:dataBar minLength="0" maxLength="100" negativeBarColorSameAsPositive="1" axisPosition="none">
              <x14:cfvo type="min"/>
              <x14:cfvo type="max"/>
            </x14:dataBar>
          </x14:cfRule>
          <xm:sqref>D82</xm:sqref>
        </x14:conditionalFormatting>
        <x14:conditionalFormatting xmlns:xm="http://schemas.microsoft.com/office/excel/2006/main">
          <x14:cfRule type="dataBar" id="{D7711ED0-8629-4823-86A2-48B10EEACC55}">
            <x14:dataBar minLength="0" maxLength="100" negativeBarColorSameAsPositive="1" axisPosition="none">
              <x14:cfvo type="min"/>
              <x14:cfvo type="max"/>
            </x14:dataBar>
          </x14:cfRule>
          <xm:sqref>C82</xm:sqref>
        </x14:conditionalFormatting>
        <x14:conditionalFormatting xmlns:xm="http://schemas.microsoft.com/office/excel/2006/main">
          <x14:cfRule type="dataBar" id="{16C1DB5E-2549-4A49-BEA9-7E65D16DF38C}">
            <x14:dataBar minLength="0" maxLength="100" negativeBarColorSameAsPositive="1" axisPosition="none">
              <x14:cfvo type="min"/>
              <x14:cfvo type="max"/>
            </x14:dataBar>
          </x14:cfRule>
          <xm:sqref>B84</xm:sqref>
        </x14:conditionalFormatting>
        <x14:conditionalFormatting xmlns:xm="http://schemas.microsoft.com/office/excel/2006/main">
          <x14:cfRule type="dataBar" id="{2547F048-03B2-41F6-A4DD-E4423BD07578}">
            <x14:dataBar minLength="0" maxLength="100" negativeBarColorSameAsPositive="1" axisPosition="none">
              <x14:cfvo type="min"/>
              <x14:cfvo type="max"/>
            </x14:dataBar>
          </x14:cfRule>
          <xm:sqref>B85</xm:sqref>
        </x14:conditionalFormatting>
        <x14:conditionalFormatting xmlns:xm="http://schemas.microsoft.com/office/excel/2006/main">
          <x14:cfRule type="dataBar" id="{3AD12BFE-04AA-425B-8085-5722150EADD0}">
            <x14:dataBar minLength="0" maxLength="100" negativeBarColorSameAsPositive="1" axisPosition="none">
              <x14:cfvo type="min"/>
              <x14:cfvo type="max"/>
            </x14:dataBar>
          </x14:cfRule>
          <xm:sqref>G83</xm:sqref>
        </x14:conditionalFormatting>
        <x14:conditionalFormatting xmlns:xm="http://schemas.microsoft.com/office/excel/2006/main">
          <x14:cfRule type="dataBar" id="{2FE6892C-B5D0-4DE8-98C6-5FCE7CD69502}">
            <x14:dataBar minLength="0" maxLength="100" negativeBarColorSameAsPositive="1" axisPosition="none">
              <x14:cfvo type="min"/>
              <x14:cfvo type="max"/>
            </x14:dataBar>
          </x14:cfRule>
          <xm:sqref>B91:B92 K91:K94</xm:sqref>
        </x14:conditionalFormatting>
        <x14:conditionalFormatting xmlns:xm="http://schemas.microsoft.com/office/excel/2006/main">
          <x14:cfRule type="dataBar" id="{35384E7B-E3EF-48A0-9857-BA6E01B09E37}">
            <x14:dataBar minLength="0" maxLength="100" negativeBarColorSameAsPositive="1" axisPosition="none">
              <x14:cfvo type="min"/>
              <x14:cfvo type="max"/>
            </x14:dataBar>
          </x14:cfRule>
          <xm:sqref>D92:D94</xm:sqref>
        </x14:conditionalFormatting>
        <x14:conditionalFormatting xmlns:xm="http://schemas.microsoft.com/office/excel/2006/main">
          <x14:cfRule type="dataBar" id="{2E62330C-D2A3-4130-BCBC-D4032A027B6B}">
            <x14:dataBar minLength="0" maxLength="100" negativeBarColorSameAsPositive="1" axisPosition="none">
              <x14:cfvo type="min"/>
              <x14:cfvo type="max"/>
            </x14:dataBar>
          </x14:cfRule>
          <xm:sqref>C92:C94</xm:sqref>
        </x14:conditionalFormatting>
        <x14:conditionalFormatting xmlns:xm="http://schemas.microsoft.com/office/excel/2006/main">
          <x14:cfRule type="dataBar" id="{29EAEF6C-2115-4A73-81A2-EB9F806922D3}">
            <x14:dataBar minLength="0" maxLength="100" negativeBarColorSameAsPositive="1" axisPosition="none">
              <x14:cfvo type="min"/>
              <x14:cfvo type="max"/>
            </x14:dataBar>
          </x14:cfRule>
          <xm:sqref>H91:H94</xm:sqref>
        </x14:conditionalFormatting>
        <x14:conditionalFormatting xmlns:xm="http://schemas.microsoft.com/office/excel/2006/main">
          <x14:cfRule type="dataBar" id="{1C6DA4B8-616B-42B2-A7F5-AB49F242F245}">
            <x14:dataBar minLength="0" maxLength="100" negativeBarColorSameAsPositive="1" axisPosition="none">
              <x14:cfvo type="min"/>
              <x14:cfvo type="max"/>
            </x14:dataBar>
          </x14:cfRule>
          <xm:sqref>J91:J94</xm:sqref>
        </x14:conditionalFormatting>
        <x14:conditionalFormatting xmlns:xm="http://schemas.microsoft.com/office/excel/2006/main">
          <x14:cfRule type="dataBar" id="{B9C8C10B-22A5-411C-A25F-4DC4B06D4EB6}">
            <x14:dataBar minLength="0" maxLength="100" negativeBarColorSameAsPositive="1" axisPosition="none">
              <x14:cfvo type="min"/>
              <x14:cfvo type="max"/>
            </x14:dataBar>
          </x14:cfRule>
          <xm:sqref>I91:I94</xm:sqref>
        </x14:conditionalFormatting>
        <x14:conditionalFormatting xmlns:xm="http://schemas.microsoft.com/office/excel/2006/main">
          <x14:cfRule type="dataBar" id="{079A5F00-67FB-4A97-BFD8-DF5D7B7467D9}">
            <x14:dataBar minLength="0" maxLength="100" negativeBarColorSameAsPositive="1" axisPosition="none">
              <x14:cfvo type="min"/>
              <x14:cfvo type="max"/>
            </x14:dataBar>
          </x14:cfRule>
          <xm:sqref>E93</xm:sqref>
        </x14:conditionalFormatting>
        <x14:conditionalFormatting xmlns:xm="http://schemas.microsoft.com/office/excel/2006/main">
          <x14:cfRule type="dataBar" id="{4C088F3D-C404-42FD-B66F-40A7E527153A}">
            <x14:dataBar minLength="0" maxLength="100" negativeBarColorSameAsPositive="1" axisPosition="none">
              <x14:cfvo type="min"/>
              <x14:cfvo type="max"/>
            </x14:dataBar>
          </x14:cfRule>
          <xm:sqref>F93</xm:sqref>
        </x14:conditionalFormatting>
        <x14:conditionalFormatting xmlns:xm="http://schemas.microsoft.com/office/excel/2006/main">
          <x14:cfRule type="dataBar" id="{33DEABF6-6214-42ED-B5A9-449553442F0F}">
            <x14:dataBar minLength="0" maxLength="100" negativeBarColorSameAsPositive="1" axisPosition="none">
              <x14:cfvo type="min"/>
              <x14:cfvo type="max"/>
            </x14:dataBar>
          </x14:cfRule>
          <xm:sqref>D91</xm:sqref>
        </x14:conditionalFormatting>
        <x14:conditionalFormatting xmlns:xm="http://schemas.microsoft.com/office/excel/2006/main">
          <x14:cfRule type="dataBar" id="{135A4D22-F7B1-4C14-9D44-42CFACB4CBA6}">
            <x14:dataBar minLength="0" maxLength="100" negativeBarColorSameAsPositive="1" axisPosition="none">
              <x14:cfvo type="min"/>
              <x14:cfvo type="max"/>
            </x14:dataBar>
          </x14:cfRule>
          <xm:sqref>C91</xm:sqref>
        </x14:conditionalFormatting>
        <x14:conditionalFormatting xmlns:xm="http://schemas.microsoft.com/office/excel/2006/main">
          <x14:cfRule type="dataBar" id="{94B83BE0-36EB-49F8-B531-F555E3E3D1B6}">
            <x14:dataBar minLength="0" maxLength="100" negativeBarColorSameAsPositive="1" axisPosition="none">
              <x14:cfvo type="min"/>
              <x14:cfvo type="max"/>
            </x14:dataBar>
          </x14:cfRule>
          <xm:sqref>B93</xm:sqref>
        </x14:conditionalFormatting>
        <x14:conditionalFormatting xmlns:xm="http://schemas.microsoft.com/office/excel/2006/main">
          <x14:cfRule type="dataBar" id="{409B3FD7-E39C-44E9-8DB3-9F5510427382}">
            <x14:dataBar minLength="0" maxLength="100" negativeBarColorSameAsPositive="1" axisPosition="none">
              <x14:cfvo type="min"/>
              <x14:cfvo type="max"/>
            </x14:dataBar>
          </x14:cfRule>
          <xm:sqref>B94</xm:sqref>
        </x14:conditionalFormatting>
        <x14:conditionalFormatting xmlns:xm="http://schemas.microsoft.com/office/excel/2006/main">
          <x14:cfRule type="dataBar" id="{463313B2-91B5-4FA1-AF94-B515AE1B517B}">
            <x14:dataBar minLength="0" maxLength="100" negativeBarColorSameAsPositive="1" axisPosition="none">
              <x14:cfvo type="min"/>
              <x14:cfvo type="max"/>
            </x14:dataBar>
          </x14:cfRule>
          <xm:sqref>G92</xm:sqref>
        </x14:conditionalFormatting>
        <x14:conditionalFormatting xmlns:xm="http://schemas.microsoft.com/office/excel/2006/main">
          <x14:cfRule type="dataBar" id="{36AC88BC-5945-4511-9200-F1AE91AD4161}">
            <x14:dataBar minLength="0" maxLength="100" negativeBarColorSameAsPositive="1" axisPosition="none">
              <x14:cfvo type="min"/>
              <x14:cfvo type="max"/>
            </x14:dataBar>
          </x14:cfRule>
          <xm:sqref>N22:N23</xm:sqref>
        </x14:conditionalFormatting>
        <x14:conditionalFormatting xmlns:xm="http://schemas.microsoft.com/office/excel/2006/main">
          <x14:cfRule type="dataBar" id="{6FF7D960-821D-46CD-ABEA-502BBB8733EE}">
            <x14:dataBar minLength="0" maxLength="100" negativeBarColorSameAsPositive="1" axisPosition="none">
              <x14:cfvo type="min"/>
              <x14:cfvo type="max"/>
            </x14:dataBar>
          </x14:cfRule>
          <xm:sqref>P22:P23</xm:sqref>
        </x14:conditionalFormatting>
        <x14:conditionalFormatting xmlns:xm="http://schemas.microsoft.com/office/excel/2006/main">
          <x14:cfRule type="dataBar" id="{3D642C3A-084B-4ED0-972B-4B8BE9EBB19D}">
            <x14:dataBar minLength="0" maxLength="100" negativeBarColorSameAsPositive="1" axisPosition="none">
              <x14:cfvo type="min"/>
              <x14:cfvo type="max"/>
            </x14:dataBar>
          </x14:cfRule>
          <xm:sqref>O22:O23</xm:sqref>
        </x14:conditionalFormatting>
        <x14:conditionalFormatting xmlns:xm="http://schemas.microsoft.com/office/excel/2006/main">
          <x14:cfRule type="dataBar" id="{03A72FD7-E3FE-4AA3-B30B-2478780DD713}">
            <x14:dataBar minLength="0" maxLength="100" negativeBarColorSameAsPositive="1" axisPosition="none">
              <x14:cfvo type="min"/>
              <x14:cfvo type="max"/>
            </x14:dataBar>
          </x14:cfRule>
          <xm:sqref>P63:P68</xm:sqref>
        </x14:conditionalFormatting>
        <x14:conditionalFormatting xmlns:xm="http://schemas.microsoft.com/office/excel/2006/main">
          <x14:cfRule type="dataBar" id="{CCA0317B-42EF-4DD8-A11E-5173F9BD8DDE}">
            <x14:dataBar minLength="0" maxLength="100" negativeBarColorSameAsPositive="1" axisPosition="none">
              <x14:cfvo type="min"/>
              <x14:cfvo type="max"/>
            </x14:dataBar>
          </x14:cfRule>
          <xm:sqref>R63:R68</xm:sqref>
        </x14:conditionalFormatting>
        <x14:conditionalFormatting xmlns:xm="http://schemas.microsoft.com/office/excel/2006/main">
          <x14:cfRule type="dataBar" id="{20287F54-71DB-4A38-A71F-ADA9B0813F26}">
            <x14:dataBar minLength="0" maxLength="100" negativeBarColorSameAsPositive="1" axisPosition="none">
              <x14:cfvo type="min"/>
              <x14:cfvo type="max"/>
            </x14:dataBar>
          </x14:cfRule>
          <xm:sqref>Q63:Q68</xm:sqref>
        </x14:conditionalFormatting>
        <x14:conditionalFormatting xmlns:xm="http://schemas.microsoft.com/office/excel/2006/main">
          <x14:cfRule type="dataBar" id="{A5DED690-CA28-4868-A461-A2A2D199B822}">
            <x14:dataBar minLength="0" maxLength="100" negativeBarColorSameAsPositive="1" axisPosition="none">
              <x14:cfvo type="min"/>
              <x14:cfvo type="max"/>
            </x14:dataBar>
          </x14:cfRule>
          <xm:sqref>O63:O64 O66:O68</xm:sqref>
        </x14:conditionalFormatting>
        <x14:conditionalFormatting xmlns:xm="http://schemas.microsoft.com/office/excel/2006/main">
          <x14:cfRule type="dataBar" id="{E4D2E7EA-46DD-4289-A19C-B0BB61204B2C}">
            <x14:dataBar minLength="0" maxLength="100" negativeBarColorSameAsPositive="1" axisPosition="none">
              <x14:cfvo type="min"/>
              <x14:cfvo type="max"/>
            </x14:dataBar>
          </x14:cfRule>
          <xm:sqref>O65</xm:sqref>
        </x14:conditionalFormatting>
        <x14:conditionalFormatting xmlns:xm="http://schemas.microsoft.com/office/excel/2006/main">
          <x14:cfRule type="dataBar" id="{F194C666-FA5C-463D-B194-01BE7C2E89F9}">
            <x14:dataBar minLength="0" maxLength="100" negativeBarColorSameAsPositive="1" axisPosition="none">
              <x14:cfvo type="min"/>
              <x14:cfvo type="max"/>
            </x14:dataBar>
          </x14:cfRule>
          <xm:sqref>P73:P78</xm:sqref>
        </x14:conditionalFormatting>
        <x14:conditionalFormatting xmlns:xm="http://schemas.microsoft.com/office/excel/2006/main">
          <x14:cfRule type="dataBar" id="{459A13F7-1059-4923-92B1-13DCC4EFD182}">
            <x14:dataBar minLength="0" maxLength="100" negativeBarColorSameAsPositive="1" axisPosition="none">
              <x14:cfvo type="min"/>
              <x14:cfvo type="max"/>
            </x14:dataBar>
          </x14:cfRule>
          <xm:sqref>R73:R78</xm:sqref>
        </x14:conditionalFormatting>
        <x14:conditionalFormatting xmlns:xm="http://schemas.microsoft.com/office/excel/2006/main">
          <x14:cfRule type="dataBar" id="{01F3D90E-99F9-49CB-8143-F9BC818D4008}">
            <x14:dataBar minLength="0" maxLength="100" negativeBarColorSameAsPositive="1" axisPosition="none">
              <x14:cfvo type="min"/>
              <x14:cfvo type="max"/>
            </x14:dataBar>
          </x14:cfRule>
          <xm:sqref>Q73:Q78</xm:sqref>
        </x14:conditionalFormatting>
        <x14:conditionalFormatting xmlns:xm="http://schemas.microsoft.com/office/excel/2006/main">
          <x14:cfRule type="dataBar" id="{2255F525-800A-404B-8A05-9D0D0732F452}">
            <x14:dataBar minLength="0" maxLength="100" negativeBarColorSameAsPositive="1" axisPosition="none">
              <x14:cfvo type="min"/>
              <x14:cfvo type="max"/>
            </x14:dataBar>
          </x14:cfRule>
          <xm:sqref>O73:O74 O76:O78</xm:sqref>
        </x14:conditionalFormatting>
        <x14:conditionalFormatting xmlns:xm="http://schemas.microsoft.com/office/excel/2006/main">
          <x14:cfRule type="dataBar" id="{EC6DCD6F-AA0A-48D6-8EBF-640A459E9946}">
            <x14:dataBar minLength="0" maxLength="100" negativeBarColorSameAsPositive="1" axisPosition="none">
              <x14:cfvo type="min"/>
              <x14:cfvo type="max"/>
            </x14:dataBar>
          </x14:cfRule>
          <xm:sqref>O75</xm:sqref>
        </x14:conditionalFormatting>
        <x14:conditionalFormatting xmlns:xm="http://schemas.microsoft.com/office/excel/2006/main">
          <x14:cfRule type="dataBar" id="{6DB06BDD-EA87-4A8E-B487-3C03406D6B81}">
            <x14:dataBar minLength="0" maxLength="100" negativeBarColorSameAsPositive="1" axisPosition="none">
              <x14:cfvo type="min"/>
              <x14:cfvo type="max"/>
            </x14:dataBar>
          </x14:cfRule>
          <xm:sqref>P79:P80</xm:sqref>
        </x14:conditionalFormatting>
        <x14:conditionalFormatting xmlns:xm="http://schemas.microsoft.com/office/excel/2006/main">
          <x14:cfRule type="dataBar" id="{3D3B871E-789C-41EC-BFD6-156D8F77CA41}">
            <x14:dataBar minLength="0" maxLength="100" negativeBarColorSameAsPositive="1" axisPosition="none">
              <x14:cfvo type="min"/>
              <x14:cfvo type="max"/>
            </x14:dataBar>
          </x14:cfRule>
          <xm:sqref>R79:R80</xm:sqref>
        </x14:conditionalFormatting>
        <x14:conditionalFormatting xmlns:xm="http://schemas.microsoft.com/office/excel/2006/main">
          <x14:cfRule type="dataBar" id="{00950F1E-9BD8-4969-8DCE-F89A4D43216E}">
            <x14:dataBar minLength="0" maxLength="100" negativeBarColorSameAsPositive="1" axisPosition="none">
              <x14:cfvo type="min"/>
              <x14:cfvo type="max"/>
            </x14:dataBar>
          </x14:cfRule>
          <xm:sqref>Q79:Q80</xm:sqref>
        </x14:conditionalFormatting>
        <x14:conditionalFormatting xmlns:xm="http://schemas.microsoft.com/office/excel/2006/main">
          <x14:cfRule type="dataBar" id="{F343A2A8-5B8C-4730-8057-6EC718D2FE15}">
            <x14:dataBar minLength="0" maxLength="100" negativeBarColorSameAsPositive="1" axisPosition="none">
              <x14:cfvo type="min"/>
              <x14:cfvo type="max"/>
            </x14:dataBar>
          </x14:cfRule>
          <xm:sqref>O79:O80</xm:sqref>
        </x14:conditionalFormatting>
        <x14:conditionalFormatting xmlns:xm="http://schemas.microsoft.com/office/excel/2006/main">
          <x14:cfRule type="dataBar" id="{62FDB9F7-CD00-4343-A38F-2C7EDFFB9D71}">
            <x14:dataBar minLength="0" maxLength="100" negativeBarColorSameAsPositive="1" axisPosition="none">
              <x14:cfvo type="min"/>
              <x14:cfvo type="max"/>
            </x14:dataBar>
          </x14:cfRule>
          <xm:sqref>P85:P87 P90</xm:sqref>
        </x14:conditionalFormatting>
        <x14:conditionalFormatting xmlns:xm="http://schemas.microsoft.com/office/excel/2006/main">
          <x14:cfRule type="dataBar" id="{6731854D-9A5D-46EB-9205-8DA5C820823C}">
            <x14:dataBar minLength="0" maxLength="100" negativeBarColorSameAsPositive="1" axisPosition="none">
              <x14:cfvo type="min"/>
              <x14:cfvo type="max"/>
            </x14:dataBar>
          </x14:cfRule>
          <xm:sqref>R85:R87 R90</xm:sqref>
        </x14:conditionalFormatting>
        <x14:conditionalFormatting xmlns:xm="http://schemas.microsoft.com/office/excel/2006/main">
          <x14:cfRule type="dataBar" id="{8697EDD9-6AAB-4904-BCDC-67BCF61CECE8}">
            <x14:dataBar minLength="0" maxLength="100" negativeBarColorSameAsPositive="1" axisPosition="none">
              <x14:cfvo type="min"/>
              <x14:cfvo type="max"/>
            </x14:dataBar>
          </x14:cfRule>
          <xm:sqref>Q85:Q87 Q90</xm:sqref>
        </x14:conditionalFormatting>
        <x14:conditionalFormatting xmlns:xm="http://schemas.microsoft.com/office/excel/2006/main">
          <x14:cfRule type="dataBar" id="{F6A06364-F094-4389-879D-FF8F014F972D}">
            <x14:dataBar minLength="0" maxLength="100" negativeBarColorSameAsPositive="1" axisPosition="none">
              <x14:cfvo type="min"/>
              <x14:cfvo type="max"/>
            </x14:dataBar>
          </x14:cfRule>
          <xm:sqref>O85:O86 O88:O90</xm:sqref>
        </x14:conditionalFormatting>
        <x14:conditionalFormatting xmlns:xm="http://schemas.microsoft.com/office/excel/2006/main">
          <x14:cfRule type="dataBar" id="{58BC9C59-9BE5-4717-9AA5-BC66FB68D1D4}">
            <x14:dataBar minLength="0" maxLength="100" negativeBarColorSameAsPositive="1" axisPosition="none">
              <x14:cfvo type="min"/>
              <x14:cfvo type="max"/>
            </x14:dataBar>
          </x14:cfRule>
          <xm:sqref>O87</xm:sqref>
        </x14:conditionalFormatting>
        <x14:conditionalFormatting xmlns:xm="http://schemas.microsoft.com/office/excel/2006/main">
          <x14:cfRule type="dataBar" id="{39E95C4A-A5CC-4CC3-A96C-F49663DDF657}">
            <x14:dataBar minLength="0" maxLength="100" negativeBarColorSameAsPositive="1" axisPosition="none">
              <x14:cfvo type="min"/>
              <x14:cfvo type="max"/>
            </x14:dataBar>
          </x14:cfRule>
          <xm:sqref>P88</xm:sqref>
        </x14:conditionalFormatting>
        <x14:conditionalFormatting xmlns:xm="http://schemas.microsoft.com/office/excel/2006/main">
          <x14:cfRule type="dataBar" id="{2B6467DD-0767-4AF1-96E9-F563FBA2062E}">
            <x14:dataBar minLength="0" maxLength="100" negativeBarColorSameAsPositive="1" axisPosition="none">
              <x14:cfvo type="min"/>
              <x14:cfvo type="max"/>
            </x14:dataBar>
          </x14:cfRule>
          <xm:sqref>R88</xm:sqref>
        </x14:conditionalFormatting>
        <x14:conditionalFormatting xmlns:xm="http://schemas.microsoft.com/office/excel/2006/main">
          <x14:cfRule type="dataBar" id="{6D1FBA45-1DA7-4CEF-970D-CB98F1F3FD1D}">
            <x14:dataBar minLength="0" maxLength="100" negativeBarColorSameAsPositive="1" axisPosition="none">
              <x14:cfvo type="min"/>
              <x14:cfvo type="max"/>
            </x14:dataBar>
          </x14:cfRule>
          <xm:sqref>Q88</xm:sqref>
        </x14:conditionalFormatting>
        <x14:conditionalFormatting xmlns:xm="http://schemas.microsoft.com/office/excel/2006/main">
          <x14:cfRule type="dataBar" id="{93938230-D1C9-42B5-9ACF-9DAFC7D17E8B}">
            <x14:dataBar minLength="0" maxLength="100" negativeBarColorSameAsPositive="1" axisPosition="none">
              <x14:cfvo type="min"/>
              <x14:cfvo type="max"/>
            </x14:dataBar>
          </x14:cfRule>
          <xm:sqref>P89</xm:sqref>
        </x14:conditionalFormatting>
        <x14:conditionalFormatting xmlns:xm="http://schemas.microsoft.com/office/excel/2006/main">
          <x14:cfRule type="dataBar" id="{57426412-67B6-4178-B9C3-5D6BE9199C80}">
            <x14:dataBar minLength="0" maxLength="100" negativeBarColorSameAsPositive="1" axisPosition="none">
              <x14:cfvo type="min"/>
              <x14:cfvo type="max"/>
            </x14:dataBar>
          </x14:cfRule>
          <xm:sqref>R89</xm:sqref>
        </x14:conditionalFormatting>
        <x14:conditionalFormatting xmlns:xm="http://schemas.microsoft.com/office/excel/2006/main">
          <x14:cfRule type="dataBar" id="{B467D9F0-6A01-4B37-8646-55D4EF6701A8}">
            <x14:dataBar minLength="0" maxLength="100" negativeBarColorSameAsPositive="1" axisPosition="none">
              <x14:cfvo type="min"/>
              <x14:cfvo type="max"/>
            </x14:dataBar>
          </x14:cfRule>
          <xm:sqref>Q89</xm:sqref>
        </x14:conditionalFormatting>
        <x14:conditionalFormatting xmlns:xm="http://schemas.microsoft.com/office/excel/2006/main">
          <x14:cfRule type="dataBar" id="{F55FB1ED-E62B-476D-AEEE-1BC9A0903AF6}">
            <x14:dataBar minLength="0" maxLength="100" negativeBarColorSameAsPositive="1" axisPosition="none">
              <x14:cfvo type="min"/>
              <x14:cfvo type="max"/>
            </x14:dataBar>
          </x14:cfRule>
          <xm:sqref>P97:P101</xm:sqref>
        </x14:conditionalFormatting>
        <x14:conditionalFormatting xmlns:xm="http://schemas.microsoft.com/office/excel/2006/main">
          <x14:cfRule type="dataBar" id="{AE6BE725-FF5B-4742-B1C9-8AE30AC29510}">
            <x14:dataBar minLength="0" maxLength="100" negativeBarColorSameAsPositive="1" axisPosition="none">
              <x14:cfvo type="min"/>
              <x14:cfvo type="max"/>
            </x14:dataBar>
          </x14:cfRule>
          <xm:sqref>R97:R101</xm:sqref>
        </x14:conditionalFormatting>
        <x14:conditionalFormatting xmlns:xm="http://schemas.microsoft.com/office/excel/2006/main">
          <x14:cfRule type="dataBar" id="{508D28DB-3C08-47FB-AFE3-9889083378B3}">
            <x14:dataBar minLength="0" maxLength="100" negativeBarColorSameAsPositive="1" axisPosition="none">
              <x14:cfvo type="min"/>
              <x14:cfvo type="max"/>
            </x14:dataBar>
          </x14:cfRule>
          <xm:sqref>Q97:Q101</xm:sqref>
        </x14:conditionalFormatting>
        <x14:conditionalFormatting xmlns:xm="http://schemas.microsoft.com/office/excel/2006/main">
          <x14:cfRule type="dataBar" id="{59D5BE53-3DDC-4564-AD83-8773A70D1263}">
            <x14:dataBar minLength="0" maxLength="100" negativeBarColorSameAsPositive="1" axisPosition="none">
              <x14:cfvo type="min"/>
              <x14:cfvo type="max"/>
            </x14:dataBar>
          </x14:cfRule>
          <xm:sqref>P102:P104</xm:sqref>
        </x14:conditionalFormatting>
        <x14:conditionalFormatting xmlns:xm="http://schemas.microsoft.com/office/excel/2006/main">
          <x14:cfRule type="dataBar" id="{2470C5FE-65DF-439A-AC1D-F8C4004035E3}">
            <x14:dataBar minLength="0" maxLength="100" negativeBarColorSameAsPositive="1" axisPosition="none">
              <x14:cfvo type="min"/>
              <x14:cfvo type="max"/>
            </x14:dataBar>
          </x14:cfRule>
          <xm:sqref>R102:R104</xm:sqref>
        </x14:conditionalFormatting>
        <x14:conditionalFormatting xmlns:xm="http://schemas.microsoft.com/office/excel/2006/main">
          <x14:cfRule type="dataBar" id="{426B6015-F675-448F-8EA6-53B7FFF1B947}">
            <x14:dataBar minLength="0" maxLength="100" negativeBarColorSameAsPositive="1" axisPosition="none">
              <x14:cfvo type="min"/>
              <x14:cfvo type="max"/>
            </x14:dataBar>
          </x14:cfRule>
          <xm:sqref>Q102:Q104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9"/>
  <sheetViews>
    <sheetView workbookViewId="0">
      <selection activeCell="I11" sqref="I11:I15"/>
    </sheetView>
  </sheetViews>
  <sheetFormatPr baseColWidth="10" defaultRowHeight="12.75" x14ac:dyDescent="0.2"/>
  <cols>
    <col min="1" max="1" width="28" style="35" customWidth="1"/>
    <col min="2" max="2" width="10.42578125" style="35" customWidth="1"/>
    <col min="3" max="4" width="11.42578125" style="35"/>
    <col min="5" max="5" width="12" style="35" customWidth="1"/>
    <col min="6" max="6" width="11.28515625" style="35" customWidth="1"/>
    <col min="7" max="10" width="11.42578125" style="35"/>
    <col min="11" max="11" width="16.140625" style="35" customWidth="1"/>
    <col min="12" max="15" width="11.42578125" style="35"/>
    <col min="16" max="16" width="14.5703125" style="35" customWidth="1"/>
    <col min="17" max="16384" width="11.42578125" style="35"/>
  </cols>
  <sheetData>
    <row r="1" spans="1:256" s="79" customFormat="1" ht="59.25" customHeight="1" thickBot="1" x14ac:dyDescent="0.3">
      <c r="A1" s="84"/>
      <c r="B1" s="81"/>
      <c r="C1" s="81"/>
      <c r="D1" s="83"/>
      <c r="E1" s="82"/>
      <c r="F1" s="82"/>
      <c r="G1" s="81"/>
      <c r="H1" s="81"/>
      <c r="I1" s="81"/>
      <c r="J1" s="81"/>
      <c r="K1" s="81"/>
      <c r="L1" s="81"/>
      <c r="M1" s="81"/>
      <c r="N1" s="291" t="s">
        <v>85</v>
      </c>
      <c r="O1" s="291"/>
      <c r="P1" s="291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</row>
    <row r="2" spans="1:256" ht="20.25" customHeight="1" x14ac:dyDescent="0.2">
      <c r="A2" s="123" t="s">
        <v>134</v>
      </c>
    </row>
    <row r="3" spans="1:256" ht="52.5" customHeight="1" x14ac:dyDescent="0.2">
      <c r="A3" s="122" t="s">
        <v>133</v>
      </c>
      <c r="W3" s="16" t="s">
        <v>11</v>
      </c>
      <c r="X3" s="16" t="s">
        <v>10</v>
      </c>
    </row>
    <row r="4" spans="1:256" ht="23.25" customHeight="1" x14ac:dyDescent="0.2">
      <c r="W4" s="3">
        <v>827</v>
      </c>
      <c r="X4" s="3">
        <v>573</v>
      </c>
    </row>
    <row r="5" spans="1:256" ht="15" customHeight="1" x14ac:dyDescent="0.2">
      <c r="A5" s="279" t="s">
        <v>132</v>
      </c>
      <c r="B5" s="280"/>
      <c r="W5" s="93"/>
      <c r="X5" s="93"/>
    </row>
    <row r="6" spans="1:256" ht="12.75" customHeight="1" x14ac:dyDescent="0.2">
      <c r="A6" s="121" t="s">
        <v>11</v>
      </c>
      <c r="B6" s="120">
        <v>52.08</v>
      </c>
      <c r="W6" s="93"/>
      <c r="X6" s="93"/>
    </row>
    <row r="7" spans="1:256" x14ac:dyDescent="0.2">
      <c r="A7" s="121" t="s">
        <v>10</v>
      </c>
      <c r="B7" s="120">
        <v>49.27</v>
      </c>
      <c r="W7" s="93"/>
      <c r="X7" s="93"/>
    </row>
    <row r="8" spans="1:256" x14ac:dyDescent="0.2">
      <c r="A8" s="119" t="s">
        <v>131</v>
      </c>
      <c r="B8" s="118">
        <v>50.93</v>
      </c>
    </row>
    <row r="9" spans="1:256" ht="25.5" x14ac:dyDescent="0.2">
      <c r="X9" s="117" t="s">
        <v>130</v>
      </c>
      <c r="Y9" s="117" t="s">
        <v>129</v>
      </c>
    </row>
    <row r="10" spans="1:256" ht="26.25" customHeight="1" x14ac:dyDescent="0.2">
      <c r="X10" s="3">
        <v>655</v>
      </c>
      <c r="Y10" s="3">
        <v>456</v>
      </c>
    </row>
    <row r="11" spans="1:256" x14ac:dyDescent="0.2">
      <c r="A11" s="116" t="s">
        <v>128</v>
      </c>
      <c r="B11" s="115" t="s">
        <v>11</v>
      </c>
      <c r="C11" s="115" t="s">
        <v>10</v>
      </c>
      <c r="D11" s="115" t="s">
        <v>70</v>
      </c>
      <c r="E11" s="115" t="s">
        <v>127</v>
      </c>
      <c r="F11" s="115" t="s">
        <v>126</v>
      </c>
      <c r="G11" s="115" t="s">
        <v>125</v>
      </c>
      <c r="H11" s="115" t="s">
        <v>1</v>
      </c>
      <c r="I11" s="115" t="s">
        <v>80</v>
      </c>
      <c r="K11" s="114"/>
      <c r="L11" s="113"/>
      <c r="M11" s="113"/>
      <c r="N11" s="113"/>
    </row>
    <row r="12" spans="1:256" x14ac:dyDescent="0.2">
      <c r="A12" s="110" t="s">
        <v>4</v>
      </c>
      <c r="B12" s="110">
        <v>486</v>
      </c>
      <c r="C12" s="110">
        <v>280</v>
      </c>
      <c r="D12" s="111">
        <v>0.36553524804177545</v>
      </c>
      <c r="E12" s="110">
        <v>4</v>
      </c>
      <c r="F12" s="111">
        <v>5.2219321148825066E-3</v>
      </c>
      <c r="G12" s="110">
        <v>753</v>
      </c>
      <c r="H12" s="110">
        <v>766</v>
      </c>
      <c r="I12" s="109">
        <v>763.53</v>
      </c>
      <c r="K12" s="93"/>
      <c r="L12" s="92"/>
      <c r="M12" s="92"/>
      <c r="N12" s="92"/>
    </row>
    <row r="13" spans="1:256" x14ac:dyDescent="0.2">
      <c r="A13" s="110" t="s">
        <v>124</v>
      </c>
      <c r="B13" s="110">
        <v>8</v>
      </c>
      <c r="C13" s="110">
        <v>5</v>
      </c>
      <c r="D13" s="111">
        <v>0.38461538461538464</v>
      </c>
      <c r="E13" s="112" t="s">
        <v>123</v>
      </c>
      <c r="F13" s="112" t="s">
        <v>123</v>
      </c>
      <c r="G13" s="110">
        <v>13</v>
      </c>
      <c r="H13" s="110">
        <v>13</v>
      </c>
      <c r="I13" s="109">
        <v>13</v>
      </c>
      <c r="K13" s="93"/>
      <c r="L13" s="92"/>
      <c r="M13" s="92"/>
      <c r="N13" s="92"/>
    </row>
    <row r="14" spans="1:256" x14ac:dyDescent="0.2">
      <c r="A14" s="110" t="s">
        <v>2</v>
      </c>
      <c r="B14" s="110">
        <v>333</v>
      </c>
      <c r="C14" s="110">
        <v>288</v>
      </c>
      <c r="D14" s="111">
        <v>0.46376811594202899</v>
      </c>
      <c r="E14" s="110">
        <v>13</v>
      </c>
      <c r="F14" s="111">
        <v>2.0933977455716585E-2</v>
      </c>
      <c r="G14" s="110">
        <v>621</v>
      </c>
      <c r="H14" s="110">
        <v>621</v>
      </c>
      <c r="I14" s="109">
        <v>379.24</v>
      </c>
      <c r="K14" s="93"/>
      <c r="L14" s="92"/>
      <c r="M14" s="92"/>
      <c r="N14" s="92"/>
    </row>
    <row r="15" spans="1:256" x14ac:dyDescent="0.2">
      <c r="A15" s="110" t="s">
        <v>1</v>
      </c>
      <c r="B15" s="110">
        <v>827</v>
      </c>
      <c r="C15" s="110">
        <v>573</v>
      </c>
      <c r="D15" s="111">
        <v>0.40928571428571431</v>
      </c>
      <c r="E15" s="110">
        <v>17</v>
      </c>
      <c r="F15" s="111">
        <v>1.2142857142857143E-2</v>
      </c>
      <c r="G15" s="110">
        <v>1387</v>
      </c>
      <c r="H15" s="110">
        <v>1400</v>
      </c>
      <c r="I15" s="109">
        <v>1155.77</v>
      </c>
      <c r="K15" s="93"/>
      <c r="L15" s="92"/>
      <c r="M15" s="92"/>
      <c r="N15" s="92"/>
    </row>
    <row r="16" spans="1:256" x14ac:dyDescent="0.2">
      <c r="A16" s="93"/>
      <c r="B16" s="93"/>
      <c r="C16" s="93"/>
      <c r="D16" s="94"/>
      <c r="E16" s="94"/>
      <c r="F16" s="93"/>
      <c r="G16" s="93"/>
      <c r="H16" s="93"/>
      <c r="I16" s="93"/>
      <c r="K16" s="93"/>
      <c r="L16" s="92"/>
      <c r="M16" s="92"/>
      <c r="N16" s="92"/>
    </row>
    <row r="17" spans="1:14" x14ac:dyDescent="0.2">
      <c r="A17" s="93"/>
      <c r="B17" s="93"/>
      <c r="C17" s="93"/>
      <c r="D17" s="94"/>
      <c r="E17" s="94"/>
      <c r="F17" s="93"/>
      <c r="G17" s="93"/>
      <c r="H17" s="93"/>
      <c r="I17" s="93"/>
      <c r="K17" s="93"/>
      <c r="L17" s="92"/>
      <c r="M17" s="92"/>
      <c r="N17" s="92"/>
    </row>
    <row r="18" spans="1:14" x14ac:dyDescent="0.2">
      <c r="A18" s="93"/>
      <c r="B18" s="93"/>
      <c r="C18" s="93"/>
      <c r="D18" s="94"/>
      <c r="E18" s="94"/>
      <c r="F18" s="93"/>
      <c r="G18" s="93"/>
      <c r="H18" s="93"/>
      <c r="I18" s="93"/>
      <c r="K18" s="93"/>
      <c r="L18" s="92"/>
      <c r="M18" s="92"/>
      <c r="N18" s="92"/>
    </row>
    <row r="19" spans="1:14" x14ac:dyDescent="0.2">
      <c r="A19" s="93"/>
      <c r="B19" s="93"/>
      <c r="C19" s="93"/>
      <c r="D19" s="94"/>
      <c r="E19" s="94"/>
      <c r="F19" s="93"/>
      <c r="G19" s="93"/>
      <c r="H19" s="93"/>
      <c r="I19" s="93"/>
      <c r="K19" s="93"/>
      <c r="L19" s="92"/>
      <c r="M19" s="92"/>
      <c r="N19" s="92"/>
    </row>
    <row r="20" spans="1:14" x14ac:dyDescent="0.2">
      <c r="A20" s="93"/>
      <c r="B20" s="93"/>
      <c r="C20" s="93"/>
      <c r="D20" s="94"/>
      <c r="E20" s="94"/>
      <c r="F20" s="93"/>
      <c r="G20" s="93"/>
      <c r="H20" s="93"/>
      <c r="I20" s="93"/>
      <c r="K20" s="93"/>
      <c r="L20" s="92"/>
      <c r="M20" s="92"/>
      <c r="N20" s="92"/>
    </row>
    <row r="21" spans="1:14" x14ac:dyDescent="0.2">
      <c r="A21" s="105" t="s">
        <v>122</v>
      </c>
      <c r="B21" s="108" t="s">
        <v>1</v>
      </c>
      <c r="C21" s="108" t="s">
        <v>11</v>
      </c>
      <c r="D21" s="107" t="s">
        <v>10</v>
      </c>
      <c r="E21" s="107" t="s">
        <v>80</v>
      </c>
      <c r="F21" s="93"/>
      <c r="G21" s="93"/>
      <c r="H21" s="93"/>
      <c r="I21" s="93"/>
      <c r="K21" s="93"/>
      <c r="L21" s="92"/>
      <c r="M21" s="92"/>
      <c r="N21" s="92"/>
    </row>
    <row r="22" spans="1:14" x14ac:dyDescent="0.2">
      <c r="A22" s="105" t="s">
        <v>97</v>
      </c>
      <c r="B22" s="105">
        <v>1</v>
      </c>
      <c r="C22" s="105">
        <v>1</v>
      </c>
      <c r="D22" s="106"/>
      <c r="E22" s="103">
        <v>1</v>
      </c>
      <c r="H22" s="93"/>
      <c r="I22" s="93"/>
      <c r="K22" s="93"/>
      <c r="L22" s="92"/>
      <c r="M22" s="92"/>
      <c r="N22" s="92"/>
    </row>
    <row r="23" spans="1:14" x14ac:dyDescent="0.2">
      <c r="A23" s="105" t="s">
        <v>96</v>
      </c>
      <c r="B23" s="105">
        <v>39</v>
      </c>
      <c r="C23" s="105">
        <v>20</v>
      </c>
      <c r="D23" s="104">
        <v>19</v>
      </c>
      <c r="E23" s="103">
        <v>38.266666666666666</v>
      </c>
      <c r="H23" s="93"/>
      <c r="I23" s="93"/>
      <c r="K23" s="93"/>
      <c r="L23" s="92"/>
      <c r="M23" s="92"/>
      <c r="N23" s="92"/>
    </row>
    <row r="24" spans="1:14" x14ac:dyDescent="0.2">
      <c r="A24" s="105" t="s">
        <v>95</v>
      </c>
      <c r="B24" s="105">
        <v>15</v>
      </c>
      <c r="C24" s="105">
        <v>10</v>
      </c>
      <c r="D24" s="104">
        <v>5</v>
      </c>
      <c r="E24" s="103">
        <v>14.133333333333333</v>
      </c>
      <c r="H24" s="93"/>
      <c r="I24" s="93"/>
      <c r="K24" s="93"/>
      <c r="L24" s="92"/>
      <c r="M24" s="92"/>
      <c r="N24" s="92"/>
    </row>
    <row r="25" spans="1:14" x14ac:dyDescent="0.2">
      <c r="A25" s="105" t="s">
        <v>94</v>
      </c>
      <c r="B25" s="105">
        <v>143</v>
      </c>
      <c r="C25" s="105">
        <v>108</v>
      </c>
      <c r="D25" s="104">
        <v>35</v>
      </c>
      <c r="E25" s="103">
        <v>142.26666666666668</v>
      </c>
      <c r="H25" s="93"/>
      <c r="I25" s="93"/>
      <c r="K25" s="93"/>
      <c r="L25" s="92"/>
      <c r="M25" s="92"/>
      <c r="N25" s="92"/>
    </row>
    <row r="26" spans="1:14" x14ac:dyDescent="0.2">
      <c r="A26" s="105" t="s">
        <v>93</v>
      </c>
      <c r="B26" s="105">
        <v>8</v>
      </c>
      <c r="C26" s="105">
        <v>6</v>
      </c>
      <c r="D26" s="104">
        <v>2</v>
      </c>
      <c r="E26" s="103">
        <v>8</v>
      </c>
      <c r="H26" s="93"/>
      <c r="I26" s="93"/>
      <c r="K26" s="93"/>
      <c r="L26" s="92"/>
      <c r="M26" s="92"/>
      <c r="N26" s="92"/>
    </row>
    <row r="27" spans="1:14" x14ac:dyDescent="0.2">
      <c r="A27" s="105" t="s">
        <v>92</v>
      </c>
      <c r="B27" s="105">
        <v>32</v>
      </c>
      <c r="C27" s="105">
        <v>9</v>
      </c>
      <c r="D27" s="104">
        <v>23</v>
      </c>
      <c r="E27" s="103">
        <v>9.2266666666666683</v>
      </c>
      <c r="H27" s="93"/>
      <c r="I27" s="93"/>
      <c r="K27" s="93"/>
      <c r="L27" s="92"/>
      <c r="M27" s="92"/>
      <c r="N27" s="92"/>
    </row>
    <row r="28" spans="1:14" x14ac:dyDescent="0.2">
      <c r="A28" s="105" t="s">
        <v>91</v>
      </c>
      <c r="B28" s="105">
        <v>3</v>
      </c>
      <c r="C28" s="105">
        <v>2</v>
      </c>
      <c r="D28" s="104">
        <v>1</v>
      </c>
      <c r="E28" s="103">
        <v>3</v>
      </c>
      <c r="H28" s="93"/>
      <c r="I28" s="93"/>
      <c r="K28" s="93"/>
      <c r="L28" s="92"/>
      <c r="M28" s="92"/>
      <c r="N28" s="92"/>
    </row>
    <row r="29" spans="1:14" x14ac:dyDescent="0.2">
      <c r="A29" s="105" t="s">
        <v>90</v>
      </c>
      <c r="B29" s="105">
        <v>253</v>
      </c>
      <c r="C29" s="105">
        <v>117</v>
      </c>
      <c r="D29" s="104">
        <v>136</v>
      </c>
      <c r="E29" s="103">
        <v>253</v>
      </c>
      <c r="H29" s="93"/>
      <c r="I29" s="93"/>
      <c r="K29" s="93"/>
      <c r="L29" s="92"/>
      <c r="M29" s="92"/>
      <c r="N29" s="92"/>
    </row>
    <row r="30" spans="1:14" x14ac:dyDescent="0.2">
      <c r="A30" s="105" t="s">
        <v>89</v>
      </c>
      <c r="B30" s="105">
        <v>55</v>
      </c>
      <c r="C30" s="105">
        <v>35</v>
      </c>
      <c r="D30" s="104">
        <v>20</v>
      </c>
      <c r="E30" s="103">
        <v>55</v>
      </c>
      <c r="H30" s="93"/>
      <c r="I30" s="93"/>
      <c r="K30" s="93"/>
      <c r="L30" s="92"/>
      <c r="M30" s="92"/>
      <c r="N30" s="92"/>
    </row>
    <row r="31" spans="1:14" x14ac:dyDescent="0.2">
      <c r="A31" s="105" t="s">
        <v>88</v>
      </c>
      <c r="B31" s="105">
        <v>571</v>
      </c>
      <c r="C31" s="105">
        <v>343</v>
      </c>
      <c r="D31" s="104">
        <v>228</v>
      </c>
      <c r="E31" s="103">
        <v>570.13333333333333</v>
      </c>
      <c r="H31" s="93"/>
      <c r="I31" s="93"/>
      <c r="K31" s="93"/>
      <c r="L31" s="92"/>
      <c r="M31" s="92"/>
      <c r="N31" s="92"/>
    </row>
    <row r="32" spans="1:14" x14ac:dyDescent="0.2">
      <c r="A32" s="105" t="s">
        <v>87</v>
      </c>
      <c r="B32" s="105">
        <v>279</v>
      </c>
      <c r="C32" s="105">
        <v>176</v>
      </c>
      <c r="D32" s="104">
        <v>103</v>
      </c>
      <c r="E32" s="103">
        <v>60.746666666666535</v>
      </c>
      <c r="H32" s="93"/>
      <c r="I32" s="93"/>
      <c r="K32" s="93"/>
      <c r="L32" s="92"/>
      <c r="M32" s="92"/>
      <c r="N32" s="92"/>
    </row>
    <row r="33" spans="1:14" x14ac:dyDescent="0.2">
      <c r="A33" s="105" t="s">
        <v>86</v>
      </c>
      <c r="B33" s="105">
        <v>1</v>
      </c>
      <c r="C33" s="105"/>
      <c r="D33" s="104">
        <v>1</v>
      </c>
      <c r="E33" s="103">
        <v>1</v>
      </c>
      <c r="H33" s="93"/>
      <c r="I33" s="93"/>
      <c r="K33" s="93"/>
      <c r="L33" s="92"/>
      <c r="M33" s="92"/>
      <c r="N33" s="92"/>
    </row>
    <row r="34" spans="1:14" x14ac:dyDescent="0.2">
      <c r="A34" s="105" t="s">
        <v>1</v>
      </c>
      <c r="B34" s="105">
        <v>1400</v>
      </c>
      <c r="C34" s="105">
        <v>827</v>
      </c>
      <c r="D34" s="104">
        <v>573</v>
      </c>
      <c r="E34" s="103">
        <v>1155.7733333333324</v>
      </c>
      <c r="H34" s="93"/>
      <c r="I34" s="93"/>
      <c r="K34" s="93"/>
      <c r="L34" s="92"/>
      <c r="M34" s="92"/>
      <c r="N34" s="92"/>
    </row>
    <row r="35" spans="1:14" x14ac:dyDescent="0.2">
      <c r="A35" s="93"/>
      <c r="B35" s="93"/>
      <c r="C35" s="93"/>
      <c r="D35" s="102"/>
      <c r="E35" s="102"/>
      <c r="F35" s="93"/>
      <c r="G35" s="93"/>
      <c r="H35" s="93"/>
      <c r="I35" s="93"/>
      <c r="K35" s="93"/>
      <c r="L35" s="92"/>
      <c r="M35" s="92"/>
      <c r="N35" s="92"/>
    </row>
    <row r="36" spans="1:14" x14ac:dyDescent="0.2">
      <c r="A36" s="93"/>
      <c r="B36" s="93"/>
      <c r="C36" s="93"/>
      <c r="D36" s="94"/>
      <c r="E36" s="94"/>
      <c r="F36" s="93"/>
      <c r="G36" s="93"/>
      <c r="H36" s="93"/>
      <c r="I36" s="93"/>
      <c r="K36" s="93"/>
      <c r="L36" s="92"/>
      <c r="M36" s="92"/>
      <c r="N36" s="92"/>
    </row>
    <row r="37" spans="1:14" x14ac:dyDescent="0.2">
      <c r="A37" s="93"/>
      <c r="B37" s="93"/>
      <c r="C37" s="93"/>
      <c r="D37" s="94"/>
      <c r="E37" s="94"/>
      <c r="F37" s="93"/>
      <c r="G37" s="93"/>
      <c r="H37" s="93"/>
      <c r="I37" s="93"/>
      <c r="K37" s="93"/>
      <c r="L37" s="92"/>
      <c r="M37" s="92"/>
      <c r="N37" s="92"/>
    </row>
    <row r="38" spans="1:14" x14ac:dyDescent="0.2">
      <c r="A38" s="93"/>
      <c r="B38" s="93"/>
      <c r="C38" s="93"/>
      <c r="D38" s="94"/>
      <c r="E38" s="94"/>
      <c r="F38" s="93"/>
      <c r="G38" s="93"/>
      <c r="H38" s="93"/>
      <c r="I38" s="93"/>
      <c r="K38" s="93"/>
      <c r="L38" s="92"/>
      <c r="M38" s="92"/>
      <c r="N38" s="92"/>
    </row>
    <row r="39" spans="1:14" ht="25.5" x14ac:dyDescent="0.2">
      <c r="A39" s="101" t="s">
        <v>121</v>
      </c>
      <c r="B39" s="99" t="s">
        <v>23</v>
      </c>
      <c r="C39" s="99" t="s">
        <v>120</v>
      </c>
      <c r="D39" s="100" t="s">
        <v>11</v>
      </c>
      <c r="E39" s="100" t="s">
        <v>10</v>
      </c>
      <c r="F39" s="100" t="s">
        <v>1</v>
      </c>
      <c r="G39" s="93"/>
      <c r="H39" s="93"/>
      <c r="I39" s="93"/>
      <c r="K39" s="93"/>
      <c r="L39" s="92"/>
      <c r="M39" s="92"/>
      <c r="N39" s="92"/>
    </row>
    <row r="40" spans="1:14" x14ac:dyDescent="0.2">
      <c r="A40" s="285" t="s">
        <v>4</v>
      </c>
      <c r="B40" s="285" t="s">
        <v>89</v>
      </c>
      <c r="C40" s="98" t="s">
        <v>114</v>
      </c>
      <c r="D40" s="98">
        <v>1</v>
      </c>
      <c r="E40" s="98"/>
      <c r="F40" s="98">
        <v>1</v>
      </c>
      <c r="G40" s="93"/>
      <c r="H40" s="93"/>
      <c r="I40" s="93"/>
      <c r="K40" s="93"/>
      <c r="L40" s="92"/>
      <c r="M40" s="92"/>
      <c r="N40" s="92"/>
    </row>
    <row r="41" spans="1:14" x14ac:dyDescent="0.2">
      <c r="A41" s="286"/>
      <c r="B41" s="287"/>
      <c r="C41" s="98" t="s">
        <v>112</v>
      </c>
      <c r="D41" s="98">
        <v>1</v>
      </c>
      <c r="E41" s="98"/>
      <c r="F41" s="98">
        <v>1</v>
      </c>
      <c r="G41" s="93"/>
      <c r="H41" s="93"/>
      <c r="I41" s="93"/>
      <c r="K41" s="93"/>
      <c r="L41" s="92"/>
      <c r="M41" s="92"/>
      <c r="N41" s="92"/>
    </row>
    <row r="42" spans="1:14" x14ac:dyDescent="0.2">
      <c r="A42" s="286"/>
      <c r="B42" s="285" t="s">
        <v>88</v>
      </c>
      <c r="C42" s="98" t="s">
        <v>111</v>
      </c>
      <c r="D42" s="98">
        <v>1</v>
      </c>
      <c r="E42" s="98"/>
      <c r="F42" s="98">
        <v>1</v>
      </c>
      <c r="G42" s="93"/>
      <c r="H42" s="93"/>
      <c r="I42" s="93"/>
      <c r="K42" s="93"/>
      <c r="L42" s="92"/>
      <c r="M42" s="92"/>
      <c r="N42" s="92"/>
    </row>
    <row r="43" spans="1:14" x14ac:dyDescent="0.2">
      <c r="A43" s="287"/>
      <c r="B43" s="287"/>
      <c r="C43" s="98" t="s">
        <v>114</v>
      </c>
      <c r="D43" s="98">
        <v>1</v>
      </c>
      <c r="E43" s="98"/>
      <c r="F43" s="98">
        <v>1</v>
      </c>
      <c r="G43" s="93"/>
      <c r="H43" s="93"/>
      <c r="I43" s="93"/>
      <c r="K43" s="93"/>
      <c r="L43" s="92"/>
      <c r="M43" s="92"/>
      <c r="N43" s="92"/>
    </row>
    <row r="44" spans="1:14" x14ac:dyDescent="0.2">
      <c r="A44" s="285" t="s">
        <v>2</v>
      </c>
      <c r="B44" s="285" t="s">
        <v>92</v>
      </c>
      <c r="C44" s="98" t="s">
        <v>119</v>
      </c>
      <c r="D44" s="98"/>
      <c r="E44" s="98">
        <v>1</v>
      </c>
      <c r="F44" s="98">
        <v>1</v>
      </c>
      <c r="G44" s="93"/>
      <c r="H44" s="93"/>
      <c r="I44" s="93"/>
      <c r="K44" s="93"/>
      <c r="L44" s="92"/>
      <c r="M44" s="92"/>
      <c r="N44" s="92"/>
    </row>
    <row r="45" spans="1:14" x14ac:dyDescent="0.2">
      <c r="A45" s="286"/>
      <c r="B45" s="287"/>
      <c r="C45" s="98" t="s">
        <v>118</v>
      </c>
      <c r="D45" s="98"/>
      <c r="E45" s="98">
        <v>1</v>
      </c>
      <c r="F45" s="98">
        <v>1</v>
      </c>
      <c r="G45" s="93"/>
      <c r="H45" s="93"/>
      <c r="M45" s="92"/>
      <c r="N45" s="92"/>
    </row>
    <row r="46" spans="1:14" x14ac:dyDescent="0.2">
      <c r="A46" s="286"/>
      <c r="B46" s="285" t="s">
        <v>91</v>
      </c>
      <c r="C46" s="98" t="s">
        <v>117</v>
      </c>
      <c r="D46" s="98"/>
      <c r="E46" s="98">
        <v>1</v>
      </c>
      <c r="F46" s="98">
        <v>1</v>
      </c>
      <c r="G46" s="93"/>
      <c r="H46" s="93"/>
      <c r="M46" s="92"/>
      <c r="N46" s="92"/>
    </row>
    <row r="47" spans="1:14" x14ac:dyDescent="0.2">
      <c r="A47" s="286"/>
      <c r="B47" s="286"/>
      <c r="C47" s="98" t="s">
        <v>116</v>
      </c>
      <c r="D47" s="98">
        <v>1</v>
      </c>
      <c r="E47" s="98"/>
      <c r="F47" s="98">
        <v>1</v>
      </c>
      <c r="G47" s="93"/>
      <c r="H47" s="93"/>
      <c r="M47" s="92"/>
      <c r="N47" s="92"/>
    </row>
    <row r="48" spans="1:14" x14ac:dyDescent="0.2">
      <c r="A48" s="286"/>
      <c r="B48" s="287"/>
      <c r="C48" s="98" t="s">
        <v>113</v>
      </c>
      <c r="D48" s="98">
        <v>1</v>
      </c>
      <c r="E48" s="98"/>
      <c r="F48" s="98">
        <v>1</v>
      </c>
      <c r="G48" s="93"/>
      <c r="H48" s="93"/>
      <c r="M48" s="92"/>
      <c r="N48" s="92"/>
    </row>
    <row r="49" spans="1:14" x14ac:dyDescent="0.2">
      <c r="A49" s="286"/>
      <c r="B49" s="285" t="s">
        <v>90</v>
      </c>
      <c r="C49" s="98" t="s">
        <v>111</v>
      </c>
      <c r="D49" s="98">
        <v>1</v>
      </c>
      <c r="E49" s="98"/>
      <c r="F49" s="98">
        <v>1</v>
      </c>
      <c r="G49" s="93"/>
      <c r="H49" s="93"/>
      <c r="I49" s="93"/>
      <c r="K49" s="93"/>
      <c r="L49" s="92"/>
      <c r="M49" s="92"/>
      <c r="N49" s="92"/>
    </row>
    <row r="50" spans="1:14" x14ac:dyDescent="0.2">
      <c r="A50" s="286"/>
      <c r="B50" s="286"/>
      <c r="C50" s="98" t="s">
        <v>115</v>
      </c>
      <c r="D50" s="98"/>
      <c r="E50" s="98">
        <v>1</v>
      </c>
      <c r="F50" s="98">
        <v>1</v>
      </c>
      <c r="G50" s="93"/>
      <c r="H50" s="93"/>
      <c r="I50" s="93"/>
      <c r="K50" s="93"/>
      <c r="L50" s="92"/>
      <c r="M50" s="92"/>
      <c r="N50" s="92"/>
    </row>
    <row r="51" spans="1:14" x14ac:dyDescent="0.2">
      <c r="A51" s="286"/>
      <c r="B51" s="286"/>
      <c r="C51" s="98" t="s">
        <v>114</v>
      </c>
      <c r="D51" s="98"/>
      <c r="E51" s="98">
        <v>1</v>
      </c>
      <c r="F51" s="98">
        <v>1</v>
      </c>
      <c r="G51" s="93"/>
      <c r="H51" s="93"/>
      <c r="I51" s="93"/>
      <c r="K51" s="93"/>
      <c r="L51" s="92"/>
      <c r="M51" s="92"/>
      <c r="N51" s="92"/>
    </row>
    <row r="52" spans="1:14" x14ac:dyDescent="0.2">
      <c r="A52" s="286"/>
      <c r="B52" s="286"/>
      <c r="C52" s="98" t="s">
        <v>113</v>
      </c>
      <c r="D52" s="98">
        <v>1</v>
      </c>
      <c r="E52" s="98">
        <v>1</v>
      </c>
      <c r="F52" s="98">
        <v>2</v>
      </c>
      <c r="G52" s="93"/>
      <c r="H52" s="93"/>
      <c r="I52" s="93"/>
      <c r="K52" s="93"/>
      <c r="L52" s="92"/>
      <c r="M52" s="92"/>
      <c r="N52" s="92"/>
    </row>
    <row r="53" spans="1:14" x14ac:dyDescent="0.2">
      <c r="A53" s="286"/>
      <c r="B53" s="287"/>
      <c r="C53" s="98" t="s">
        <v>112</v>
      </c>
      <c r="D53" s="98">
        <v>1</v>
      </c>
      <c r="E53" s="98"/>
      <c r="F53" s="98">
        <v>1</v>
      </c>
      <c r="G53" s="93"/>
      <c r="H53" s="93"/>
      <c r="I53" s="93"/>
      <c r="K53" s="93"/>
      <c r="L53" s="92"/>
      <c r="M53" s="92"/>
      <c r="N53" s="92"/>
    </row>
    <row r="54" spans="1:14" x14ac:dyDescent="0.2">
      <c r="A54" s="287"/>
      <c r="B54" s="99" t="s">
        <v>87</v>
      </c>
      <c r="C54" s="98" t="s">
        <v>111</v>
      </c>
      <c r="D54" s="98">
        <v>1</v>
      </c>
      <c r="E54" s="98">
        <v>1</v>
      </c>
      <c r="F54" s="98">
        <v>2</v>
      </c>
      <c r="G54" s="93"/>
      <c r="H54" s="93"/>
      <c r="I54" s="93"/>
      <c r="K54" s="93"/>
      <c r="L54" s="92"/>
      <c r="M54" s="92"/>
      <c r="N54" s="92"/>
    </row>
    <row r="55" spans="1:14" x14ac:dyDescent="0.2">
      <c r="A55" s="292" t="s">
        <v>1</v>
      </c>
      <c r="B55" s="293"/>
      <c r="C55" s="294"/>
      <c r="D55" s="98">
        <v>10</v>
      </c>
      <c r="E55" s="98">
        <v>7</v>
      </c>
      <c r="F55" s="98">
        <v>17</v>
      </c>
      <c r="G55" s="93"/>
      <c r="H55" s="93"/>
      <c r="I55" s="93"/>
      <c r="K55" s="93"/>
      <c r="L55" s="92"/>
      <c r="M55" s="92"/>
      <c r="N55" s="92"/>
    </row>
    <row r="56" spans="1:14" x14ac:dyDescent="0.2">
      <c r="A56" s="93"/>
      <c r="B56" s="93"/>
      <c r="C56" s="93"/>
      <c r="D56" s="94"/>
      <c r="E56" s="94"/>
      <c r="F56" s="93"/>
      <c r="G56" s="93"/>
      <c r="H56" s="93"/>
      <c r="I56" s="93"/>
      <c r="K56" s="93"/>
      <c r="L56" s="92"/>
      <c r="M56" s="92"/>
      <c r="N56" s="92"/>
    </row>
    <row r="57" spans="1:14" x14ac:dyDescent="0.2">
      <c r="A57" s="93"/>
      <c r="B57" s="93"/>
      <c r="C57" s="93"/>
      <c r="D57" s="94"/>
      <c r="E57" s="94"/>
      <c r="F57" s="93"/>
      <c r="G57" s="93"/>
      <c r="H57" s="93"/>
      <c r="I57" s="93"/>
      <c r="K57" s="93"/>
      <c r="L57" s="92"/>
      <c r="M57" s="92"/>
      <c r="N57" s="92"/>
    </row>
    <row r="58" spans="1:14" x14ac:dyDescent="0.2">
      <c r="A58" s="93"/>
      <c r="B58" s="93"/>
      <c r="C58" s="93"/>
      <c r="D58" s="94"/>
      <c r="E58" s="94"/>
      <c r="F58" s="93"/>
      <c r="G58" s="93"/>
      <c r="H58" s="93"/>
      <c r="I58" s="93"/>
      <c r="K58" s="93"/>
      <c r="L58" s="92"/>
      <c r="M58" s="92"/>
      <c r="N58" s="92"/>
    </row>
    <row r="59" spans="1:14" x14ac:dyDescent="0.2">
      <c r="A59" s="93"/>
      <c r="B59" s="93"/>
      <c r="C59" s="93"/>
      <c r="D59" s="94"/>
      <c r="E59" s="94"/>
      <c r="F59" s="93"/>
      <c r="G59" s="93"/>
      <c r="H59" s="93"/>
      <c r="I59" s="93"/>
      <c r="K59" s="93"/>
      <c r="L59" s="92"/>
      <c r="M59" s="92"/>
      <c r="N59" s="92"/>
    </row>
    <row r="60" spans="1:14" x14ac:dyDescent="0.2">
      <c r="A60" s="95" t="s">
        <v>110</v>
      </c>
      <c r="B60" s="97" t="s">
        <v>11</v>
      </c>
      <c r="C60" s="97" t="s">
        <v>10</v>
      </c>
      <c r="D60" s="97" t="s">
        <v>70</v>
      </c>
      <c r="E60" s="97" t="s">
        <v>1</v>
      </c>
      <c r="F60" s="93"/>
      <c r="G60" s="93"/>
      <c r="H60" s="93"/>
      <c r="I60" s="93"/>
      <c r="K60" s="93"/>
      <c r="L60" s="92"/>
      <c r="M60" s="92"/>
      <c r="N60" s="92"/>
    </row>
    <row r="61" spans="1:14" x14ac:dyDescent="0.2">
      <c r="A61" s="95" t="s">
        <v>95</v>
      </c>
      <c r="B61" s="95">
        <v>10</v>
      </c>
      <c r="C61" s="95">
        <v>5</v>
      </c>
      <c r="D61" s="96">
        <v>0.33333333333333331</v>
      </c>
      <c r="E61" s="95">
        <v>15</v>
      </c>
      <c r="F61" s="93"/>
      <c r="G61" s="93"/>
      <c r="H61" s="93"/>
      <c r="I61" s="93"/>
      <c r="K61" s="93"/>
      <c r="L61" s="92"/>
      <c r="M61" s="92"/>
      <c r="N61" s="92"/>
    </row>
    <row r="62" spans="1:14" x14ac:dyDescent="0.2">
      <c r="A62" s="95" t="s">
        <v>94</v>
      </c>
      <c r="B62" s="95">
        <v>108</v>
      </c>
      <c r="C62" s="95">
        <v>35</v>
      </c>
      <c r="D62" s="96">
        <v>0.24475524475524477</v>
      </c>
      <c r="E62" s="95">
        <v>143</v>
      </c>
      <c r="F62" s="93"/>
      <c r="G62" s="93"/>
      <c r="H62" s="93"/>
      <c r="I62" s="93"/>
      <c r="K62" s="93"/>
      <c r="L62" s="92"/>
      <c r="M62" s="92"/>
      <c r="N62" s="92"/>
    </row>
    <row r="63" spans="1:14" x14ac:dyDescent="0.2">
      <c r="A63" s="95" t="s">
        <v>93</v>
      </c>
      <c r="B63" s="95">
        <v>6</v>
      </c>
      <c r="C63" s="95">
        <v>2</v>
      </c>
      <c r="D63" s="96">
        <v>0.25</v>
      </c>
      <c r="E63" s="95">
        <v>8</v>
      </c>
      <c r="F63" s="93"/>
      <c r="G63" s="93"/>
      <c r="H63" s="93"/>
      <c r="I63" s="93"/>
      <c r="K63" s="93"/>
      <c r="L63" s="92"/>
      <c r="M63" s="92"/>
      <c r="N63" s="92"/>
    </row>
    <row r="64" spans="1:14" x14ac:dyDescent="0.2">
      <c r="A64" s="95" t="s">
        <v>90</v>
      </c>
      <c r="B64" s="95">
        <v>117</v>
      </c>
      <c r="C64" s="95">
        <v>136</v>
      </c>
      <c r="D64" s="96">
        <v>0.53754940711462451</v>
      </c>
      <c r="E64" s="95">
        <v>253</v>
      </c>
      <c r="F64" s="93"/>
      <c r="G64" s="93"/>
      <c r="H64" s="93"/>
      <c r="I64" s="93"/>
      <c r="K64" s="93"/>
      <c r="L64" s="92"/>
      <c r="M64" s="92"/>
      <c r="N64" s="92"/>
    </row>
    <row r="65" spans="1:14" x14ac:dyDescent="0.2">
      <c r="A65" s="95" t="s">
        <v>89</v>
      </c>
      <c r="B65" s="95">
        <v>35</v>
      </c>
      <c r="C65" s="95">
        <v>20</v>
      </c>
      <c r="D65" s="96">
        <v>0.36363636363636365</v>
      </c>
      <c r="E65" s="95">
        <v>55</v>
      </c>
      <c r="F65" s="93"/>
      <c r="G65" s="93"/>
      <c r="H65" s="93"/>
      <c r="I65" s="93"/>
      <c r="K65" s="93"/>
      <c r="L65" s="92"/>
      <c r="M65" s="92"/>
      <c r="N65" s="92"/>
    </row>
    <row r="66" spans="1:14" x14ac:dyDescent="0.2">
      <c r="A66" s="95" t="s">
        <v>88</v>
      </c>
      <c r="B66" s="95">
        <v>343</v>
      </c>
      <c r="C66" s="95">
        <v>228</v>
      </c>
      <c r="D66" s="96">
        <v>0.39929947460595444</v>
      </c>
      <c r="E66" s="95">
        <v>571</v>
      </c>
      <c r="F66" s="93"/>
      <c r="G66" s="93"/>
      <c r="H66" s="93"/>
      <c r="I66" s="93"/>
      <c r="K66" s="93"/>
      <c r="L66" s="92"/>
      <c r="M66" s="92"/>
      <c r="N66" s="92"/>
    </row>
    <row r="67" spans="1:14" x14ac:dyDescent="0.2">
      <c r="A67" s="95" t="s">
        <v>1</v>
      </c>
      <c r="B67" s="95">
        <v>619</v>
      </c>
      <c r="C67" s="95">
        <v>426</v>
      </c>
      <c r="D67" s="96">
        <v>0.40765550239234449</v>
      </c>
      <c r="E67" s="95">
        <v>1045</v>
      </c>
      <c r="F67" s="93"/>
      <c r="G67" s="93"/>
      <c r="H67" s="93"/>
      <c r="I67" s="93"/>
      <c r="K67" s="93"/>
      <c r="L67" s="92"/>
      <c r="M67" s="92"/>
      <c r="N67" s="92"/>
    </row>
    <row r="68" spans="1:14" x14ac:dyDescent="0.2">
      <c r="A68" s="93"/>
      <c r="B68" s="93"/>
      <c r="C68" s="93"/>
      <c r="D68" s="94"/>
      <c r="E68" s="94"/>
      <c r="F68" s="93"/>
      <c r="G68" s="93"/>
      <c r="H68" s="93"/>
      <c r="I68" s="93"/>
      <c r="K68" s="93"/>
      <c r="L68" s="92"/>
      <c r="M68" s="92"/>
      <c r="N68" s="92"/>
    </row>
    <row r="70" spans="1:14" ht="15" customHeight="1" x14ac:dyDescent="0.2"/>
    <row r="71" spans="1:14" x14ac:dyDescent="0.2">
      <c r="A71" s="283" t="s">
        <v>109</v>
      </c>
      <c r="B71" s="276" t="s">
        <v>107</v>
      </c>
      <c r="C71" s="276"/>
      <c r="D71" s="276" t="s">
        <v>106</v>
      </c>
      <c r="E71" s="276"/>
      <c r="F71" s="276" t="s">
        <v>105</v>
      </c>
      <c r="G71" s="276"/>
      <c r="H71" s="276" t="s">
        <v>104</v>
      </c>
      <c r="I71" s="276"/>
      <c r="J71" s="276" t="s">
        <v>103</v>
      </c>
      <c r="K71" s="276"/>
      <c r="L71" s="91" t="s">
        <v>1</v>
      </c>
    </row>
    <row r="72" spans="1:14" x14ac:dyDescent="0.2">
      <c r="A72" s="283"/>
      <c r="B72" s="91" t="s">
        <v>11</v>
      </c>
      <c r="C72" s="91" t="s">
        <v>10</v>
      </c>
      <c r="D72" s="91" t="s">
        <v>11</v>
      </c>
      <c r="E72" s="91" t="s">
        <v>10</v>
      </c>
      <c r="F72" s="91" t="s">
        <v>11</v>
      </c>
      <c r="G72" s="91" t="s">
        <v>10</v>
      </c>
      <c r="H72" s="91" t="s">
        <v>11</v>
      </c>
      <c r="I72" s="91" t="s">
        <v>10</v>
      </c>
      <c r="J72" s="91" t="s">
        <v>11</v>
      </c>
      <c r="K72" s="91" t="s">
        <v>10</v>
      </c>
      <c r="L72" s="90"/>
    </row>
    <row r="73" spans="1:14" x14ac:dyDescent="0.2">
      <c r="A73" s="90" t="s">
        <v>97</v>
      </c>
      <c r="B73" s="90"/>
      <c r="C73" s="90"/>
      <c r="D73" s="90"/>
      <c r="E73" s="90"/>
      <c r="F73" s="90"/>
      <c r="G73" s="90"/>
      <c r="H73" s="90">
        <v>1</v>
      </c>
      <c r="I73" s="90"/>
      <c r="J73" s="90"/>
      <c r="K73" s="90"/>
      <c r="L73" s="90">
        <v>1</v>
      </c>
    </row>
    <row r="74" spans="1:14" x14ac:dyDescent="0.2">
      <c r="A74" s="90" t="s">
        <v>96</v>
      </c>
      <c r="B74" s="90">
        <v>2</v>
      </c>
      <c r="C74" s="90">
        <v>2</v>
      </c>
      <c r="D74" s="90"/>
      <c r="E74" s="90"/>
      <c r="F74" s="90"/>
      <c r="G74" s="90">
        <v>4</v>
      </c>
      <c r="H74" s="90">
        <v>10</v>
      </c>
      <c r="I74" s="90">
        <v>10</v>
      </c>
      <c r="J74" s="90">
        <v>8</v>
      </c>
      <c r="K74" s="90">
        <v>3</v>
      </c>
      <c r="L74" s="90">
        <v>39</v>
      </c>
    </row>
    <row r="75" spans="1:14" x14ac:dyDescent="0.2">
      <c r="A75" s="90" t="s">
        <v>95</v>
      </c>
      <c r="B75" s="90">
        <v>2</v>
      </c>
      <c r="C75" s="90"/>
      <c r="D75" s="90">
        <v>2</v>
      </c>
      <c r="E75" s="90">
        <v>3</v>
      </c>
      <c r="F75" s="90">
        <v>1</v>
      </c>
      <c r="G75" s="90"/>
      <c r="H75" s="90">
        <v>2</v>
      </c>
      <c r="I75" s="90">
        <v>2</v>
      </c>
      <c r="J75" s="90">
        <v>3</v>
      </c>
      <c r="K75" s="90"/>
      <c r="L75" s="90">
        <v>15</v>
      </c>
    </row>
    <row r="76" spans="1:14" x14ac:dyDescent="0.2">
      <c r="A76" s="90" t="s">
        <v>94</v>
      </c>
      <c r="B76" s="90">
        <v>8</v>
      </c>
      <c r="C76" s="90">
        <v>3</v>
      </c>
      <c r="D76" s="90">
        <v>39</v>
      </c>
      <c r="E76" s="90">
        <v>13</v>
      </c>
      <c r="F76" s="90">
        <v>4</v>
      </c>
      <c r="G76" s="90">
        <v>5</v>
      </c>
      <c r="H76" s="90">
        <v>22</v>
      </c>
      <c r="I76" s="90">
        <v>11</v>
      </c>
      <c r="J76" s="90">
        <v>35</v>
      </c>
      <c r="K76" s="90">
        <v>3</v>
      </c>
      <c r="L76" s="90">
        <v>143</v>
      </c>
    </row>
    <row r="77" spans="1:14" x14ac:dyDescent="0.2">
      <c r="A77" s="90" t="s">
        <v>93</v>
      </c>
      <c r="B77" s="90">
        <v>1</v>
      </c>
      <c r="C77" s="90">
        <v>2</v>
      </c>
      <c r="D77" s="90">
        <v>2</v>
      </c>
      <c r="E77" s="90"/>
      <c r="F77" s="90"/>
      <c r="G77" s="90"/>
      <c r="H77" s="90">
        <v>1</v>
      </c>
      <c r="I77" s="90"/>
      <c r="J77" s="90">
        <v>2</v>
      </c>
      <c r="K77" s="90"/>
      <c r="L77" s="90">
        <v>8</v>
      </c>
    </row>
    <row r="78" spans="1:14" x14ac:dyDescent="0.2">
      <c r="A78" s="90" t="s">
        <v>92</v>
      </c>
      <c r="B78" s="90">
        <v>1</v>
      </c>
      <c r="C78" s="90"/>
      <c r="D78" s="90"/>
      <c r="E78" s="90">
        <v>4</v>
      </c>
      <c r="F78" s="90">
        <v>1</v>
      </c>
      <c r="G78" s="90">
        <v>2</v>
      </c>
      <c r="H78" s="90">
        <v>6</v>
      </c>
      <c r="I78" s="90">
        <v>16</v>
      </c>
      <c r="J78" s="90">
        <v>1</v>
      </c>
      <c r="K78" s="90">
        <v>1</v>
      </c>
      <c r="L78" s="90">
        <v>32</v>
      </c>
    </row>
    <row r="79" spans="1:14" x14ac:dyDescent="0.2">
      <c r="A79" s="90" t="s">
        <v>91</v>
      </c>
      <c r="B79" s="90">
        <v>2</v>
      </c>
      <c r="C79" s="90">
        <v>1</v>
      </c>
      <c r="D79" s="90"/>
      <c r="E79" s="90"/>
      <c r="F79" s="90"/>
      <c r="G79" s="90"/>
      <c r="H79" s="90"/>
      <c r="I79" s="90"/>
      <c r="J79" s="90"/>
      <c r="K79" s="90"/>
      <c r="L79" s="90">
        <v>3</v>
      </c>
    </row>
    <row r="80" spans="1:14" x14ac:dyDescent="0.2">
      <c r="A80" s="90" t="s">
        <v>90</v>
      </c>
      <c r="B80" s="90">
        <v>10</v>
      </c>
      <c r="C80" s="90">
        <v>26</v>
      </c>
      <c r="D80" s="90">
        <v>10</v>
      </c>
      <c r="E80" s="90">
        <v>18</v>
      </c>
      <c r="F80" s="90">
        <v>2</v>
      </c>
      <c r="G80" s="90">
        <v>6</v>
      </c>
      <c r="H80" s="90">
        <v>47</v>
      </c>
      <c r="I80" s="90">
        <v>59</v>
      </c>
      <c r="J80" s="90">
        <v>48</v>
      </c>
      <c r="K80" s="90">
        <v>27</v>
      </c>
      <c r="L80" s="90">
        <v>253</v>
      </c>
    </row>
    <row r="81" spans="1:17" x14ac:dyDescent="0.2">
      <c r="A81" s="90" t="s">
        <v>89</v>
      </c>
      <c r="B81" s="90">
        <v>1</v>
      </c>
      <c r="C81" s="90">
        <v>5</v>
      </c>
      <c r="D81" s="90">
        <v>3</v>
      </c>
      <c r="E81" s="90">
        <v>1</v>
      </c>
      <c r="F81" s="90"/>
      <c r="G81" s="90"/>
      <c r="H81" s="90">
        <v>10</v>
      </c>
      <c r="I81" s="90">
        <v>9</v>
      </c>
      <c r="J81" s="90">
        <v>21</v>
      </c>
      <c r="K81" s="90">
        <v>5</v>
      </c>
      <c r="L81" s="90">
        <v>55</v>
      </c>
    </row>
    <row r="82" spans="1:17" x14ac:dyDescent="0.2">
      <c r="A82" s="90" t="s">
        <v>88</v>
      </c>
      <c r="B82" s="90">
        <v>56</v>
      </c>
      <c r="C82" s="90">
        <v>45</v>
      </c>
      <c r="D82" s="90">
        <v>97</v>
      </c>
      <c r="E82" s="90">
        <v>66</v>
      </c>
      <c r="F82" s="90">
        <v>12</v>
      </c>
      <c r="G82" s="90">
        <v>12</v>
      </c>
      <c r="H82" s="90">
        <v>76</v>
      </c>
      <c r="I82" s="90">
        <v>68</v>
      </c>
      <c r="J82" s="90">
        <v>102</v>
      </c>
      <c r="K82" s="90">
        <v>37</v>
      </c>
      <c r="L82" s="90">
        <v>571</v>
      </c>
    </row>
    <row r="83" spans="1:17" x14ac:dyDescent="0.2">
      <c r="A83" s="90" t="s">
        <v>87</v>
      </c>
      <c r="B83" s="90">
        <v>11</v>
      </c>
      <c r="C83" s="90">
        <v>18</v>
      </c>
      <c r="D83" s="90"/>
      <c r="E83" s="90"/>
      <c r="F83" s="90">
        <v>11</v>
      </c>
      <c r="G83" s="90">
        <v>18</v>
      </c>
      <c r="H83" s="90">
        <v>102</v>
      </c>
      <c r="I83" s="90">
        <v>61</v>
      </c>
      <c r="J83" s="90">
        <v>52</v>
      </c>
      <c r="K83" s="90">
        <v>6</v>
      </c>
      <c r="L83" s="90">
        <v>279</v>
      </c>
    </row>
    <row r="84" spans="1:17" x14ac:dyDescent="0.2">
      <c r="A84" s="90" t="s">
        <v>86</v>
      </c>
      <c r="B84" s="90"/>
      <c r="C84" s="90"/>
      <c r="D84" s="90"/>
      <c r="E84" s="90"/>
      <c r="F84" s="90"/>
      <c r="G84" s="90"/>
      <c r="H84" s="90"/>
      <c r="I84" s="90">
        <v>1</v>
      </c>
      <c r="J84" s="90"/>
      <c r="K84" s="90"/>
      <c r="L84" s="90">
        <v>1</v>
      </c>
    </row>
    <row r="85" spans="1:17" x14ac:dyDescent="0.2">
      <c r="A85" s="90" t="s">
        <v>1</v>
      </c>
      <c r="B85" s="90">
        <v>94</v>
      </c>
      <c r="C85" s="90">
        <v>102</v>
      </c>
      <c r="D85" s="90">
        <v>153</v>
      </c>
      <c r="E85" s="90">
        <v>105</v>
      </c>
      <c r="F85" s="90">
        <v>31</v>
      </c>
      <c r="G85" s="90">
        <v>47</v>
      </c>
      <c r="H85" s="90">
        <v>277</v>
      </c>
      <c r="I85" s="90">
        <v>237</v>
      </c>
      <c r="J85" s="90">
        <v>272</v>
      </c>
      <c r="K85" s="90">
        <v>82</v>
      </c>
      <c r="L85" s="90">
        <v>1400</v>
      </c>
    </row>
    <row r="88" spans="1:17" ht="13.5" thickBot="1" x14ac:dyDescent="0.25"/>
    <row r="89" spans="1:17" ht="14.25" thickTop="1" thickBot="1" x14ac:dyDescent="0.25">
      <c r="A89" s="272" t="s">
        <v>108</v>
      </c>
      <c r="B89" s="273" t="s">
        <v>107</v>
      </c>
      <c r="C89" s="274"/>
      <c r="D89" s="275"/>
      <c r="E89" s="273" t="s">
        <v>106</v>
      </c>
      <c r="F89" s="274"/>
      <c r="G89" s="275"/>
      <c r="H89" s="273" t="s">
        <v>105</v>
      </c>
      <c r="I89" s="274"/>
      <c r="J89" s="275"/>
      <c r="K89" s="273" t="s">
        <v>104</v>
      </c>
      <c r="L89" s="274"/>
      <c r="M89" s="275"/>
      <c r="N89" s="273" t="s">
        <v>103</v>
      </c>
      <c r="O89" s="274"/>
      <c r="P89" s="275"/>
      <c r="Q89" s="270" t="s">
        <v>1</v>
      </c>
    </row>
    <row r="90" spans="1:17" ht="14.25" thickTop="1" thickBot="1" x14ac:dyDescent="0.25">
      <c r="A90" s="272"/>
      <c r="B90" s="89" t="s">
        <v>11</v>
      </c>
      <c r="C90" s="89" t="s">
        <v>10</v>
      </c>
      <c r="D90" s="89" t="s">
        <v>102</v>
      </c>
      <c r="E90" s="89" t="s">
        <v>11</v>
      </c>
      <c r="F90" s="89" t="s">
        <v>10</v>
      </c>
      <c r="G90" s="89" t="s">
        <v>102</v>
      </c>
      <c r="H90" s="89" t="s">
        <v>11</v>
      </c>
      <c r="I90" s="89" t="s">
        <v>10</v>
      </c>
      <c r="J90" s="89" t="s">
        <v>102</v>
      </c>
      <c r="K90" s="89" t="s">
        <v>11</v>
      </c>
      <c r="L90" s="89" t="s">
        <v>10</v>
      </c>
      <c r="M90" s="89" t="s">
        <v>102</v>
      </c>
      <c r="N90" s="89" t="s">
        <v>11</v>
      </c>
      <c r="O90" s="89" t="s">
        <v>10</v>
      </c>
      <c r="P90" s="89" t="s">
        <v>102</v>
      </c>
      <c r="Q90" s="271"/>
    </row>
    <row r="91" spans="1:17" ht="14.25" thickTop="1" thickBot="1" x14ac:dyDescent="0.25">
      <c r="A91" s="89" t="s">
        <v>97</v>
      </c>
      <c r="B91" s="88"/>
      <c r="C91" s="88"/>
      <c r="D91" s="88">
        <f t="shared" ref="D91:D103" si="0">SUM(B91:C91)</f>
        <v>0</v>
      </c>
      <c r="E91" s="88"/>
      <c r="F91" s="88"/>
      <c r="G91" s="88">
        <f t="shared" ref="G91:G103" si="1">SUM(E91:F91)</f>
        <v>0</v>
      </c>
      <c r="H91" s="88"/>
      <c r="I91" s="88"/>
      <c r="J91" s="88">
        <f t="shared" ref="J91:J103" si="2">SUM(H91:I91)</f>
        <v>0</v>
      </c>
      <c r="K91" s="88">
        <v>1</v>
      </c>
      <c r="L91" s="88"/>
      <c r="M91" s="88">
        <f t="shared" ref="M91:M102" si="3">SUM(K91:L91)</f>
        <v>1</v>
      </c>
      <c r="N91" s="88"/>
      <c r="O91" s="88"/>
      <c r="P91" s="88">
        <f t="shared" ref="P91:P103" si="4">SUM(N91:O91)</f>
        <v>0</v>
      </c>
      <c r="Q91" s="88">
        <v>1</v>
      </c>
    </row>
    <row r="92" spans="1:17" ht="14.25" thickTop="1" thickBot="1" x14ac:dyDescent="0.25">
      <c r="A92" s="89" t="s">
        <v>96</v>
      </c>
      <c r="B92" s="88">
        <v>2</v>
      </c>
      <c r="C92" s="88">
        <v>2</v>
      </c>
      <c r="D92" s="88">
        <f t="shared" si="0"/>
        <v>4</v>
      </c>
      <c r="E92" s="88"/>
      <c r="F92" s="88"/>
      <c r="G92" s="88">
        <f t="shared" si="1"/>
        <v>0</v>
      </c>
      <c r="H92" s="88"/>
      <c r="I92" s="88">
        <v>4</v>
      </c>
      <c r="J92" s="88">
        <f t="shared" si="2"/>
        <v>4</v>
      </c>
      <c r="K92" s="88">
        <v>10</v>
      </c>
      <c r="L92" s="88">
        <v>9.2666666666666657</v>
      </c>
      <c r="M92" s="88">
        <f t="shared" si="3"/>
        <v>19.266666666666666</v>
      </c>
      <c r="N92" s="88">
        <v>8</v>
      </c>
      <c r="O92" s="88">
        <v>3</v>
      </c>
      <c r="P92" s="88">
        <f t="shared" si="4"/>
        <v>11</v>
      </c>
      <c r="Q92" s="88">
        <v>38.266666666666666</v>
      </c>
    </row>
    <row r="93" spans="1:17" ht="14.25" thickTop="1" thickBot="1" x14ac:dyDescent="0.25">
      <c r="A93" s="89" t="s">
        <v>95</v>
      </c>
      <c r="B93" s="88">
        <v>2</v>
      </c>
      <c r="C93" s="88"/>
      <c r="D93" s="88">
        <f t="shared" si="0"/>
        <v>2</v>
      </c>
      <c r="E93" s="88">
        <v>2</v>
      </c>
      <c r="F93" s="88">
        <v>3</v>
      </c>
      <c r="G93" s="88">
        <f t="shared" si="1"/>
        <v>5</v>
      </c>
      <c r="H93" s="88">
        <v>0.13333333333333333</v>
      </c>
      <c r="I93" s="88"/>
      <c r="J93" s="88">
        <f t="shared" si="2"/>
        <v>0.13333333333333333</v>
      </c>
      <c r="K93" s="88">
        <v>2</v>
      </c>
      <c r="L93" s="88">
        <v>2</v>
      </c>
      <c r="M93" s="88">
        <f t="shared" si="3"/>
        <v>4</v>
      </c>
      <c r="N93" s="88">
        <v>3</v>
      </c>
      <c r="O93" s="88"/>
      <c r="P93" s="88">
        <f t="shared" si="4"/>
        <v>3</v>
      </c>
      <c r="Q93" s="88">
        <v>14.133333333333333</v>
      </c>
    </row>
    <row r="94" spans="1:17" ht="14.25" thickTop="1" thickBot="1" x14ac:dyDescent="0.25">
      <c r="A94" s="89" t="s">
        <v>94</v>
      </c>
      <c r="B94" s="88">
        <v>8</v>
      </c>
      <c r="C94" s="88">
        <v>3</v>
      </c>
      <c r="D94" s="88">
        <f t="shared" si="0"/>
        <v>11</v>
      </c>
      <c r="E94" s="88">
        <v>39</v>
      </c>
      <c r="F94" s="88">
        <v>13</v>
      </c>
      <c r="G94" s="88">
        <f t="shared" si="1"/>
        <v>52</v>
      </c>
      <c r="H94" s="88">
        <v>4</v>
      </c>
      <c r="I94" s="88">
        <v>5</v>
      </c>
      <c r="J94" s="88">
        <f t="shared" si="2"/>
        <v>9</v>
      </c>
      <c r="K94" s="88">
        <v>21.266666666666666</v>
      </c>
      <c r="L94" s="88">
        <v>11</v>
      </c>
      <c r="M94" s="88">
        <f t="shared" si="3"/>
        <v>32.266666666666666</v>
      </c>
      <c r="N94" s="88">
        <v>35</v>
      </c>
      <c r="O94" s="88">
        <v>3</v>
      </c>
      <c r="P94" s="88">
        <f t="shared" si="4"/>
        <v>38</v>
      </c>
      <c r="Q94" s="88">
        <v>142.26666666666668</v>
      </c>
    </row>
    <row r="95" spans="1:17" ht="14.25" thickTop="1" thickBot="1" x14ac:dyDescent="0.25">
      <c r="A95" s="89" t="s">
        <v>93</v>
      </c>
      <c r="B95" s="88">
        <v>1</v>
      </c>
      <c r="C95" s="88">
        <v>2</v>
      </c>
      <c r="D95" s="88">
        <f t="shared" si="0"/>
        <v>3</v>
      </c>
      <c r="E95" s="88">
        <v>2</v>
      </c>
      <c r="F95" s="88"/>
      <c r="G95" s="88">
        <f t="shared" si="1"/>
        <v>2</v>
      </c>
      <c r="H95" s="88"/>
      <c r="I95" s="88"/>
      <c r="J95" s="88">
        <f t="shared" si="2"/>
        <v>0</v>
      </c>
      <c r="K95" s="88">
        <v>1</v>
      </c>
      <c r="L95" s="88"/>
      <c r="M95" s="88">
        <f t="shared" si="3"/>
        <v>1</v>
      </c>
      <c r="N95" s="88">
        <v>2</v>
      </c>
      <c r="O95" s="88"/>
      <c r="P95" s="88">
        <f t="shared" si="4"/>
        <v>2</v>
      </c>
      <c r="Q95" s="88">
        <v>8</v>
      </c>
    </row>
    <row r="96" spans="1:17" ht="14.25" thickTop="1" thickBot="1" x14ac:dyDescent="0.25">
      <c r="A96" s="89" t="s">
        <v>92</v>
      </c>
      <c r="B96" s="88">
        <v>0.26666666666666666</v>
      </c>
      <c r="C96" s="88"/>
      <c r="D96" s="88">
        <f t="shared" si="0"/>
        <v>0.26666666666666666</v>
      </c>
      <c r="E96" s="88"/>
      <c r="F96" s="88">
        <v>1.7066666666666666</v>
      </c>
      <c r="G96" s="88">
        <f t="shared" si="1"/>
        <v>1.7066666666666666</v>
      </c>
      <c r="H96" s="88">
        <v>1</v>
      </c>
      <c r="I96" s="88">
        <v>0.49333333333333329</v>
      </c>
      <c r="J96" s="88">
        <f t="shared" si="2"/>
        <v>1.4933333333333332</v>
      </c>
      <c r="K96" s="88">
        <v>1.0666666666666667</v>
      </c>
      <c r="L96" s="88">
        <v>4.2</v>
      </c>
      <c r="M96" s="88">
        <f t="shared" si="3"/>
        <v>5.2666666666666666</v>
      </c>
      <c r="N96" s="88">
        <v>0.26666666666666666</v>
      </c>
      <c r="O96" s="88">
        <v>0.22666666666666666</v>
      </c>
      <c r="P96" s="88">
        <f t="shared" si="4"/>
        <v>0.49333333333333329</v>
      </c>
      <c r="Q96" s="88">
        <v>9.2266666666666683</v>
      </c>
    </row>
    <row r="97" spans="1:17" ht="14.25" thickTop="1" thickBot="1" x14ac:dyDescent="0.25">
      <c r="A97" s="89" t="s">
        <v>91</v>
      </c>
      <c r="B97" s="88">
        <v>2</v>
      </c>
      <c r="C97" s="88">
        <v>1</v>
      </c>
      <c r="D97" s="88">
        <f t="shared" si="0"/>
        <v>3</v>
      </c>
      <c r="E97" s="88"/>
      <c r="F97" s="88"/>
      <c r="G97" s="88">
        <f t="shared" si="1"/>
        <v>0</v>
      </c>
      <c r="H97" s="88"/>
      <c r="I97" s="88"/>
      <c r="J97" s="88">
        <f t="shared" si="2"/>
        <v>0</v>
      </c>
      <c r="K97" s="88"/>
      <c r="L97" s="88"/>
      <c r="M97" s="88">
        <f t="shared" si="3"/>
        <v>0</v>
      </c>
      <c r="N97" s="88"/>
      <c r="O97" s="88"/>
      <c r="P97" s="88">
        <f t="shared" si="4"/>
        <v>0</v>
      </c>
      <c r="Q97" s="88">
        <v>3</v>
      </c>
    </row>
    <row r="98" spans="1:17" ht="14.25" thickTop="1" thickBot="1" x14ac:dyDescent="0.25">
      <c r="A98" s="89" t="s">
        <v>90</v>
      </c>
      <c r="B98" s="88">
        <v>10</v>
      </c>
      <c r="C98" s="88">
        <v>26</v>
      </c>
      <c r="D98" s="88">
        <f t="shared" si="0"/>
        <v>36</v>
      </c>
      <c r="E98" s="88">
        <v>10</v>
      </c>
      <c r="F98" s="88">
        <v>18</v>
      </c>
      <c r="G98" s="88">
        <f t="shared" si="1"/>
        <v>28</v>
      </c>
      <c r="H98" s="88">
        <v>2</v>
      </c>
      <c r="I98" s="88">
        <v>6</v>
      </c>
      <c r="J98" s="88">
        <f t="shared" si="2"/>
        <v>8</v>
      </c>
      <c r="K98" s="88">
        <v>47</v>
      </c>
      <c r="L98" s="88">
        <v>59</v>
      </c>
      <c r="M98" s="88">
        <f t="shared" si="3"/>
        <v>106</v>
      </c>
      <c r="N98" s="88">
        <v>48</v>
      </c>
      <c r="O98" s="88">
        <v>27</v>
      </c>
      <c r="P98" s="88">
        <f t="shared" si="4"/>
        <v>75</v>
      </c>
      <c r="Q98" s="88">
        <v>253</v>
      </c>
    </row>
    <row r="99" spans="1:17" ht="14.25" thickTop="1" thickBot="1" x14ac:dyDescent="0.25">
      <c r="A99" s="89" t="s">
        <v>89</v>
      </c>
      <c r="B99" s="88">
        <v>1</v>
      </c>
      <c r="C99" s="88">
        <v>5</v>
      </c>
      <c r="D99" s="88">
        <f t="shared" si="0"/>
        <v>6</v>
      </c>
      <c r="E99" s="88">
        <v>3</v>
      </c>
      <c r="F99" s="88">
        <v>1</v>
      </c>
      <c r="G99" s="88">
        <f t="shared" si="1"/>
        <v>4</v>
      </c>
      <c r="H99" s="88"/>
      <c r="I99" s="88"/>
      <c r="J99" s="88">
        <f t="shared" si="2"/>
        <v>0</v>
      </c>
      <c r="K99" s="88">
        <v>10</v>
      </c>
      <c r="L99" s="88">
        <v>9</v>
      </c>
      <c r="M99" s="88">
        <f t="shared" si="3"/>
        <v>19</v>
      </c>
      <c r="N99" s="88">
        <v>21</v>
      </c>
      <c r="O99" s="88">
        <v>5</v>
      </c>
      <c r="P99" s="88">
        <f t="shared" si="4"/>
        <v>26</v>
      </c>
      <c r="Q99" s="88">
        <v>55</v>
      </c>
    </row>
    <row r="100" spans="1:17" ht="14.25" thickTop="1" thickBot="1" x14ac:dyDescent="0.25">
      <c r="A100" s="89" t="s">
        <v>88</v>
      </c>
      <c r="B100" s="88">
        <v>56</v>
      </c>
      <c r="C100" s="88">
        <v>45</v>
      </c>
      <c r="D100" s="88">
        <f t="shared" si="0"/>
        <v>101</v>
      </c>
      <c r="E100" s="88">
        <v>97</v>
      </c>
      <c r="F100" s="88">
        <v>66</v>
      </c>
      <c r="G100" s="88">
        <f t="shared" si="1"/>
        <v>163</v>
      </c>
      <c r="H100" s="88">
        <v>12</v>
      </c>
      <c r="I100" s="88">
        <v>12</v>
      </c>
      <c r="J100" s="88">
        <f t="shared" si="2"/>
        <v>24</v>
      </c>
      <c r="K100" s="88">
        <v>75.133333333333326</v>
      </c>
      <c r="L100" s="88">
        <v>68</v>
      </c>
      <c r="M100" s="88">
        <f t="shared" si="3"/>
        <v>143.13333333333333</v>
      </c>
      <c r="N100" s="88">
        <v>102</v>
      </c>
      <c r="O100" s="88">
        <v>37</v>
      </c>
      <c r="P100" s="88">
        <f t="shared" si="4"/>
        <v>139</v>
      </c>
      <c r="Q100" s="88">
        <v>570.13333333333333</v>
      </c>
    </row>
    <row r="101" spans="1:17" ht="14.25" thickTop="1" thickBot="1" x14ac:dyDescent="0.25">
      <c r="A101" s="89" t="s">
        <v>87</v>
      </c>
      <c r="B101" s="88">
        <v>2.4</v>
      </c>
      <c r="C101" s="88">
        <v>4.8666666666666663</v>
      </c>
      <c r="D101" s="88">
        <f t="shared" si="0"/>
        <v>7.2666666666666657</v>
      </c>
      <c r="E101" s="88"/>
      <c r="F101" s="88"/>
      <c r="G101" s="88">
        <f t="shared" si="1"/>
        <v>0</v>
      </c>
      <c r="H101" s="88">
        <v>1.5599999999999998</v>
      </c>
      <c r="I101" s="88">
        <v>2.7066666666666666</v>
      </c>
      <c r="J101" s="88">
        <f t="shared" si="2"/>
        <v>4.2666666666666666</v>
      </c>
      <c r="K101" s="88">
        <v>21.799999999999994</v>
      </c>
      <c r="L101" s="88">
        <v>13.600000000000009</v>
      </c>
      <c r="M101" s="88">
        <f t="shared" si="3"/>
        <v>35.400000000000006</v>
      </c>
      <c r="N101" s="88">
        <v>12.706666666666672</v>
      </c>
      <c r="O101" s="88">
        <v>1.1066666666666665</v>
      </c>
      <c r="P101" s="88">
        <f t="shared" si="4"/>
        <v>13.81333333333334</v>
      </c>
      <c r="Q101" s="88">
        <v>60.746666666666535</v>
      </c>
    </row>
    <row r="102" spans="1:17" ht="14.25" thickTop="1" thickBot="1" x14ac:dyDescent="0.25">
      <c r="A102" s="89" t="s">
        <v>86</v>
      </c>
      <c r="B102" s="88"/>
      <c r="C102" s="88"/>
      <c r="D102" s="88">
        <f t="shared" si="0"/>
        <v>0</v>
      </c>
      <c r="E102" s="88"/>
      <c r="F102" s="88"/>
      <c r="G102" s="88">
        <f t="shared" si="1"/>
        <v>0</v>
      </c>
      <c r="H102" s="88"/>
      <c r="I102" s="88"/>
      <c r="J102" s="88">
        <f t="shared" si="2"/>
        <v>0</v>
      </c>
      <c r="K102" s="88"/>
      <c r="L102" s="88">
        <v>1</v>
      </c>
      <c r="M102" s="88">
        <f t="shared" si="3"/>
        <v>1</v>
      </c>
      <c r="N102" s="88"/>
      <c r="O102" s="88"/>
      <c r="P102" s="88">
        <f t="shared" si="4"/>
        <v>0</v>
      </c>
      <c r="Q102" s="88">
        <v>1</v>
      </c>
    </row>
    <row r="103" spans="1:17" ht="14.25" thickTop="1" thickBot="1" x14ac:dyDescent="0.25">
      <c r="A103" s="89" t="s">
        <v>1</v>
      </c>
      <c r="B103" s="88">
        <v>84.666666666666657</v>
      </c>
      <c r="C103" s="88">
        <v>88.86666666666666</v>
      </c>
      <c r="D103" s="88">
        <f t="shared" si="0"/>
        <v>173.5333333333333</v>
      </c>
      <c r="E103" s="88">
        <v>153</v>
      </c>
      <c r="F103" s="88">
        <v>102.70666666666666</v>
      </c>
      <c r="G103" s="88">
        <f t="shared" si="1"/>
        <v>255.70666666666665</v>
      </c>
      <c r="H103" s="88">
        <v>20.693333333333335</v>
      </c>
      <c r="I103" s="88">
        <v>30.2</v>
      </c>
      <c r="J103" s="88">
        <f t="shared" si="2"/>
        <v>50.893333333333331</v>
      </c>
      <c r="K103" s="88">
        <v>190.26666666666682</v>
      </c>
      <c r="L103" s="88">
        <v>177.06666666666678</v>
      </c>
      <c r="M103" s="88"/>
      <c r="N103" s="88">
        <v>231.97333333333344</v>
      </c>
      <c r="O103" s="88">
        <v>76.333333333333329</v>
      </c>
      <c r="P103" s="88">
        <f t="shared" si="4"/>
        <v>308.30666666666679</v>
      </c>
      <c r="Q103" s="88">
        <v>1155.7733333333324</v>
      </c>
    </row>
    <row r="104" spans="1:17" ht="13.5" thickTop="1" x14ac:dyDescent="0.2"/>
    <row r="106" spans="1:17" ht="15" customHeight="1" x14ac:dyDescent="0.2"/>
    <row r="107" spans="1:17" x14ac:dyDescent="0.2">
      <c r="A107" s="290" t="s">
        <v>101</v>
      </c>
      <c r="B107" s="284" t="s">
        <v>49</v>
      </c>
      <c r="C107" s="284"/>
      <c r="D107" s="284" t="s">
        <v>48</v>
      </c>
      <c r="E107" s="284"/>
      <c r="F107" s="284" t="s">
        <v>47</v>
      </c>
      <c r="G107" s="284"/>
      <c r="H107" s="284" t="s">
        <v>1</v>
      </c>
    </row>
    <row r="108" spans="1:17" x14ac:dyDescent="0.2">
      <c r="A108" s="290"/>
      <c r="B108" s="87" t="s">
        <v>11</v>
      </c>
      <c r="C108" s="87" t="s">
        <v>10</v>
      </c>
      <c r="D108" s="87" t="s">
        <v>11</v>
      </c>
      <c r="E108" s="87" t="s">
        <v>10</v>
      </c>
      <c r="F108" s="87" t="s">
        <v>11</v>
      </c>
      <c r="G108" s="87" t="s">
        <v>10</v>
      </c>
      <c r="H108" s="284"/>
    </row>
    <row r="109" spans="1:17" x14ac:dyDescent="0.2">
      <c r="A109" s="87" t="s">
        <v>97</v>
      </c>
      <c r="B109" s="87">
        <v>1</v>
      </c>
      <c r="C109" s="87"/>
      <c r="D109" s="87"/>
      <c r="E109" s="87"/>
      <c r="F109" s="87"/>
      <c r="G109" s="87"/>
      <c r="H109" s="87">
        <v>1</v>
      </c>
    </row>
    <row r="110" spans="1:17" x14ac:dyDescent="0.2">
      <c r="A110" s="87" t="s">
        <v>96</v>
      </c>
      <c r="B110" s="87">
        <v>6</v>
      </c>
      <c r="C110" s="87">
        <v>3</v>
      </c>
      <c r="D110" s="87">
        <v>4</v>
      </c>
      <c r="E110" s="87">
        <v>11</v>
      </c>
      <c r="F110" s="87">
        <v>10</v>
      </c>
      <c r="G110" s="87">
        <v>5</v>
      </c>
      <c r="H110" s="87">
        <v>39</v>
      </c>
    </row>
    <row r="111" spans="1:17" x14ac:dyDescent="0.2">
      <c r="A111" s="87" t="s">
        <v>95</v>
      </c>
      <c r="B111" s="87">
        <v>2</v>
      </c>
      <c r="C111" s="87">
        <v>1</v>
      </c>
      <c r="D111" s="87">
        <v>2</v>
      </c>
      <c r="E111" s="87">
        <v>3</v>
      </c>
      <c r="F111" s="87">
        <v>6</v>
      </c>
      <c r="G111" s="87">
        <v>1</v>
      </c>
      <c r="H111" s="87">
        <v>15</v>
      </c>
    </row>
    <row r="112" spans="1:17" x14ac:dyDescent="0.2">
      <c r="A112" s="87" t="s">
        <v>94</v>
      </c>
      <c r="B112" s="87">
        <v>14</v>
      </c>
      <c r="C112" s="87">
        <v>3</v>
      </c>
      <c r="D112" s="87">
        <v>7</v>
      </c>
      <c r="E112" s="87">
        <v>3</v>
      </c>
      <c r="F112" s="87">
        <v>87</v>
      </c>
      <c r="G112" s="87">
        <v>29</v>
      </c>
      <c r="H112" s="87">
        <v>143</v>
      </c>
    </row>
    <row r="113" spans="1:12" x14ac:dyDescent="0.2">
      <c r="A113" s="87" t="s">
        <v>93</v>
      </c>
      <c r="B113" s="87">
        <v>2</v>
      </c>
      <c r="C113" s="87">
        <v>1</v>
      </c>
      <c r="D113" s="87">
        <v>1</v>
      </c>
      <c r="E113" s="87"/>
      <c r="F113" s="87">
        <v>3</v>
      </c>
      <c r="G113" s="87">
        <v>1</v>
      </c>
      <c r="H113" s="87">
        <v>8</v>
      </c>
    </row>
    <row r="114" spans="1:12" x14ac:dyDescent="0.2">
      <c r="A114" s="87" t="s">
        <v>92</v>
      </c>
      <c r="B114" s="87">
        <v>4</v>
      </c>
      <c r="C114" s="87">
        <v>9</v>
      </c>
      <c r="D114" s="87">
        <v>3</v>
      </c>
      <c r="E114" s="87">
        <v>6</v>
      </c>
      <c r="F114" s="87">
        <v>2</v>
      </c>
      <c r="G114" s="87">
        <v>8</v>
      </c>
      <c r="H114" s="87">
        <v>32</v>
      </c>
    </row>
    <row r="115" spans="1:12" x14ac:dyDescent="0.2">
      <c r="A115" s="87" t="s">
        <v>91</v>
      </c>
      <c r="B115" s="87"/>
      <c r="C115" s="87"/>
      <c r="D115" s="87"/>
      <c r="E115" s="87"/>
      <c r="F115" s="87">
        <v>2</v>
      </c>
      <c r="G115" s="87">
        <v>1</v>
      </c>
      <c r="H115" s="87">
        <v>3</v>
      </c>
    </row>
    <row r="116" spans="1:12" x14ac:dyDescent="0.2">
      <c r="A116" s="87" t="s">
        <v>90</v>
      </c>
      <c r="B116" s="87">
        <v>33</v>
      </c>
      <c r="C116" s="87">
        <v>38</v>
      </c>
      <c r="D116" s="87">
        <v>25</v>
      </c>
      <c r="E116" s="87">
        <v>27</v>
      </c>
      <c r="F116" s="87">
        <v>59</v>
      </c>
      <c r="G116" s="87">
        <v>71</v>
      </c>
      <c r="H116" s="87">
        <v>253</v>
      </c>
    </row>
    <row r="117" spans="1:12" x14ac:dyDescent="0.2">
      <c r="A117" s="87" t="s">
        <v>89</v>
      </c>
      <c r="B117" s="87">
        <v>9</v>
      </c>
      <c r="C117" s="87">
        <v>3</v>
      </c>
      <c r="D117" s="87">
        <v>2</v>
      </c>
      <c r="E117" s="87"/>
      <c r="F117" s="87">
        <v>24</v>
      </c>
      <c r="G117" s="87">
        <v>17</v>
      </c>
      <c r="H117" s="87">
        <v>55</v>
      </c>
    </row>
    <row r="118" spans="1:12" x14ac:dyDescent="0.2">
      <c r="A118" s="87" t="s">
        <v>88</v>
      </c>
      <c r="B118" s="87">
        <v>55</v>
      </c>
      <c r="C118" s="87">
        <v>49</v>
      </c>
      <c r="D118" s="87">
        <v>45</v>
      </c>
      <c r="E118" s="87">
        <v>29</v>
      </c>
      <c r="F118" s="87">
        <v>243</v>
      </c>
      <c r="G118" s="87">
        <v>150</v>
      </c>
      <c r="H118" s="87">
        <v>571</v>
      </c>
    </row>
    <row r="119" spans="1:12" x14ac:dyDescent="0.2">
      <c r="A119" s="87" t="s">
        <v>87</v>
      </c>
      <c r="B119" s="87">
        <v>51</v>
      </c>
      <c r="C119" s="87">
        <v>24</v>
      </c>
      <c r="D119" s="87">
        <v>54</v>
      </c>
      <c r="E119" s="87">
        <v>47</v>
      </c>
      <c r="F119" s="87">
        <v>71</v>
      </c>
      <c r="G119" s="87">
        <v>32</v>
      </c>
      <c r="H119" s="87">
        <v>279</v>
      </c>
    </row>
    <row r="120" spans="1:12" x14ac:dyDescent="0.2">
      <c r="A120" s="87" t="s">
        <v>86</v>
      </c>
      <c r="B120" s="87"/>
      <c r="C120" s="87"/>
      <c r="D120" s="87"/>
      <c r="E120" s="87"/>
      <c r="F120" s="87"/>
      <c r="G120" s="87">
        <v>1</v>
      </c>
      <c r="H120" s="87">
        <v>1</v>
      </c>
    </row>
    <row r="121" spans="1:12" x14ac:dyDescent="0.2">
      <c r="A121" s="87" t="s">
        <v>1</v>
      </c>
      <c r="B121" s="87">
        <v>177</v>
      </c>
      <c r="C121" s="87">
        <v>131</v>
      </c>
      <c r="D121" s="87">
        <v>143</v>
      </c>
      <c r="E121" s="87">
        <v>126</v>
      </c>
      <c r="F121" s="87">
        <v>507</v>
      </c>
      <c r="G121" s="87">
        <v>316</v>
      </c>
      <c r="H121" s="87">
        <v>1400</v>
      </c>
    </row>
    <row r="124" spans="1:12" ht="15" customHeight="1" x14ac:dyDescent="0.2"/>
    <row r="125" spans="1:12" x14ac:dyDescent="0.2">
      <c r="A125" s="288" t="s">
        <v>100</v>
      </c>
      <c r="B125" s="281" t="s">
        <v>99</v>
      </c>
      <c r="C125" s="282"/>
      <c r="D125" s="281" t="s">
        <v>60</v>
      </c>
      <c r="E125" s="282"/>
      <c r="F125" s="281" t="s">
        <v>59</v>
      </c>
      <c r="G125" s="282"/>
      <c r="H125" s="281" t="s">
        <v>58</v>
      </c>
      <c r="I125" s="282"/>
      <c r="J125" s="281" t="s">
        <v>57</v>
      </c>
      <c r="K125" s="282"/>
      <c r="L125" s="277" t="s">
        <v>98</v>
      </c>
    </row>
    <row r="126" spans="1:12" x14ac:dyDescent="0.2">
      <c r="A126" s="289"/>
      <c r="B126" s="86" t="s">
        <v>11</v>
      </c>
      <c r="C126" s="86" t="s">
        <v>10</v>
      </c>
      <c r="D126" s="86" t="s">
        <v>11</v>
      </c>
      <c r="E126" s="86" t="s">
        <v>10</v>
      </c>
      <c r="F126" s="86" t="s">
        <v>11</v>
      </c>
      <c r="G126" s="86" t="s">
        <v>10</v>
      </c>
      <c r="H126" s="86" t="s">
        <v>11</v>
      </c>
      <c r="I126" s="86" t="s">
        <v>10</v>
      </c>
      <c r="J126" s="86" t="s">
        <v>11</v>
      </c>
      <c r="K126" s="86" t="s">
        <v>10</v>
      </c>
      <c r="L126" s="278"/>
    </row>
    <row r="127" spans="1:12" x14ac:dyDescent="0.2">
      <c r="A127" s="86" t="s">
        <v>97</v>
      </c>
      <c r="B127" s="86"/>
      <c r="C127" s="86"/>
      <c r="D127" s="86"/>
      <c r="E127" s="86"/>
      <c r="F127" s="86">
        <v>1</v>
      </c>
      <c r="G127" s="86"/>
      <c r="H127" s="86"/>
      <c r="I127" s="86"/>
      <c r="J127" s="86"/>
      <c r="K127" s="86"/>
      <c r="L127" s="86">
        <v>1</v>
      </c>
    </row>
    <row r="128" spans="1:12" x14ac:dyDescent="0.2">
      <c r="A128" s="86" t="s">
        <v>96</v>
      </c>
      <c r="B128" s="86">
        <v>1</v>
      </c>
      <c r="C128" s="86"/>
      <c r="D128" s="86">
        <v>10</v>
      </c>
      <c r="E128" s="86">
        <v>11</v>
      </c>
      <c r="F128" s="86">
        <v>5</v>
      </c>
      <c r="G128" s="86">
        <v>7</v>
      </c>
      <c r="H128" s="86">
        <v>4</v>
      </c>
      <c r="I128" s="86">
        <v>1</v>
      </c>
      <c r="J128" s="86"/>
      <c r="K128" s="86"/>
      <c r="L128" s="86">
        <v>39</v>
      </c>
    </row>
    <row r="129" spans="1:12" x14ac:dyDescent="0.2">
      <c r="A129" s="86" t="s">
        <v>95</v>
      </c>
      <c r="B129" s="86"/>
      <c r="C129" s="86"/>
      <c r="D129" s="86"/>
      <c r="E129" s="86"/>
      <c r="F129" s="86"/>
      <c r="G129" s="86"/>
      <c r="H129" s="86">
        <v>5</v>
      </c>
      <c r="I129" s="86">
        <v>4</v>
      </c>
      <c r="J129" s="86">
        <v>5</v>
      </c>
      <c r="K129" s="86">
        <v>1</v>
      </c>
      <c r="L129" s="86">
        <v>15</v>
      </c>
    </row>
    <row r="130" spans="1:12" x14ac:dyDescent="0.2">
      <c r="A130" s="86" t="s">
        <v>94</v>
      </c>
      <c r="B130" s="86"/>
      <c r="C130" s="86"/>
      <c r="D130" s="86"/>
      <c r="E130" s="86"/>
      <c r="F130" s="86">
        <v>10</v>
      </c>
      <c r="G130" s="86"/>
      <c r="H130" s="86">
        <v>64</v>
      </c>
      <c r="I130" s="86">
        <v>23</v>
      </c>
      <c r="J130" s="86">
        <v>34</v>
      </c>
      <c r="K130" s="86">
        <v>12</v>
      </c>
      <c r="L130" s="86">
        <v>143</v>
      </c>
    </row>
    <row r="131" spans="1:12" x14ac:dyDescent="0.2">
      <c r="A131" s="86" t="s">
        <v>93</v>
      </c>
      <c r="B131" s="86"/>
      <c r="C131" s="86"/>
      <c r="D131" s="86"/>
      <c r="E131" s="86"/>
      <c r="F131" s="86"/>
      <c r="G131" s="86"/>
      <c r="H131" s="86"/>
      <c r="I131" s="86"/>
      <c r="J131" s="86">
        <v>6</v>
      </c>
      <c r="K131" s="86">
        <v>2</v>
      </c>
      <c r="L131" s="86">
        <v>8</v>
      </c>
    </row>
    <row r="132" spans="1:12" x14ac:dyDescent="0.2">
      <c r="A132" s="86" t="s">
        <v>92</v>
      </c>
      <c r="B132" s="86">
        <v>1</v>
      </c>
      <c r="C132" s="86">
        <v>1</v>
      </c>
      <c r="D132" s="86">
        <v>4</v>
      </c>
      <c r="E132" s="86">
        <v>15</v>
      </c>
      <c r="F132" s="86">
        <v>4</v>
      </c>
      <c r="G132" s="86">
        <v>3</v>
      </c>
      <c r="H132" s="86"/>
      <c r="I132" s="86">
        <v>4</v>
      </c>
      <c r="J132" s="86"/>
      <c r="K132" s="86"/>
      <c r="L132" s="86">
        <v>32</v>
      </c>
    </row>
    <row r="133" spans="1:12" x14ac:dyDescent="0.2">
      <c r="A133" s="86" t="s">
        <v>91</v>
      </c>
      <c r="B133" s="86"/>
      <c r="C133" s="86"/>
      <c r="D133" s="86"/>
      <c r="E133" s="86">
        <v>1</v>
      </c>
      <c r="F133" s="86">
        <v>2</v>
      </c>
      <c r="G133" s="86"/>
      <c r="H133" s="86"/>
      <c r="I133" s="86"/>
      <c r="J133" s="86"/>
      <c r="K133" s="86"/>
      <c r="L133" s="86">
        <v>3</v>
      </c>
    </row>
    <row r="134" spans="1:12" x14ac:dyDescent="0.2">
      <c r="A134" s="86" t="s">
        <v>90</v>
      </c>
      <c r="B134" s="86"/>
      <c r="C134" s="86"/>
      <c r="D134" s="86">
        <v>8</v>
      </c>
      <c r="E134" s="86">
        <v>9</v>
      </c>
      <c r="F134" s="86">
        <v>72</v>
      </c>
      <c r="G134" s="86">
        <v>86</v>
      </c>
      <c r="H134" s="86">
        <v>28</v>
      </c>
      <c r="I134" s="86">
        <v>39</v>
      </c>
      <c r="J134" s="86">
        <v>9</v>
      </c>
      <c r="K134" s="86">
        <v>2</v>
      </c>
      <c r="L134" s="86">
        <v>253</v>
      </c>
    </row>
    <row r="135" spans="1:12" x14ac:dyDescent="0.2">
      <c r="A135" s="86" t="s">
        <v>89</v>
      </c>
      <c r="B135" s="86"/>
      <c r="C135" s="86"/>
      <c r="D135" s="86"/>
      <c r="E135" s="86"/>
      <c r="F135" s="86">
        <v>1</v>
      </c>
      <c r="G135" s="86"/>
      <c r="H135" s="86">
        <v>23</v>
      </c>
      <c r="I135" s="86">
        <v>15</v>
      </c>
      <c r="J135" s="86">
        <v>11</v>
      </c>
      <c r="K135" s="86">
        <v>5</v>
      </c>
      <c r="L135" s="86">
        <v>55</v>
      </c>
    </row>
    <row r="136" spans="1:12" x14ac:dyDescent="0.2">
      <c r="A136" s="86" t="s">
        <v>88</v>
      </c>
      <c r="B136" s="86"/>
      <c r="C136" s="86"/>
      <c r="D136" s="86">
        <v>2</v>
      </c>
      <c r="E136" s="86">
        <v>3</v>
      </c>
      <c r="F136" s="86">
        <v>71</v>
      </c>
      <c r="G136" s="86">
        <v>57</v>
      </c>
      <c r="H136" s="86">
        <v>221</v>
      </c>
      <c r="I136" s="86">
        <v>147</v>
      </c>
      <c r="J136" s="86">
        <v>49</v>
      </c>
      <c r="K136" s="86">
        <v>21</v>
      </c>
      <c r="L136" s="86">
        <v>571</v>
      </c>
    </row>
    <row r="137" spans="1:12" x14ac:dyDescent="0.2">
      <c r="A137" s="86" t="s">
        <v>87</v>
      </c>
      <c r="B137" s="86">
        <v>3</v>
      </c>
      <c r="C137" s="86"/>
      <c r="D137" s="86">
        <v>23</v>
      </c>
      <c r="E137" s="86">
        <v>27</v>
      </c>
      <c r="F137" s="86">
        <v>70</v>
      </c>
      <c r="G137" s="86">
        <v>44</v>
      </c>
      <c r="H137" s="86">
        <v>56</v>
      </c>
      <c r="I137" s="86">
        <v>26</v>
      </c>
      <c r="J137" s="86">
        <v>24</v>
      </c>
      <c r="K137" s="86">
        <v>6</v>
      </c>
      <c r="L137" s="86">
        <v>279</v>
      </c>
    </row>
    <row r="138" spans="1:12" x14ac:dyDescent="0.2">
      <c r="A138" s="86" t="s">
        <v>86</v>
      </c>
      <c r="B138" s="86"/>
      <c r="C138" s="86"/>
      <c r="D138" s="86"/>
      <c r="E138" s="86">
        <v>1</v>
      </c>
      <c r="F138" s="86"/>
      <c r="G138" s="86"/>
      <c r="H138" s="86"/>
      <c r="I138" s="86"/>
      <c r="J138" s="86"/>
      <c r="K138" s="86"/>
      <c r="L138" s="86">
        <v>1</v>
      </c>
    </row>
    <row r="139" spans="1:12" x14ac:dyDescent="0.2">
      <c r="A139" s="86" t="s">
        <v>1</v>
      </c>
      <c r="B139" s="86">
        <v>5</v>
      </c>
      <c r="C139" s="86">
        <v>1</v>
      </c>
      <c r="D139" s="86">
        <v>47</v>
      </c>
      <c r="E139" s="86">
        <v>67</v>
      </c>
      <c r="F139" s="86">
        <v>236</v>
      </c>
      <c r="G139" s="86">
        <v>197</v>
      </c>
      <c r="H139" s="86">
        <v>401</v>
      </c>
      <c r="I139" s="86">
        <v>259</v>
      </c>
      <c r="J139" s="86">
        <v>138</v>
      </c>
      <c r="K139" s="86">
        <v>49</v>
      </c>
      <c r="L139" s="86">
        <v>1400</v>
      </c>
    </row>
  </sheetData>
  <mergeCells count="35">
    <mergeCell ref="N1:P1"/>
    <mergeCell ref="A55:C55"/>
    <mergeCell ref="A44:A54"/>
    <mergeCell ref="A40:A43"/>
    <mergeCell ref="B40:B41"/>
    <mergeCell ref="B42:B43"/>
    <mergeCell ref="B44:B45"/>
    <mergeCell ref="B46:B48"/>
    <mergeCell ref="L125:L126"/>
    <mergeCell ref="A5:B5"/>
    <mergeCell ref="B125:C125"/>
    <mergeCell ref="D125:E125"/>
    <mergeCell ref="F125:G125"/>
    <mergeCell ref="H125:I125"/>
    <mergeCell ref="J125:K125"/>
    <mergeCell ref="A71:A72"/>
    <mergeCell ref="B107:C107"/>
    <mergeCell ref="D107:E107"/>
    <mergeCell ref="B49:B53"/>
    <mergeCell ref="A125:A126"/>
    <mergeCell ref="F107:G107"/>
    <mergeCell ref="H107:H108"/>
    <mergeCell ref="A107:A108"/>
    <mergeCell ref="B71:C71"/>
    <mergeCell ref="D71:E71"/>
    <mergeCell ref="F71:G71"/>
    <mergeCell ref="H71:I71"/>
    <mergeCell ref="J71:K71"/>
    <mergeCell ref="N89:P89"/>
    <mergeCell ref="Q89:Q90"/>
    <mergeCell ref="A89:A90"/>
    <mergeCell ref="B89:D89"/>
    <mergeCell ref="E89:G89"/>
    <mergeCell ref="H89:J89"/>
    <mergeCell ref="K89:M8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3"/>
  <sheetViews>
    <sheetView workbookViewId="0">
      <selection activeCell="P8" sqref="P8"/>
    </sheetView>
  </sheetViews>
  <sheetFormatPr baseColWidth="10" defaultRowHeight="15" x14ac:dyDescent="0.25"/>
  <cols>
    <col min="1" max="1" width="31.140625" customWidth="1"/>
    <col min="12" max="12" width="19.85546875" customWidth="1"/>
  </cols>
  <sheetData>
    <row r="1" spans="1:256" s="79" customFormat="1" ht="59.25" customHeight="1" thickBot="1" x14ac:dyDescent="0.3">
      <c r="A1" s="84"/>
      <c r="B1" s="81"/>
      <c r="C1" s="81"/>
      <c r="D1" s="83"/>
      <c r="E1" s="82"/>
      <c r="F1" s="82"/>
      <c r="G1" s="81"/>
      <c r="H1" s="81"/>
      <c r="I1" s="81"/>
      <c r="J1" s="81"/>
      <c r="K1" s="81"/>
      <c r="L1" s="81"/>
      <c r="M1" s="81"/>
      <c r="N1" s="291" t="s">
        <v>85</v>
      </c>
      <c r="O1" s="291"/>
      <c r="P1" s="291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</row>
    <row r="2" spans="1:256" x14ac:dyDescent="0.25">
      <c r="A2" s="35" t="s">
        <v>84</v>
      </c>
    </row>
    <row r="4" spans="1:256" x14ac:dyDescent="0.25">
      <c r="A4" s="178" t="s">
        <v>157</v>
      </c>
    </row>
    <row r="5" spans="1:256" ht="15.75" thickBot="1" x14ac:dyDescent="0.3">
      <c r="A5" s="177"/>
      <c r="D5" s="177"/>
      <c r="E5" s="177"/>
    </row>
    <row r="6" spans="1:256" ht="39" thickTop="1" x14ac:dyDescent="0.25">
      <c r="A6" s="176" t="s">
        <v>156</v>
      </c>
      <c r="B6" s="167" t="s">
        <v>11</v>
      </c>
      <c r="C6" s="167" t="s">
        <v>10</v>
      </c>
      <c r="D6" s="168" t="s">
        <v>130</v>
      </c>
      <c r="E6" s="168" t="s">
        <v>129</v>
      </c>
      <c r="F6" s="168" t="s">
        <v>155</v>
      </c>
      <c r="G6" s="175" t="s">
        <v>1</v>
      </c>
      <c r="H6" s="135"/>
    </row>
    <row r="7" spans="1:256" x14ac:dyDescent="0.25">
      <c r="A7" s="163" t="s">
        <v>97</v>
      </c>
      <c r="B7" s="160">
        <v>1</v>
      </c>
      <c r="C7" s="160"/>
      <c r="D7" s="161" t="s">
        <v>123</v>
      </c>
      <c r="E7" s="161" t="s">
        <v>123</v>
      </c>
      <c r="F7" s="161" t="s">
        <v>123</v>
      </c>
      <c r="G7" s="173">
        <v>1</v>
      </c>
    </row>
    <row r="8" spans="1:256" x14ac:dyDescent="0.25">
      <c r="A8" s="165" t="s">
        <v>96</v>
      </c>
      <c r="B8" s="164">
        <v>20</v>
      </c>
      <c r="C8" s="164">
        <v>19</v>
      </c>
      <c r="D8" s="164">
        <v>20</v>
      </c>
      <c r="E8" s="164">
        <v>19</v>
      </c>
      <c r="F8" s="166">
        <v>1</v>
      </c>
      <c r="G8" s="174">
        <v>39</v>
      </c>
    </row>
    <row r="9" spans="1:256" x14ac:dyDescent="0.25">
      <c r="A9" s="163" t="s">
        <v>95</v>
      </c>
      <c r="B9" s="160">
        <v>10</v>
      </c>
      <c r="C9" s="160">
        <v>5</v>
      </c>
      <c r="D9" s="160">
        <v>10</v>
      </c>
      <c r="E9" s="160">
        <v>5</v>
      </c>
      <c r="F9" s="162">
        <v>1</v>
      </c>
      <c r="G9" s="173">
        <v>15</v>
      </c>
    </row>
    <row r="10" spans="1:256" x14ac:dyDescent="0.25">
      <c r="A10" s="160" t="s">
        <v>94</v>
      </c>
      <c r="B10" s="160">
        <v>108</v>
      </c>
      <c r="C10" s="160">
        <v>35</v>
      </c>
      <c r="D10" s="160">
        <v>108</v>
      </c>
      <c r="E10" s="160">
        <v>35</v>
      </c>
      <c r="F10" s="162">
        <v>1</v>
      </c>
      <c r="G10" s="173">
        <v>143</v>
      </c>
      <c r="R10" s="135"/>
    </row>
    <row r="11" spans="1:256" x14ac:dyDescent="0.25">
      <c r="A11" s="163" t="s">
        <v>93</v>
      </c>
      <c r="B11" s="160">
        <v>6</v>
      </c>
      <c r="C11" s="160">
        <v>2</v>
      </c>
      <c r="D11" s="160">
        <v>6</v>
      </c>
      <c r="E11" s="160">
        <v>2</v>
      </c>
      <c r="F11" s="162">
        <v>1</v>
      </c>
      <c r="G11" s="173">
        <v>8</v>
      </c>
    </row>
    <row r="12" spans="1:256" x14ac:dyDescent="0.25">
      <c r="A12" s="160" t="s">
        <v>92</v>
      </c>
      <c r="B12" s="160">
        <v>9</v>
      </c>
      <c r="C12" s="160">
        <v>23</v>
      </c>
      <c r="D12" s="160">
        <v>2</v>
      </c>
      <c r="E12" s="160">
        <v>11</v>
      </c>
      <c r="F12" s="162">
        <v>0.40625</v>
      </c>
      <c r="G12" s="173">
        <v>32</v>
      </c>
    </row>
    <row r="13" spans="1:256" x14ac:dyDescent="0.25">
      <c r="A13" s="160" t="s">
        <v>91</v>
      </c>
      <c r="B13" s="160">
        <v>2</v>
      </c>
      <c r="C13" s="160">
        <v>1</v>
      </c>
      <c r="D13" s="161" t="s">
        <v>123</v>
      </c>
      <c r="E13" s="161" t="s">
        <v>123</v>
      </c>
      <c r="F13" s="161" t="s">
        <v>123</v>
      </c>
      <c r="G13" s="173">
        <v>3</v>
      </c>
    </row>
    <row r="14" spans="1:256" x14ac:dyDescent="0.25">
      <c r="A14" s="160" t="s">
        <v>90</v>
      </c>
      <c r="B14" s="160">
        <v>117</v>
      </c>
      <c r="C14" s="160">
        <v>136</v>
      </c>
      <c r="D14" s="160">
        <v>117</v>
      </c>
      <c r="E14" s="160">
        <v>136</v>
      </c>
      <c r="F14" s="162">
        <v>1</v>
      </c>
      <c r="G14" s="173">
        <v>253</v>
      </c>
    </row>
    <row r="15" spans="1:256" x14ac:dyDescent="0.25">
      <c r="A15" s="160" t="s">
        <v>89</v>
      </c>
      <c r="B15" s="160">
        <v>35</v>
      </c>
      <c r="C15" s="160">
        <v>20</v>
      </c>
      <c r="D15" s="160">
        <v>6</v>
      </c>
      <c r="E15" s="160">
        <v>2</v>
      </c>
      <c r="F15" s="162">
        <v>0.14545454545454545</v>
      </c>
      <c r="G15" s="173">
        <v>55</v>
      </c>
    </row>
    <row r="16" spans="1:256" x14ac:dyDescent="0.25">
      <c r="A16" s="160" t="s">
        <v>88</v>
      </c>
      <c r="B16" s="160">
        <v>343</v>
      </c>
      <c r="C16" s="160">
        <v>228</v>
      </c>
      <c r="D16" s="160">
        <v>343</v>
      </c>
      <c r="E16" s="160">
        <v>227</v>
      </c>
      <c r="F16" s="162">
        <v>1</v>
      </c>
      <c r="G16" s="173">
        <v>571</v>
      </c>
    </row>
    <row r="17" spans="1:12" x14ac:dyDescent="0.25">
      <c r="A17" s="160" t="s">
        <v>87</v>
      </c>
      <c r="B17" s="160">
        <v>176</v>
      </c>
      <c r="C17" s="160">
        <v>103</v>
      </c>
      <c r="D17" s="160">
        <v>54</v>
      </c>
      <c r="E17" s="160">
        <v>23</v>
      </c>
      <c r="F17" s="162">
        <v>0.27598566308243727</v>
      </c>
      <c r="G17" s="173">
        <v>279</v>
      </c>
    </row>
    <row r="18" spans="1:12" x14ac:dyDescent="0.25">
      <c r="A18" s="160" t="s">
        <v>86</v>
      </c>
      <c r="B18" s="160"/>
      <c r="C18" s="160">
        <v>1</v>
      </c>
      <c r="D18" s="160"/>
      <c r="E18" s="160">
        <v>1</v>
      </c>
      <c r="F18" s="162">
        <v>1</v>
      </c>
      <c r="G18" s="173">
        <v>1</v>
      </c>
    </row>
    <row r="19" spans="1:12" ht="15.75" thickBot="1" x14ac:dyDescent="0.3">
      <c r="A19" s="172" t="s">
        <v>1</v>
      </c>
      <c r="B19" s="172">
        <v>827</v>
      </c>
      <c r="C19" s="172">
        <v>573</v>
      </c>
      <c r="D19" s="172">
        <v>666</v>
      </c>
      <c r="E19" s="172">
        <v>461</v>
      </c>
      <c r="F19" s="171">
        <v>0.80500000000000005</v>
      </c>
      <c r="G19" s="170">
        <v>1400</v>
      </c>
    </row>
    <row r="20" spans="1:12" ht="15.75" thickTop="1" x14ac:dyDescent="0.25">
      <c r="A20" s="156"/>
      <c r="B20" s="156"/>
      <c r="C20" s="156"/>
      <c r="D20" s="156"/>
      <c r="E20" s="156"/>
      <c r="F20" s="157"/>
      <c r="G20" s="156"/>
    </row>
    <row r="21" spans="1:12" ht="15" customHeight="1" x14ac:dyDescent="0.25">
      <c r="A21" s="301" t="s">
        <v>154</v>
      </c>
      <c r="B21" s="156"/>
      <c r="C21" s="156"/>
      <c r="D21" s="156"/>
      <c r="E21" s="156"/>
      <c r="F21" s="157"/>
      <c r="G21" s="156"/>
      <c r="K21" s="297" t="s">
        <v>153</v>
      </c>
      <c r="L21" s="297"/>
    </row>
    <row r="22" spans="1:12" ht="15.75" customHeight="1" thickBot="1" x14ac:dyDescent="0.3">
      <c r="A22" s="302"/>
      <c r="B22" s="304" t="s">
        <v>152</v>
      </c>
      <c r="C22" s="305"/>
      <c r="D22" s="305"/>
      <c r="E22" s="306"/>
      <c r="F22" s="304" t="s">
        <v>151</v>
      </c>
      <c r="G22" s="305"/>
      <c r="H22" s="305"/>
      <c r="I22" s="306"/>
      <c r="J22" s="295" t="s">
        <v>46</v>
      </c>
      <c r="K22" s="298"/>
      <c r="L22" s="298"/>
    </row>
    <row r="23" spans="1:12" ht="15.75" thickTop="1" x14ac:dyDescent="0.25">
      <c r="A23" s="303"/>
      <c r="B23" s="167" t="s">
        <v>11</v>
      </c>
      <c r="C23" s="167" t="s">
        <v>10</v>
      </c>
      <c r="D23" s="169" t="s">
        <v>1</v>
      </c>
      <c r="E23" s="168" t="s">
        <v>150</v>
      </c>
      <c r="F23" s="167" t="s">
        <v>11</v>
      </c>
      <c r="G23" s="167" t="s">
        <v>10</v>
      </c>
      <c r="H23" s="169" t="s">
        <v>1</v>
      </c>
      <c r="I23" s="168" t="s">
        <v>150</v>
      </c>
      <c r="J23" s="296"/>
      <c r="K23" s="167" t="s">
        <v>11</v>
      </c>
      <c r="L23" s="167" t="s">
        <v>10</v>
      </c>
    </row>
    <row r="24" spans="1:12" x14ac:dyDescent="0.25">
      <c r="A24" s="163" t="s">
        <v>96</v>
      </c>
      <c r="B24" s="160">
        <v>14</v>
      </c>
      <c r="C24" s="160">
        <v>13</v>
      </c>
      <c r="D24" s="160">
        <v>27</v>
      </c>
      <c r="E24" s="166">
        <v>0.48148148148148145</v>
      </c>
      <c r="F24" s="160">
        <v>6</v>
      </c>
      <c r="G24" s="160">
        <v>6</v>
      </c>
      <c r="H24" s="160">
        <v>12</v>
      </c>
      <c r="I24" s="166">
        <v>0.5</v>
      </c>
      <c r="J24" s="160">
        <v>39</v>
      </c>
      <c r="K24" s="166">
        <v>0.35897435897435898</v>
      </c>
      <c r="L24" s="166">
        <v>0.33333333333333331</v>
      </c>
    </row>
    <row r="25" spans="1:12" x14ac:dyDescent="0.25">
      <c r="A25" s="165" t="s">
        <v>95</v>
      </c>
      <c r="B25" s="164">
        <v>5</v>
      </c>
      <c r="C25" s="164"/>
      <c r="D25" s="164">
        <v>5</v>
      </c>
      <c r="E25" s="162">
        <v>0</v>
      </c>
      <c r="F25" s="164">
        <v>5</v>
      </c>
      <c r="G25" s="164">
        <v>5</v>
      </c>
      <c r="H25" s="164">
        <v>10</v>
      </c>
      <c r="I25" s="162">
        <v>0.5</v>
      </c>
      <c r="J25" s="164">
        <v>15</v>
      </c>
      <c r="K25" s="162">
        <v>0.33333333333333331</v>
      </c>
      <c r="L25" s="162">
        <v>0</v>
      </c>
    </row>
    <row r="26" spans="1:12" x14ac:dyDescent="0.25">
      <c r="A26" s="163" t="s">
        <v>94</v>
      </c>
      <c r="B26" s="160">
        <v>20</v>
      </c>
      <c r="C26" s="160">
        <v>2</v>
      </c>
      <c r="D26" s="160">
        <v>22</v>
      </c>
      <c r="E26" s="162">
        <v>9.0909090909090912E-2</v>
      </c>
      <c r="F26" s="160">
        <v>88</v>
      </c>
      <c r="G26" s="160">
        <v>33</v>
      </c>
      <c r="H26" s="160">
        <v>121</v>
      </c>
      <c r="I26" s="162">
        <v>0.27272727272727271</v>
      </c>
      <c r="J26" s="160">
        <v>143</v>
      </c>
      <c r="K26" s="162">
        <v>0.13986013986013987</v>
      </c>
      <c r="L26" s="162">
        <v>1.3986013986013986E-2</v>
      </c>
    </row>
    <row r="27" spans="1:12" x14ac:dyDescent="0.25">
      <c r="A27" s="160" t="s">
        <v>90</v>
      </c>
      <c r="B27" s="160">
        <v>81</v>
      </c>
      <c r="C27" s="160">
        <v>96</v>
      </c>
      <c r="D27" s="160">
        <v>177</v>
      </c>
      <c r="E27" s="162">
        <v>0.5423728813559322</v>
      </c>
      <c r="F27" s="160">
        <v>36</v>
      </c>
      <c r="G27" s="160">
        <v>40</v>
      </c>
      <c r="H27" s="160">
        <v>76</v>
      </c>
      <c r="I27" s="162">
        <v>0.52631578947368418</v>
      </c>
      <c r="J27" s="160">
        <v>253</v>
      </c>
      <c r="K27" s="162">
        <v>0.3201581027667984</v>
      </c>
      <c r="L27" s="162">
        <v>0.37944664031620551</v>
      </c>
    </row>
    <row r="28" spans="1:12" x14ac:dyDescent="0.25">
      <c r="A28" s="163" t="s">
        <v>89</v>
      </c>
      <c r="B28" s="160">
        <v>5</v>
      </c>
      <c r="C28" s="160">
        <v>1</v>
      </c>
      <c r="D28" s="160">
        <v>6</v>
      </c>
      <c r="E28" s="162">
        <v>0.16666666666666666</v>
      </c>
      <c r="F28" s="160">
        <v>1</v>
      </c>
      <c r="G28" s="160">
        <v>1</v>
      </c>
      <c r="H28" s="160">
        <v>2</v>
      </c>
      <c r="I28" s="162">
        <v>0.5</v>
      </c>
      <c r="J28" s="160">
        <v>8</v>
      </c>
      <c r="K28" s="162">
        <v>0.625</v>
      </c>
      <c r="L28" s="162">
        <v>0.125</v>
      </c>
    </row>
    <row r="29" spans="1:12" x14ac:dyDescent="0.25">
      <c r="A29" s="160" t="s">
        <v>88</v>
      </c>
      <c r="B29" s="160">
        <v>163</v>
      </c>
      <c r="C29" s="160">
        <v>76</v>
      </c>
      <c r="D29" s="160">
        <v>239</v>
      </c>
      <c r="E29" s="161">
        <v>0.31799163179916318</v>
      </c>
      <c r="F29" s="160">
        <v>180</v>
      </c>
      <c r="G29" s="160">
        <v>151</v>
      </c>
      <c r="H29" s="160">
        <v>331</v>
      </c>
      <c r="I29" s="161">
        <v>0.45619335347432022</v>
      </c>
      <c r="J29" s="160">
        <v>570</v>
      </c>
      <c r="K29" s="161">
        <v>0.28596491228070176</v>
      </c>
      <c r="L29" s="161">
        <v>0.13333333333333333</v>
      </c>
    </row>
    <row r="30" spans="1:12" ht="15.75" thickBot="1" x14ac:dyDescent="0.3">
      <c r="A30" s="160" t="s">
        <v>46</v>
      </c>
      <c r="B30" s="159">
        <v>288</v>
      </c>
      <c r="C30" s="159">
        <v>188</v>
      </c>
      <c r="D30" s="159">
        <v>476</v>
      </c>
      <c r="E30" s="158">
        <v>0.3949579831932773</v>
      </c>
      <c r="F30" s="159">
        <v>316</v>
      </c>
      <c r="G30" s="159">
        <v>236</v>
      </c>
      <c r="H30" s="159">
        <v>552</v>
      </c>
      <c r="I30" s="158">
        <v>0.42753623188405798</v>
      </c>
      <c r="J30" s="159">
        <v>1028</v>
      </c>
      <c r="K30" s="158">
        <v>0.28015564202334631</v>
      </c>
      <c r="L30" s="158">
        <v>0.1828793774319066</v>
      </c>
    </row>
    <row r="31" spans="1:12" ht="15.75" thickTop="1" x14ac:dyDescent="0.25">
      <c r="A31" s="156"/>
      <c r="B31" s="156"/>
      <c r="C31" s="156"/>
      <c r="D31" s="156"/>
      <c r="E31" s="156"/>
      <c r="F31" s="157"/>
      <c r="G31" s="156"/>
    </row>
    <row r="32" spans="1:12" x14ac:dyDescent="0.25">
      <c r="A32" s="156"/>
      <c r="B32" s="156"/>
      <c r="C32" s="156"/>
      <c r="D32" s="156"/>
      <c r="E32" s="156"/>
      <c r="F32" s="157"/>
      <c r="G32" s="156"/>
    </row>
    <row r="33" spans="1:7" x14ac:dyDescent="0.25">
      <c r="A33" s="156"/>
      <c r="B33" s="156"/>
      <c r="C33" s="156"/>
      <c r="D33" s="156"/>
      <c r="E33" s="156"/>
      <c r="F33" s="157"/>
      <c r="G33" s="156"/>
    </row>
    <row r="34" spans="1:7" x14ac:dyDescent="0.25">
      <c r="A34" s="156"/>
      <c r="B34" s="156"/>
      <c r="C34" s="156"/>
      <c r="D34" s="156"/>
      <c r="E34" s="156"/>
      <c r="F34" s="157"/>
      <c r="G34" s="156"/>
    </row>
    <row r="35" spans="1:7" x14ac:dyDescent="0.25">
      <c r="A35" s="156"/>
      <c r="B35" s="156"/>
      <c r="C35" s="156"/>
      <c r="D35" s="156"/>
      <c r="E35" s="156"/>
      <c r="F35" s="157"/>
      <c r="G35" s="156"/>
    </row>
    <row r="36" spans="1:7" x14ac:dyDescent="0.25">
      <c r="A36" s="156"/>
      <c r="B36" s="156"/>
      <c r="C36" s="156"/>
      <c r="D36" s="156"/>
      <c r="E36" s="156"/>
      <c r="F36" s="157"/>
      <c r="G36" s="156"/>
    </row>
    <row r="37" spans="1:7" x14ac:dyDescent="0.25">
      <c r="A37" s="156"/>
      <c r="B37" s="156"/>
      <c r="C37" s="156"/>
      <c r="D37" s="156"/>
      <c r="E37" s="156"/>
      <c r="F37" s="157"/>
      <c r="G37" s="156"/>
    </row>
    <row r="38" spans="1:7" x14ac:dyDescent="0.25">
      <c r="A38" s="156"/>
      <c r="B38" s="156"/>
      <c r="C38" s="156"/>
      <c r="D38" s="156"/>
      <c r="E38" s="156"/>
      <c r="F38" s="157"/>
      <c r="G38" s="156"/>
    </row>
    <row r="39" spans="1:7" x14ac:dyDescent="0.25">
      <c r="A39" s="156"/>
      <c r="B39" s="156"/>
      <c r="C39" s="156"/>
      <c r="D39" s="156"/>
      <c r="E39" s="156"/>
      <c r="F39" s="157"/>
      <c r="G39" s="156"/>
    </row>
    <row r="40" spans="1:7" x14ac:dyDescent="0.25">
      <c r="A40" s="156"/>
      <c r="B40" s="156"/>
      <c r="C40" s="156"/>
      <c r="D40" s="156"/>
      <c r="E40" s="156"/>
      <c r="F40" s="157"/>
      <c r="G40" s="156"/>
    </row>
    <row r="41" spans="1:7" x14ac:dyDescent="0.25">
      <c r="A41" s="156"/>
      <c r="B41" s="156"/>
      <c r="C41" s="156"/>
      <c r="D41" s="156"/>
      <c r="E41" s="156"/>
      <c r="F41" s="157"/>
      <c r="G41" s="156"/>
    </row>
    <row r="42" spans="1:7" x14ac:dyDescent="0.25">
      <c r="A42" s="156"/>
      <c r="B42" s="156"/>
      <c r="C42" s="156"/>
      <c r="D42" s="156"/>
      <c r="E42" s="156"/>
      <c r="F42" s="157"/>
      <c r="G42" s="156"/>
    </row>
    <row r="43" spans="1:7" x14ac:dyDescent="0.25">
      <c r="A43" s="156"/>
      <c r="B43" s="156"/>
      <c r="C43" s="156"/>
      <c r="D43" s="156"/>
      <c r="E43" s="156"/>
      <c r="F43" s="157"/>
      <c r="G43" s="156"/>
    </row>
    <row r="47" spans="1:7" x14ac:dyDescent="0.25">
      <c r="A47" s="35"/>
      <c r="B47" s="299" t="s">
        <v>11</v>
      </c>
      <c r="C47" s="300"/>
      <c r="D47" s="299" t="s">
        <v>10</v>
      </c>
      <c r="E47" s="300"/>
      <c r="F47" s="35"/>
      <c r="G47" s="35"/>
    </row>
    <row r="48" spans="1:7" ht="38.25" x14ac:dyDescent="0.25">
      <c r="A48" s="155" t="s">
        <v>149</v>
      </c>
      <c r="B48" s="154" t="s">
        <v>143</v>
      </c>
      <c r="C48" s="153" t="s">
        <v>148</v>
      </c>
      <c r="D48" s="154" t="s">
        <v>143</v>
      </c>
      <c r="E48" s="153" t="s">
        <v>147</v>
      </c>
      <c r="F48" s="153" t="s">
        <v>146</v>
      </c>
      <c r="G48" s="152" t="s">
        <v>145</v>
      </c>
    </row>
    <row r="49" spans="1:8" x14ac:dyDescent="0.25">
      <c r="A49" s="146" t="s">
        <v>95</v>
      </c>
      <c r="B49" s="146">
        <v>10</v>
      </c>
      <c r="C49" s="146">
        <v>37</v>
      </c>
      <c r="D49" s="146">
        <v>7</v>
      </c>
      <c r="E49" s="146">
        <v>19</v>
      </c>
      <c r="F49" s="146">
        <v>17</v>
      </c>
      <c r="G49" s="149">
        <v>56</v>
      </c>
    </row>
    <row r="50" spans="1:8" x14ac:dyDescent="0.25">
      <c r="A50" s="151" t="s">
        <v>94</v>
      </c>
      <c r="B50" s="151">
        <v>392</v>
      </c>
      <c r="C50" s="151">
        <v>446</v>
      </c>
      <c r="D50" s="151">
        <v>131</v>
      </c>
      <c r="E50" s="151">
        <v>149</v>
      </c>
      <c r="F50" s="151">
        <v>523</v>
      </c>
      <c r="G50" s="150">
        <v>595</v>
      </c>
    </row>
    <row r="51" spans="1:8" x14ac:dyDescent="0.25">
      <c r="A51" s="146" t="s">
        <v>90</v>
      </c>
      <c r="B51" s="146">
        <v>126</v>
      </c>
      <c r="C51" s="146">
        <v>211</v>
      </c>
      <c r="D51" s="146">
        <v>162</v>
      </c>
      <c r="E51" s="146">
        <v>276</v>
      </c>
      <c r="F51" s="146">
        <v>288</v>
      </c>
      <c r="G51" s="149">
        <v>487</v>
      </c>
    </row>
    <row r="52" spans="1:8" x14ac:dyDescent="0.25">
      <c r="A52" s="147" t="s">
        <v>89</v>
      </c>
      <c r="B52" s="147">
        <v>0</v>
      </c>
      <c r="C52" s="147">
        <v>116</v>
      </c>
      <c r="D52" s="147">
        <v>1</v>
      </c>
      <c r="E52" s="147">
        <v>75</v>
      </c>
      <c r="F52" s="147">
        <v>1</v>
      </c>
      <c r="G52" s="148">
        <v>191</v>
      </c>
    </row>
    <row r="53" spans="1:8" x14ac:dyDescent="0.25">
      <c r="A53" s="147" t="s">
        <v>88</v>
      </c>
      <c r="B53" s="147">
        <v>711</v>
      </c>
      <c r="C53" s="147">
        <v>1060</v>
      </c>
      <c r="D53" s="147">
        <v>453</v>
      </c>
      <c r="E53" s="147">
        <v>724</v>
      </c>
      <c r="F53" s="147">
        <v>1164</v>
      </c>
      <c r="G53" s="148">
        <v>1784</v>
      </c>
    </row>
    <row r="54" spans="1:8" x14ac:dyDescent="0.25">
      <c r="A54" s="147" t="s">
        <v>46</v>
      </c>
      <c r="B54" s="147">
        <v>1239</v>
      </c>
      <c r="C54" s="147">
        <v>1870</v>
      </c>
      <c r="D54" s="147">
        <v>754</v>
      </c>
      <c r="E54" s="147">
        <v>1243</v>
      </c>
      <c r="F54" s="147">
        <v>1993</v>
      </c>
      <c r="G54" s="146">
        <v>3113</v>
      </c>
    </row>
    <row r="62" spans="1:8" x14ac:dyDescent="0.25">
      <c r="A62" s="35"/>
      <c r="B62" s="299" t="s">
        <v>11</v>
      </c>
      <c r="C62" s="300"/>
      <c r="D62" s="299" t="s">
        <v>10</v>
      </c>
      <c r="E62" s="300"/>
      <c r="F62" s="35"/>
      <c r="G62" s="35"/>
    </row>
    <row r="63" spans="1:8" ht="38.25" x14ac:dyDescent="0.25">
      <c r="A63" s="145" t="s">
        <v>144</v>
      </c>
      <c r="B63" s="144" t="s">
        <v>143</v>
      </c>
      <c r="C63" s="143" t="s">
        <v>142</v>
      </c>
      <c r="D63" s="144" t="s">
        <v>143</v>
      </c>
      <c r="E63" s="143" t="s">
        <v>142</v>
      </c>
      <c r="F63" s="143" t="s">
        <v>141</v>
      </c>
      <c r="G63" s="142" t="s">
        <v>140</v>
      </c>
      <c r="H63" s="135"/>
    </row>
    <row r="64" spans="1:8" x14ac:dyDescent="0.25">
      <c r="A64" s="136" t="s">
        <v>139</v>
      </c>
      <c r="B64" s="136">
        <v>158</v>
      </c>
      <c r="C64" s="136">
        <v>236</v>
      </c>
      <c r="D64" s="136">
        <v>121</v>
      </c>
      <c r="E64" s="136">
        <v>238</v>
      </c>
      <c r="F64" s="136">
        <v>279</v>
      </c>
      <c r="G64" s="139">
        <v>474</v>
      </c>
    </row>
    <row r="65" spans="1:10" x14ac:dyDescent="0.25">
      <c r="A65" s="141" t="s">
        <v>106</v>
      </c>
      <c r="B65" s="141">
        <v>442</v>
      </c>
      <c r="C65" s="141">
        <v>537</v>
      </c>
      <c r="D65" s="141">
        <v>267</v>
      </c>
      <c r="E65" s="141">
        <v>343</v>
      </c>
      <c r="F65" s="141">
        <v>709</v>
      </c>
      <c r="G65" s="140">
        <v>880</v>
      </c>
    </row>
    <row r="66" spans="1:10" x14ac:dyDescent="0.25">
      <c r="A66" s="136" t="s">
        <v>138</v>
      </c>
      <c r="B66" s="136">
        <v>55</v>
      </c>
      <c r="C66" s="136">
        <v>64</v>
      </c>
      <c r="D66" s="136">
        <v>57</v>
      </c>
      <c r="E66" s="136">
        <v>77</v>
      </c>
      <c r="F66" s="136">
        <v>112</v>
      </c>
      <c r="G66" s="139">
        <v>141</v>
      </c>
    </row>
    <row r="67" spans="1:10" x14ac:dyDescent="0.25">
      <c r="A67" s="137" t="s">
        <v>137</v>
      </c>
      <c r="B67" s="137">
        <v>189</v>
      </c>
      <c r="C67" s="137">
        <v>434</v>
      </c>
      <c r="D67" s="137">
        <v>154</v>
      </c>
      <c r="E67" s="137">
        <v>396</v>
      </c>
      <c r="F67" s="137">
        <v>343</v>
      </c>
      <c r="G67" s="138">
        <v>830</v>
      </c>
    </row>
    <row r="68" spans="1:10" x14ac:dyDescent="0.25">
      <c r="A68" s="137" t="s">
        <v>136</v>
      </c>
      <c r="B68" s="137">
        <v>395</v>
      </c>
      <c r="C68" s="137">
        <v>599</v>
      </c>
      <c r="D68" s="137">
        <v>155</v>
      </c>
      <c r="E68" s="137">
        <v>189</v>
      </c>
      <c r="F68" s="137">
        <v>550</v>
      </c>
      <c r="G68" s="138">
        <v>788</v>
      </c>
      <c r="H68" s="135"/>
    </row>
    <row r="69" spans="1:10" x14ac:dyDescent="0.25">
      <c r="A69" s="137" t="s">
        <v>1</v>
      </c>
      <c r="B69" s="137">
        <v>1239</v>
      </c>
      <c r="C69" s="137">
        <v>1870</v>
      </c>
      <c r="D69" s="137">
        <v>754</v>
      </c>
      <c r="E69" s="137">
        <v>1243</v>
      </c>
      <c r="F69" s="137">
        <v>1993</v>
      </c>
      <c r="G69" s="136">
        <v>3113</v>
      </c>
      <c r="H69" s="135"/>
      <c r="I69" s="135"/>
      <c r="J69" s="135"/>
    </row>
    <row r="77" spans="1:10" ht="25.5" x14ac:dyDescent="0.25">
      <c r="A77" s="134" t="s">
        <v>135</v>
      </c>
      <c r="B77" s="132" t="s">
        <v>11</v>
      </c>
      <c r="C77" s="133" t="s">
        <v>10</v>
      </c>
      <c r="D77" s="132" t="s">
        <v>1</v>
      </c>
    </row>
    <row r="78" spans="1:10" x14ac:dyDescent="0.25">
      <c r="A78" s="130" t="s">
        <v>95</v>
      </c>
      <c r="B78" s="131">
        <v>46</v>
      </c>
      <c r="C78" s="127">
        <v>27</v>
      </c>
      <c r="D78" s="131">
        <v>73</v>
      </c>
    </row>
    <row r="79" spans="1:10" x14ac:dyDescent="0.25">
      <c r="A79" s="130" t="s">
        <v>94</v>
      </c>
      <c r="B79" s="131">
        <v>553</v>
      </c>
      <c r="C79" s="127">
        <v>184</v>
      </c>
      <c r="D79" s="131">
        <v>737</v>
      </c>
    </row>
    <row r="80" spans="1:10" x14ac:dyDescent="0.25">
      <c r="A80" s="126" t="s">
        <v>90</v>
      </c>
      <c r="B80" s="124">
        <v>306</v>
      </c>
      <c r="C80" s="125">
        <v>348</v>
      </c>
      <c r="D80" s="124">
        <v>654</v>
      </c>
    </row>
    <row r="81" spans="1:4" x14ac:dyDescent="0.25">
      <c r="A81" s="130" t="s">
        <v>89</v>
      </c>
      <c r="B81" s="127">
        <v>172</v>
      </c>
      <c r="C81" s="129">
        <v>94</v>
      </c>
      <c r="D81" s="128">
        <v>266</v>
      </c>
    </row>
    <row r="82" spans="1:4" x14ac:dyDescent="0.25">
      <c r="A82" s="126" t="s">
        <v>88</v>
      </c>
      <c r="B82" s="124">
        <v>1464</v>
      </c>
      <c r="C82" s="127">
        <v>960</v>
      </c>
      <c r="D82" s="127">
        <v>2424</v>
      </c>
    </row>
    <row r="83" spans="1:4" x14ac:dyDescent="0.25">
      <c r="A83" s="126" t="s">
        <v>1</v>
      </c>
      <c r="B83" s="124">
        <v>2541</v>
      </c>
      <c r="C83" s="125">
        <v>1613</v>
      </c>
      <c r="D83" s="124">
        <v>4154</v>
      </c>
    </row>
  </sheetData>
  <mergeCells count="10">
    <mergeCell ref="B62:C62"/>
    <mergeCell ref="D62:E62"/>
    <mergeCell ref="A21:A23"/>
    <mergeCell ref="B22:E22"/>
    <mergeCell ref="F22:I22"/>
    <mergeCell ref="J22:J23"/>
    <mergeCell ref="K21:L22"/>
    <mergeCell ref="N1:P1"/>
    <mergeCell ref="B47:C47"/>
    <mergeCell ref="D47:E4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51"/>
  <sheetViews>
    <sheetView workbookViewId="0">
      <selection activeCell="J16" sqref="J16"/>
    </sheetView>
  </sheetViews>
  <sheetFormatPr baseColWidth="10" defaultRowHeight="15" x14ac:dyDescent="0.25"/>
  <cols>
    <col min="1" max="1" width="37.140625" style="35" customWidth="1"/>
    <col min="2" max="4" width="11.42578125" style="35"/>
    <col min="5" max="5" width="13.42578125" style="35" customWidth="1"/>
    <col min="6" max="6" width="15.28515625" style="35" customWidth="1"/>
    <col min="7" max="11" width="11.42578125" style="35"/>
    <col min="12" max="12" width="31.85546875" style="35" customWidth="1"/>
    <col min="13" max="49" width="11.42578125" style="35"/>
    <col min="54" max="16384" width="11.42578125" style="35"/>
  </cols>
  <sheetData>
    <row r="1" spans="1:252" s="184" customFormat="1" ht="59.25" customHeight="1" thickBot="1" x14ac:dyDescent="0.25">
      <c r="A1" s="179"/>
      <c r="B1" s="180"/>
      <c r="C1" s="180"/>
      <c r="D1" s="181"/>
      <c r="E1" s="182"/>
      <c r="F1" s="182"/>
      <c r="G1" s="180"/>
      <c r="H1" s="180"/>
      <c r="I1" s="180"/>
      <c r="J1" s="180"/>
      <c r="K1" s="180"/>
      <c r="L1" s="180"/>
      <c r="M1" s="309" t="s">
        <v>85</v>
      </c>
      <c r="N1" s="309"/>
      <c r="O1" s="309"/>
      <c r="P1" s="309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3"/>
      <c r="BW1" s="183"/>
      <c r="BX1" s="183"/>
      <c r="BY1" s="183"/>
      <c r="BZ1" s="183"/>
      <c r="CA1" s="183"/>
      <c r="CB1" s="183"/>
      <c r="CC1" s="183"/>
      <c r="CD1" s="183"/>
      <c r="CE1" s="183"/>
      <c r="CF1" s="183"/>
      <c r="CG1" s="183"/>
      <c r="CH1" s="183"/>
      <c r="CI1" s="183"/>
      <c r="CJ1" s="183"/>
      <c r="CK1" s="183"/>
      <c r="CL1" s="183"/>
      <c r="CM1" s="183"/>
      <c r="CN1" s="183"/>
      <c r="CO1" s="183"/>
      <c r="CP1" s="183"/>
      <c r="CQ1" s="183"/>
      <c r="CR1" s="183"/>
      <c r="CS1" s="183"/>
      <c r="CT1" s="183"/>
      <c r="CU1" s="183"/>
      <c r="CV1" s="183"/>
      <c r="CW1" s="183"/>
      <c r="CX1" s="183"/>
      <c r="CY1" s="183"/>
      <c r="CZ1" s="183"/>
      <c r="DA1" s="183"/>
      <c r="DB1" s="183"/>
      <c r="DC1" s="183"/>
      <c r="DD1" s="183"/>
      <c r="DE1" s="183"/>
      <c r="DF1" s="183"/>
      <c r="DG1" s="183"/>
      <c r="DH1" s="183"/>
      <c r="DI1" s="183"/>
      <c r="DJ1" s="183"/>
      <c r="DK1" s="183"/>
      <c r="DL1" s="183"/>
      <c r="DM1" s="183"/>
      <c r="DN1" s="183"/>
      <c r="DO1" s="183"/>
      <c r="DP1" s="183"/>
      <c r="DQ1" s="183"/>
      <c r="DR1" s="183"/>
      <c r="DS1" s="183"/>
      <c r="DT1" s="183"/>
      <c r="DU1" s="183"/>
      <c r="DV1" s="183"/>
      <c r="DW1" s="183"/>
      <c r="DX1" s="183"/>
      <c r="DY1" s="183"/>
      <c r="DZ1" s="183"/>
      <c r="EA1" s="183"/>
      <c r="EB1" s="183"/>
      <c r="EC1" s="183"/>
      <c r="ED1" s="183"/>
      <c r="EE1" s="183"/>
      <c r="EF1" s="183"/>
      <c r="EG1" s="183"/>
      <c r="EH1" s="183"/>
      <c r="EI1" s="183"/>
      <c r="EJ1" s="183"/>
      <c r="EK1" s="183"/>
      <c r="EL1" s="183"/>
      <c r="EM1" s="183"/>
      <c r="EN1" s="183"/>
      <c r="EO1" s="183"/>
      <c r="EP1" s="183"/>
      <c r="EQ1" s="183"/>
      <c r="ER1" s="183"/>
      <c r="ES1" s="183"/>
      <c r="ET1" s="183"/>
      <c r="EU1" s="183"/>
      <c r="EV1" s="183"/>
      <c r="EW1" s="183"/>
      <c r="EX1" s="183"/>
      <c r="EY1" s="183"/>
      <c r="EZ1" s="183"/>
      <c r="FA1" s="183"/>
      <c r="FB1" s="183"/>
      <c r="FC1" s="183"/>
      <c r="FD1" s="183"/>
      <c r="FE1" s="183"/>
      <c r="FF1" s="183"/>
      <c r="FG1" s="183"/>
      <c r="FH1" s="183"/>
      <c r="FI1" s="183"/>
      <c r="FJ1" s="183"/>
      <c r="FK1" s="183"/>
      <c r="FL1" s="183"/>
      <c r="FM1" s="183"/>
      <c r="FN1" s="183"/>
      <c r="FO1" s="183"/>
      <c r="FP1" s="183"/>
      <c r="FQ1" s="183"/>
      <c r="FR1" s="183"/>
      <c r="FS1" s="183"/>
      <c r="FT1" s="183"/>
      <c r="FU1" s="183"/>
      <c r="FV1" s="183"/>
      <c r="FW1" s="183"/>
      <c r="FX1" s="183"/>
      <c r="FY1" s="183"/>
      <c r="FZ1" s="183"/>
      <c r="GA1" s="183"/>
      <c r="GB1" s="183"/>
      <c r="GC1" s="183"/>
      <c r="GD1" s="183"/>
      <c r="GE1" s="183"/>
      <c r="GF1" s="183"/>
      <c r="GG1" s="183"/>
      <c r="GH1" s="183"/>
      <c r="GI1" s="183"/>
      <c r="GJ1" s="183"/>
      <c r="GK1" s="183"/>
      <c r="GL1" s="183"/>
      <c r="GM1" s="183"/>
      <c r="GN1" s="183"/>
      <c r="GO1" s="183"/>
      <c r="GP1" s="183"/>
      <c r="GQ1" s="183"/>
      <c r="GR1" s="183"/>
      <c r="GS1" s="183"/>
      <c r="GT1" s="183"/>
      <c r="GU1" s="183"/>
      <c r="GV1" s="183"/>
      <c r="GW1" s="183"/>
      <c r="GX1" s="183"/>
      <c r="GY1" s="183"/>
      <c r="GZ1" s="183"/>
      <c r="HA1" s="183"/>
      <c r="HB1" s="183"/>
      <c r="HC1" s="183"/>
      <c r="HD1" s="183"/>
      <c r="HE1" s="183"/>
      <c r="HF1" s="183"/>
      <c r="HG1" s="183"/>
      <c r="HH1" s="183"/>
      <c r="HI1" s="183"/>
      <c r="HJ1" s="183"/>
      <c r="HK1" s="183"/>
      <c r="HL1" s="183"/>
      <c r="HM1" s="183"/>
      <c r="HN1" s="183"/>
      <c r="HO1" s="183"/>
      <c r="HP1" s="183"/>
      <c r="HQ1" s="183"/>
      <c r="HR1" s="183"/>
      <c r="HS1" s="183"/>
      <c r="HT1" s="183"/>
      <c r="HU1" s="183"/>
      <c r="HV1" s="183"/>
      <c r="HW1" s="183"/>
      <c r="HX1" s="183"/>
      <c r="HY1" s="183"/>
      <c r="HZ1" s="183"/>
      <c r="IA1" s="183"/>
      <c r="IB1" s="183"/>
      <c r="IC1" s="183"/>
      <c r="ID1" s="183"/>
      <c r="IE1" s="183"/>
      <c r="IF1" s="183"/>
      <c r="IG1" s="183"/>
      <c r="IH1" s="183"/>
      <c r="II1" s="183"/>
      <c r="IJ1" s="183"/>
      <c r="IK1" s="183"/>
      <c r="IL1" s="183"/>
      <c r="IM1" s="183"/>
      <c r="IN1" s="183"/>
      <c r="IO1" s="183"/>
      <c r="IP1" s="183"/>
      <c r="IQ1" s="183"/>
      <c r="IR1" s="183"/>
    </row>
    <row r="2" spans="1:252" ht="25.5" customHeight="1" x14ac:dyDescent="0.2">
      <c r="A2" s="123" t="s">
        <v>134</v>
      </c>
      <c r="T2" s="93"/>
      <c r="AX2" s="35"/>
      <c r="AY2" s="35"/>
      <c r="AZ2" s="35"/>
      <c r="BA2" s="35"/>
    </row>
    <row r="3" spans="1:252" ht="52.5" customHeight="1" x14ac:dyDescent="0.2">
      <c r="A3" s="185" t="s">
        <v>202</v>
      </c>
      <c r="T3" s="113"/>
      <c r="AX3" s="35"/>
      <c r="AY3" s="35"/>
      <c r="AZ3" s="35"/>
      <c r="BA3" s="35"/>
    </row>
    <row r="4" spans="1:252" ht="23.25" customHeight="1" x14ac:dyDescent="0.2">
      <c r="L4" s="211" t="s">
        <v>201</v>
      </c>
      <c r="M4" s="212" t="s">
        <v>120</v>
      </c>
      <c r="N4" s="212" t="s">
        <v>11</v>
      </c>
      <c r="O4" s="212" t="s">
        <v>10</v>
      </c>
      <c r="P4" s="212" t="s">
        <v>1</v>
      </c>
      <c r="T4" s="93"/>
      <c r="AX4" s="35"/>
      <c r="AY4" s="35"/>
      <c r="AZ4" s="35"/>
      <c r="BA4" s="35"/>
    </row>
    <row r="5" spans="1:252" ht="15" customHeight="1" x14ac:dyDescent="0.2">
      <c r="A5" s="310" t="s">
        <v>132</v>
      </c>
      <c r="B5" s="311"/>
      <c r="L5" s="307" t="s">
        <v>181</v>
      </c>
      <c r="M5" s="213" t="s">
        <v>111</v>
      </c>
      <c r="N5" s="213">
        <v>1</v>
      </c>
      <c r="O5" s="213"/>
      <c r="P5" s="213">
        <v>1</v>
      </c>
      <c r="T5" s="93"/>
      <c r="AX5" s="35"/>
      <c r="AY5" s="35"/>
      <c r="AZ5" s="35"/>
      <c r="BA5" s="35"/>
    </row>
    <row r="6" spans="1:252" ht="12.75" customHeight="1" x14ac:dyDescent="0.2">
      <c r="A6" s="186" t="s">
        <v>11</v>
      </c>
      <c r="B6" s="187">
        <v>31.51</v>
      </c>
      <c r="L6" s="307"/>
      <c r="M6" s="213" t="s">
        <v>200</v>
      </c>
      <c r="N6" s="213"/>
      <c r="O6" s="213">
        <v>1</v>
      </c>
      <c r="P6" s="213">
        <v>1</v>
      </c>
      <c r="T6" s="93"/>
      <c r="AX6" s="35"/>
      <c r="AY6" s="35"/>
      <c r="AZ6" s="35"/>
      <c r="BA6" s="35"/>
    </row>
    <row r="7" spans="1:252" ht="12.75" x14ac:dyDescent="0.2">
      <c r="A7" s="186" t="s">
        <v>10</v>
      </c>
      <c r="B7" s="187">
        <v>32.659999999999997</v>
      </c>
      <c r="L7" s="307"/>
      <c r="M7" s="213" t="s">
        <v>199</v>
      </c>
      <c r="N7" s="213">
        <v>1</v>
      </c>
      <c r="O7" s="213"/>
      <c r="P7" s="213">
        <v>1</v>
      </c>
      <c r="T7" s="93"/>
      <c r="AX7" s="35"/>
      <c r="AY7" s="35"/>
      <c r="AZ7" s="35"/>
      <c r="BA7" s="35"/>
    </row>
    <row r="8" spans="1:252" ht="12.75" x14ac:dyDescent="0.2">
      <c r="A8" s="188" t="s">
        <v>131</v>
      </c>
      <c r="B8" s="189">
        <v>32.08</v>
      </c>
      <c r="L8" s="307"/>
      <c r="M8" s="213" t="s">
        <v>198</v>
      </c>
      <c r="N8" s="213">
        <v>1</v>
      </c>
      <c r="O8" s="213"/>
      <c r="P8" s="213">
        <v>1</v>
      </c>
      <c r="AX8" s="35"/>
      <c r="AY8" s="35"/>
      <c r="AZ8" s="35"/>
      <c r="BA8" s="35"/>
    </row>
    <row r="9" spans="1:252" ht="12.75" x14ac:dyDescent="0.2">
      <c r="L9" s="307"/>
      <c r="M9" s="213" t="s">
        <v>197</v>
      </c>
      <c r="N9" s="213"/>
      <c r="O9" s="213">
        <v>1</v>
      </c>
      <c r="P9" s="213">
        <v>1</v>
      </c>
      <c r="AX9" s="35"/>
      <c r="AY9" s="35"/>
      <c r="AZ9" s="35"/>
      <c r="BA9" s="35"/>
    </row>
    <row r="10" spans="1:252" ht="12.75" x14ac:dyDescent="0.2">
      <c r="L10" s="307"/>
      <c r="M10" s="213" t="s">
        <v>196</v>
      </c>
      <c r="N10" s="213">
        <v>2</v>
      </c>
      <c r="O10" s="213"/>
      <c r="P10" s="213">
        <v>2</v>
      </c>
      <c r="AX10" s="35"/>
      <c r="AY10" s="35"/>
      <c r="AZ10" s="35"/>
      <c r="BA10" s="35"/>
    </row>
    <row r="11" spans="1:252" ht="12.75" x14ac:dyDescent="0.2">
      <c r="L11" s="307"/>
      <c r="M11" s="213" t="s">
        <v>195</v>
      </c>
      <c r="N11" s="213">
        <v>1</v>
      </c>
      <c r="O11" s="213"/>
      <c r="P11" s="213">
        <v>1</v>
      </c>
      <c r="AX11" s="35"/>
      <c r="AY11" s="35"/>
      <c r="AZ11" s="35"/>
      <c r="BA11" s="35"/>
    </row>
    <row r="12" spans="1:252" ht="12.75" x14ac:dyDescent="0.2">
      <c r="A12" s="190" t="s">
        <v>194</v>
      </c>
      <c r="B12" s="191" t="s">
        <v>11</v>
      </c>
      <c r="C12" s="191" t="s">
        <v>10</v>
      </c>
      <c r="D12" s="191" t="s">
        <v>150</v>
      </c>
      <c r="E12" s="191" t="s">
        <v>127</v>
      </c>
      <c r="F12" s="191" t="s">
        <v>193</v>
      </c>
      <c r="G12" s="191" t="s">
        <v>1</v>
      </c>
      <c r="H12" s="191" t="s">
        <v>80</v>
      </c>
      <c r="L12" s="307"/>
      <c r="M12" s="213" t="s">
        <v>115</v>
      </c>
      <c r="N12" s="213"/>
      <c r="O12" s="213">
        <v>1</v>
      </c>
      <c r="P12" s="213">
        <v>1</v>
      </c>
      <c r="AX12" s="35"/>
      <c r="AY12" s="35"/>
      <c r="AZ12" s="35"/>
      <c r="BA12" s="35"/>
    </row>
    <row r="13" spans="1:252" ht="12.75" x14ac:dyDescent="0.2">
      <c r="A13" s="192" t="s">
        <v>182</v>
      </c>
      <c r="B13" s="192">
        <v>15</v>
      </c>
      <c r="C13" s="192">
        <v>15</v>
      </c>
      <c r="D13" s="193">
        <v>0.5</v>
      </c>
      <c r="E13" s="194"/>
      <c r="F13" s="193">
        <v>0</v>
      </c>
      <c r="G13" s="195">
        <v>30</v>
      </c>
      <c r="H13" s="196" t="s">
        <v>192</v>
      </c>
      <c r="L13" s="307"/>
      <c r="M13" s="213" t="s">
        <v>191</v>
      </c>
      <c r="N13" s="213"/>
      <c r="O13" s="213">
        <v>1</v>
      </c>
      <c r="P13" s="213">
        <v>1</v>
      </c>
      <c r="AX13" s="35"/>
      <c r="AY13" s="35"/>
      <c r="AZ13" s="35"/>
      <c r="BA13" s="35"/>
    </row>
    <row r="14" spans="1:252" ht="12.75" x14ac:dyDescent="0.2">
      <c r="A14" s="192" t="s">
        <v>181</v>
      </c>
      <c r="B14" s="192">
        <v>196</v>
      </c>
      <c r="C14" s="192">
        <v>155</v>
      </c>
      <c r="D14" s="193">
        <v>0.44159544159544162</v>
      </c>
      <c r="E14" s="197">
        <v>27</v>
      </c>
      <c r="F14" s="198">
        <v>7.6923076923076927E-2</v>
      </c>
      <c r="G14" s="195">
        <v>351</v>
      </c>
      <c r="H14" s="199">
        <v>315.98</v>
      </c>
      <c r="L14" s="307"/>
      <c r="M14" s="213" t="s">
        <v>190</v>
      </c>
      <c r="N14" s="213">
        <v>1</v>
      </c>
      <c r="O14" s="213"/>
      <c r="P14" s="213">
        <v>1</v>
      </c>
      <c r="AX14" s="35"/>
      <c r="AY14" s="35"/>
      <c r="AZ14" s="35"/>
      <c r="BA14" s="35"/>
    </row>
    <row r="15" spans="1:252" ht="12.75" x14ac:dyDescent="0.2">
      <c r="A15" s="192" t="s">
        <v>180</v>
      </c>
      <c r="B15" s="192">
        <v>114</v>
      </c>
      <c r="C15" s="192">
        <v>146</v>
      </c>
      <c r="D15" s="193">
        <v>0.56153846153846154</v>
      </c>
      <c r="E15" s="194">
        <v>13</v>
      </c>
      <c r="F15" s="193">
        <v>0.05</v>
      </c>
      <c r="G15" s="195">
        <v>260</v>
      </c>
      <c r="H15" s="199">
        <v>258.8</v>
      </c>
      <c r="L15" s="307"/>
      <c r="M15" s="213" t="s">
        <v>189</v>
      </c>
      <c r="N15" s="213"/>
      <c r="O15" s="213">
        <v>1</v>
      </c>
      <c r="P15" s="213">
        <v>1</v>
      </c>
      <c r="AX15" s="35"/>
      <c r="AY15" s="35"/>
      <c r="AZ15" s="35"/>
      <c r="BA15" s="35"/>
    </row>
    <row r="16" spans="1:252" ht="12.75" x14ac:dyDescent="0.2">
      <c r="A16" s="192" t="s">
        <v>178</v>
      </c>
      <c r="B16" s="192">
        <v>3</v>
      </c>
      <c r="C16" s="192">
        <v>6</v>
      </c>
      <c r="D16" s="193">
        <v>0.66666666666666663</v>
      </c>
      <c r="E16" s="194"/>
      <c r="F16" s="193">
        <v>0</v>
      </c>
      <c r="G16" s="195">
        <v>9</v>
      </c>
      <c r="H16" s="199">
        <v>9</v>
      </c>
      <c r="L16" s="307"/>
      <c r="M16" s="213" t="s">
        <v>188</v>
      </c>
      <c r="N16" s="213"/>
      <c r="O16" s="213">
        <v>1</v>
      </c>
      <c r="P16" s="213">
        <v>1</v>
      </c>
      <c r="AX16" s="35"/>
      <c r="AY16" s="35"/>
      <c r="AZ16" s="35"/>
      <c r="BA16" s="35"/>
    </row>
    <row r="17" spans="1:53" ht="12.75" x14ac:dyDescent="0.2">
      <c r="A17" s="190" t="s">
        <v>176</v>
      </c>
      <c r="B17" s="200">
        <v>2</v>
      </c>
      <c r="C17" s="200">
        <v>5</v>
      </c>
      <c r="D17" s="193">
        <v>0.7142857142857143</v>
      </c>
      <c r="E17" s="201"/>
      <c r="F17" s="193">
        <v>0</v>
      </c>
      <c r="G17" s="200">
        <v>7</v>
      </c>
      <c r="H17" s="199">
        <v>7</v>
      </c>
      <c r="L17" s="307"/>
      <c r="M17" s="213" t="s">
        <v>114</v>
      </c>
      <c r="N17" s="213">
        <v>1</v>
      </c>
      <c r="O17" s="213">
        <v>1</v>
      </c>
      <c r="P17" s="213">
        <v>2</v>
      </c>
      <c r="AX17" s="35"/>
      <c r="AY17" s="35"/>
      <c r="AZ17" s="35"/>
      <c r="BA17" s="35"/>
    </row>
    <row r="18" spans="1:53" ht="12.75" x14ac:dyDescent="0.2">
      <c r="A18" s="192" t="s">
        <v>1</v>
      </c>
      <c r="B18" s="192">
        <v>330</v>
      </c>
      <c r="C18" s="192">
        <v>327</v>
      </c>
      <c r="D18" s="193">
        <v>0.49771689497716892</v>
      </c>
      <c r="E18" s="194">
        <v>40</v>
      </c>
      <c r="F18" s="193">
        <v>6.0882800608828003E-2</v>
      </c>
      <c r="G18" s="195">
        <v>657</v>
      </c>
      <c r="H18" s="199">
        <v>590.78</v>
      </c>
      <c r="L18" s="307"/>
      <c r="M18" s="213" t="s">
        <v>187</v>
      </c>
      <c r="N18" s="213">
        <v>1</v>
      </c>
      <c r="O18" s="213"/>
      <c r="P18" s="213">
        <v>1</v>
      </c>
      <c r="AX18" s="35"/>
      <c r="AY18" s="35"/>
      <c r="AZ18" s="35"/>
      <c r="BA18" s="35"/>
    </row>
    <row r="19" spans="1:53" ht="12.75" x14ac:dyDescent="0.2">
      <c r="L19" s="307"/>
      <c r="M19" s="213" t="s">
        <v>113</v>
      </c>
      <c r="N19" s="213">
        <v>3</v>
      </c>
      <c r="O19" s="213">
        <v>4</v>
      </c>
      <c r="P19" s="213">
        <v>7</v>
      </c>
      <c r="AX19" s="35"/>
      <c r="AY19" s="35"/>
      <c r="AZ19" s="35"/>
      <c r="BA19" s="35"/>
    </row>
    <row r="20" spans="1:53" ht="12.75" x14ac:dyDescent="0.2">
      <c r="L20" s="307"/>
      <c r="M20" s="213" t="s">
        <v>186</v>
      </c>
      <c r="N20" s="213">
        <v>1</v>
      </c>
      <c r="O20" s="213"/>
      <c r="P20" s="213">
        <v>1</v>
      </c>
      <c r="AX20" s="35"/>
      <c r="AY20" s="35"/>
      <c r="AZ20" s="35"/>
      <c r="BA20" s="35"/>
    </row>
    <row r="21" spans="1:53" ht="12.75" x14ac:dyDescent="0.2">
      <c r="A21" s="312" t="s">
        <v>185</v>
      </c>
      <c r="B21" s="314" t="s">
        <v>99</v>
      </c>
      <c r="C21" s="315"/>
      <c r="D21" s="314" t="s">
        <v>60</v>
      </c>
      <c r="E21" s="315"/>
      <c r="F21" s="314" t="s">
        <v>59</v>
      </c>
      <c r="G21" s="315"/>
      <c r="H21" s="314" t="s">
        <v>58</v>
      </c>
      <c r="I21" s="315"/>
      <c r="J21" s="316" t="s">
        <v>1</v>
      </c>
      <c r="L21" s="307"/>
      <c r="M21" s="213" t="s">
        <v>184</v>
      </c>
      <c r="N21" s="213"/>
      <c r="O21" s="213">
        <v>1</v>
      </c>
      <c r="P21" s="213">
        <v>1</v>
      </c>
      <c r="AX21" s="35"/>
      <c r="AY21" s="35"/>
      <c r="AZ21" s="35"/>
      <c r="BA21" s="35"/>
    </row>
    <row r="22" spans="1:53" ht="12.75" x14ac:dyDescent="0.2">
      <c r="A22" s="313"/>
      <c r="B22" s="202" t="s">
        <v>11</v>
      </c>
      <c r="C22" s="202" t="s">
        <v>10</v>
      </c>
      <c r="D22" s="202" t="s">
        <v>11</v>
      </c>
      <c r="E22" s="202" t="s">
        <v>10</v>
      </c>
      <c r="F22" s="202" t="s">
        <v>11</v>
      </c>
      <c r="G22" s="202" t="s">
        <v>10</v>
      </c>
      <c r="H22" s="202" t="s">
        <v>11</v>
      </c>
      <c r="I22" s="202" t="s">
        <v>10</v>
      </c>
      <c r="J22" s="317"/>
      <c r="L22" s="307"/>
      <c r="M22" s="213" t="s">
        <v>183</v>
      </c>
      <c r="N22" s="213"/>
      <c r="O22" s="213">
        <v>1</v>
      </c>
      <c r="P22" s="213">
        <v>1</v>
      </c>
      <c r="AX22" s="35"/>
      <c r="AY22" s="35"/>
      <c r="AZ22" s="35"/>
      <c r="BA22" s="35"/>
    </row>
    <row r="23" spans="1:53" ht="12.75" x14ac:dyDescent="0.2">
      <c r="A23" s="203" t="s">
        <v>182</v>
      </c>
      <c r="B23" s="203">
        <v>7</v>
      </c>
      <c r="C23" s="203">
        <v>10</v>
      </c>
      <c r="D23" s="203">
        <v>7</v>
      </c>
      <c r="E23" s="203">
        <v>5</v>
      </c>
      <c r="F23" s="203">
        <v>1</v>
      </c>
      <c r="G23" s="203"/>
      <c r="H23" s="203"/>
      <c r="I23" s="203"/>
      <c r="J23" s="203">
        <v>30</v>
      </c>
      <c r="L23" s="307"/>
      <c r="M23" s="213" t="s">
        <v>172</v>
      </c>
      <c r="N23" s="213"/>
      <c r="O23" s="213">
        <v>1</v>
      </c>
      <c r="P23" s="213">
        <v>1</v>
      </c>
      <c r="AX23" s="35"/>
      <c r="AY23" s="35"/>
      <c r="AZ23" s="35"/>
      <c r="BA23" s="35"/>
    </row>
    <row r="24" spans="1:53" ht="12.75" x14ac:dyDescent="0.2">
      <c r="A24" s="203" t="s">
        <v>181</v>
      </c>
      <c r="B24" s="203">
        <v>87</v>
      </c>
      <c r="C24" s="203">
        <v>49</v>
      </c>
      <c r="D24" s="203">
        <v>73</v>
      </c>
      <c r="E24" s="203">
        <v>65</v>
      </c>
      <c r="F24" s="203">
        <v>32</v>
      </c>
      <c r="G24" s="203">
        <v>38</v>
      </c>
      <c r="H24" s="203">
        <v>4</v>
      </c>
      <c r="I24" s="203">
        <v>3</v>
      </c>
      <c r="J24" s="203">
        <v>351</v>
      </c>
      <c r="L24" s="307" t="s">
        <v>180</v>
      </c>
      <c r="M24" s="213" t="s">
        <v>111</v>
      </c>
      <c r="N24" s="213">
        <v>1</v>
      </c>
      <c r="O24" s="213"/>
      <c r="P24" s="213">
        <v>1</v>
      </c>
      <c r="AX24" s="35"/>
      <c r="AY24" s="35"/>
      <c r="AZ24" s="35"/>
      <c r="BA24" s="35"/>
    </row>
    <row r="25" spans="1:53" ht="12.75" x14ac:dyDescent="0.2">
      <c r="A25" s="203" t="s">
        <v>180</v>
      </c>
      <c r="B25" s="203">
        <v>65</v>
      </c>
      <c r="C25" s="203">
        <v>83</v>
      </c>
      <c r="D25" s="203">
        <v>43</v>
      </c>
      <c r="E25" s="203">
        <v>50</v>
      </c>
      <c r="F25" s="203">
        <v>6</v>
      </c>
      <c r="G25" s="203">
        <v>12</v>
      </c>
      <c r="H25" s="203"/>
      <c r="I25" s="203">
        <v>1</v>
      </c>
      <c r="J25" s="203">
        <v>260</v>
      </c>
      <c r="L25" s="307"/>
      <c r="M25" s="213" t="s">
        <v>179</v>
      </c>
      <c r="N25" s="213"/>
      <c r="O25" s="213">
        <v>1</v>
      </c>
      <c r="P25" s="213">
        <v>1</v>
      </c>
      <c r="AX25" s="35"/>
      <c r="AY25" s="35"/>
      <c r="AZ25" s="35"/>
      <c r="BA25" s="35"/>
    </row>
    <row r="26" spans="1:53" ht="12.75" x14ac:dyDescent="0.2">
      <c r="A26" s="203" t="s">
        <v>178</v>
      </c>
      <c r="B26" s="203"/>
      <c r="C26" s="203"/>
      <c r="D26" s="203"/>
      <c r="E26" s="203">
        <v>1</v>
      </c>
      <c r="F26" s="203">
        <v>1</v>
      </c>
      <c r="G26" s="203">
        <v>4</v>
      </c>
      <c r="H26" s="203">
        <v>2</v>
      </c>
      <c r="I26" s="203">
        <v>1</v>
      </c>
      <c r="J26" s="203">
        <v>9</v>
      </c>
      <c r="L26" s="307"/>
      <c r="M26" s="213" t="s">
        <v>177</v>
      </c>
      <c r="N26" s="213"/>
      <c r="O26" s="213">
        <v>1</v>
      </c>
      <c r="P26" s="213">
        <v>1</v>
      </c>
      <c r="AX26" s="35"/>
      <c r="AY26" s="35"/>
      <c r="AZ26" s="35"/>
      <c r="BA26" s="35"/>
    </row>
    <row r="27" spans="1:53" ht="12.75" x14ac:dyDescent="0.2">
      <c r="A27" s="203" t="s">
        <v>176</v>
      </c>
      <c r="B27" s="203"/>
      <c r="C27" s="203"/>
      <c r="D27" s="203">
        <v>2</v>
      </c>
      <c r="E27" s="203">
        <v>3</v>
      </c>
      <c r="F27" s="203"/>
      <c r="G27" s="203">
        <v>2</v>
      </c>
      <c r="H27" s="203"/>
      <c r="I27" s="203"/>
      <c r="J27" s="203">
        <v>7</v>
      </c>
      <c r="L27" s="307"/>
      <c r="M27" s="213" t="s">
        <v>175</v>
      </c>
      <c r="N27" s="213"/>
      <c r="O27" s="213">
        <v>1</v>
      </c>
      <c r="P27" s="213">
        <v>1</v>
      </c>
      <c r="AX27" s="35"/>
      <c r="AY27" s="35"/>
      <c r="AZ27" s="35"/>
      <c r="BA27" s="35"/>
    </row>
    <row r="28" spans="1:53" ht="12.75" x14ac:dyDescent="0.2">
      <c r="A28" s="204" t="s">
        <v>1</v>
      </c>
      <c r="B28" s="203">
        <v>159</v>
      </c>
      <c r="C28" s="203">
        <v>142</v>
      </c>
      <c r="D28" s="203">
        <v>125</v>
      </c>
      <c r="E28" s="203">
        <v>124</v>
      </c>
      <c r="F28" s="203">
        <v>40</v>
      </c>
      <c r="G28" s="203">
        <v>56</v>
      </c>
      <c r="H28" s="203">
        <v>6</v>
      </c>
      <c r="I28" s="203">
        <v>5</v>
      </c>
      <c r="J28" s="203">
        <v>657</v>
      </c>
      <c r="L28" s="307"/>
      <c r="M28" s="213" t="s">
        <v>114</v>
      </c>
      <c r="N28" s="213">
        <v>1</v>
      </c>
      <c r="O28" s="213"/>
      <c r="P28" s="213">
        <v>1</v>
      </c>
      <c r="AX28" s="35"/>
      <c r="AY28" s="35"/>
      <c r="AZ28" s="35"/>
      <c r="BA28" s="35"/>
    </row>
    <row r="29" spans="1:53" ht="12.75" x14ac:dyDescent="0.2">
      <c r="L29" s="307"/>
      <c r="M29" s="213" t="s">
        <v>174</v>
      </c>
      <c r="N29" s="213">
        <v>3</v>
      </c>
      <c r="O29" s="213"/>
      <c r="P29" s="213">
        <v>3</v>
      </c>
      <c r="AX29" s="35"/>
      <c r="AY29" s="35"/>
      <c r="AZ29" s="35"/>
      <c r="BA29" s="35"/>
    </row>
    <row r="30" spans="1:53" x14ac:dyDescent="0.25">
      <c r="L30" s="307"/>
      <c r="M30" s="213" t="s">
        <v>173</v>
      </c>
      <c r="N30" s="213">
        <v>1</v>
      </c>
      <c r="O30" s="213"/>
      <c r="P30" s="213">
        <v>1</v>
      </c>
    </row>
    <row r="31" spans="1:53" x14ac:dyDescent="0.25">
      <c r="L31" s="307"/>
      <c r="M31" s="213" t="s">
        <v>113</v>
      </c>
      <c r="N31" s="213"/>
      <c r="O31" s="213">
        <v>1</v>
      </c>
      <c r="P31" s="213">
        <v>1</v>
      </c>
    </row>
    <row r="32" spans="1:53" x14ac:dyDescent="0.25">
      <c r="L32" s="307"/>
      <c r="M32" s="213" t="s">
        <v>172</v>
      </c>
      <c r="N32" s="213"/>
      <c r="O32" s="213">
        <v>2</v>
      </c>
      <c r="P32" s="213">
        <v>2</v>
      </c>
    </row>
    <row r="33" spans="1:16" x14ac:dyDescent="0.25">
      <c r="A33" s="205" t="s">
        <v>171</v>
      </c>
      <c r="B33" s="206" t="s">
        <v>11</v>
      </c>
      <c r="C33" s="206" t="s">
        <v>10</v>
      </c>
      <c r="D33" s="206" t="s">
        <v>150</v>
      </c>
      <c r="E33" s="206" t="s">
        <v>1</v>
      </c>
      <c r="L33" s="307"/>
      <c r="M33" s="213" t="s">
        <v>170</v>
      </c>
      <c r="N33" s="213"/>
      <c r="O33" s="213">
        <v>1</v>
      </c>
      <c r="P33" s="213">
        <v>1</v>
      </c>
    </row>
    <row r="34" spans="1:16" x14ac:dyDescent="0.25">
      <c r="A34" s="207" t="s">
        <v>169</v>
      </c>
      <c r="B34" s="207">
        <v>16</v>
      </c>
      <c r="C34" s="207">
        <v>17</v>
      </c>
      <c r="D34" s="208">
        <v>0.51515151515151514</v>
      </c>
      <c r="E34" s="209">
        <v>33</v>
      </c>
      <c r="L34" s="308" t="s">
        <v>1</v>
      </c>
      <c r="M34" s="308"/>
      <c r="N34" s="213">
        <v>19</v>
      </c>
      <c r="O34" s="213">
        <v>21</v>
      </c>
      <c r="P34" s="213">
        <v>40</v>
      </c>
    </row>
    <row r="35" spans="1:16" x14ac:dyDescent="0.25">
      <c r="A35" s="207" t="s">
        <v>168</v>
      </c>
      <c r="B35" s="207">
        <v>14</v>
      </c>
      <c r="C35" s="207">
        <v>25</v>
      </c>
      <c r="D35" s="208">
        <v>0.64102564102564108</v>
      </c>
      <c r="E35" s="209">
        <v>39</v>
      </c>
    </row>
    <row r="36" spans="1:16" x14ac:dyDescent="0.25">
      <c r="A36" s="207" t="s">
        <v>167</v>
      </c>
      <c r="B36" s="207">
        <v>1</v>
      </c>
      <c r="C36" s="207"/>
      <c r="D36" s="208">
        <v>0</v>
      </c>
      <c r="E36" s="209">
        <v>1</v>
      </c>
    </row>
    <row r="37" spans="1:16" x14ac:dyDescent="0.25">
      <c r="A37" s="207" t="s">
        <v>166</v>
      </c>
      <c r="B37" s="207">
        <v>13</v>
      </c>
      <c r="C37" s="207">
        <v>23</v>
      </c>
      <c r="D37" s="208">
        <v>0.63888888888888884</v>
      </c>
      <c r="E37" s="209">
        <v>36</v>
      </c>
    </row>
    <row r="38" spans="1:16" x14ac:dyDescent="0.25">
      <c r="A38" s="207" t="s">
        <v>165</v>
      </c>
      <c r="B38" s="210">
        <v>29</v>
      </c>
      <c r="C38" s="210">
        <v>38</v>
      </c>
      <c r="D38" s="208">
        <v>0.56716417910447758</v>
      </c>
      <c r="E38" s="210">
        <v>67</v>
      </c>
      <c r="L38" s="3"/>
    </row>
    <row r="39" spans="1:16" x14ac:dyDescent="0.25">
      <c r="A39" s="205" t="s">
        <v>1</v>
      </c>
      <c r="B39" s="207">
        <v>73</v>
      </c>
      <c r="C39" s="207">
        <v>103</v>
      </c>
      <c r="D39" s="208">
        <v>0.58522727272727271</v>
      </c>
      <c r="E39" s="209">
        <v>176</v>
      </c>
    </row>
    <row r="44" spans="1:16" x14ac:dyDescent="0.25">
      <c r="A44" s="190" t="s">
        <v>164</v>
      </c>
      <c r="B44" s="191" t="s">
        <v>11</v>
      </c>
      <c r="C44" s="191" t="s">
        <v>10</v>
      </c>
      <c r="D44" s="191" t="s">
        <v>150</v>
      </c>
      <c r="E44" s="191" t="s">
        <v>1</v>
      </c>
    </row>
    <row r="45" spans="1:16" x14ac:dyDescent="0.25">
      <c r="A45" s="192" t="s">
        <v>163</v>
      </c>
      <c r="B45" s="192">
        <v>1</v>
      </c>
      <c r="C45" s="192">
        <v>3</v>
      </c>
      <c r="D45" s="193">
        <v>0.75</v>
      </c>
      <c r="E45" s="195">
        <v>4</v>
      </c>
    </row>
    <row r="46" spans="1:16" x14ac:dyDescent="0.25">
      <c r="A46" s="192" t="s">
        <v>162</v>
      </c>
      <c r="B46" s="192"/>
      <c r="C46" s="192">
        <v>1</v>
      </c>
      <c r="D46" s="193">
        <v>1</v>
      </c>
      <c r="E46" s="195">
        <v>1</v>
      </c>
    </row>
    <row r="47" spans="1:16" x14ac:dyDescent="0.25">
      <c r="A47" s="192" t="s">
        <v>161</v>
      </c>
      <c r="B47" s="192">
        <v>4</v>
      </c>
      <c r="C47" s="192">
        <v>2</v>
      </c>
      <c r="D47" s="193">
        <v>0.33333333333333331</v>
      </c>
      <c r="E47" s="195">
        <v>6</v>
      </c>
    </row>
    <row r="48" spans="1:16" x14ac:dyDescent="0.25">
      <c r="A48" s="192" t="s">
        <v>160</v>
      </c>
      <c r="B48" s="192">
        <v>2</v>
      </c>
      <c r="C48" s="192">
        <v>3</v>
      </c>
      <c r="D48" s="193">
        <v>0.6</v>
      </c>
      <c r="E48" s="195">
        <v>5</v>
      </c>
    </row>
    <row r="49" spans="1:5" x14ac:dyDescent="0.25">
      <c r="A49" s="192" t="s">
        <v>159</v>
      </c>
      <c r="B49" s="200">
        <v>25</v>
      </c>
      <c r="C49" s="200">
        <v>32</v>
      </c>
      <c r="D49" s="193">
        <v>0.56140350877192979</v>
      </c>
      <c r="E49" s="200">
        <v>57</v>
      </c>
    </row>
    <row r="50" spans="1:5" x14ac:dyDescent="0.25">
      <c r="A50" s="190" t="s">
        <v>158</v>
      </c>
      <c r="B50" s="192">
        <v>9</v>
      </c>
      <c r="C50" s="192">
        <v>2</v>
      </c>
      <c r="D50" s="193">
        <v>0.18181818181818182</v>
      </c>
      <c r="E50" s="195">
        <v>11</v>
      </c>
    </row>
    <row r="51" spans="1:5" x14ac:dyDescent="0.25">
      <c r="A51" s="190" t="s">
        <v>1</v>
      </c>
      <c r="B51" s="200">
        <v>41</v>
      </c>
      <c r="C51" s="200">
        <v>43</v>
      </c>
      <c r="D51" s="193">
        <v>0.51190476190476186</v>
      </c>
      <c r="E51" s="200">
        <v>84</v>
      </c>
    </row>
  </sheetData>
  <mergeCells count="11">
    <mergeCell ref="L24:L33"/>
    <mergeCell ref="L34:M34"/>
    <mergeCell ref="M1:P1"/>
    <mergeCell ref="A5:B5"/>
    <mergeCell ref="L5:L23"/>
    <mergeCell ref="A21:A22"/>
    <mergeCell ref="B21:C21"/>
    <mergeCell ref="D21:E21"/>
    <mergeCell ref="F21:G21"/>
    <mergeCell ref="H21:I21"/>
    <mergeCell ref="J21:J2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activeCell="J13" sqref="J13"/>
    </sheetView>
  </sheetViews>
  <sheetFormatPr baseColWidth="10" defaultRowHeight="12.75" x14ac:dyDescent="0.2"/>
  <cols>
    <col min="1" max="1" width="26.85546875" style="35" customWidth="1"/>
    <col min="2" max="2" width="18.28515625" style="35" bestFit="1" customWidth="1"/>
    <col min="3" max="3" width="8.7109375" style="35" customWidth="1"/>
    <col min="4" max="4" width="8.28515625" style="35" customWidth="1"/>
    <col min="5" max="5" width="10.42578125" style="35" customWidth="1"/>
    <col min="6" max="6" width="11.42578125" style="35" customWidth="1"/>
    <col min="7" max="7" width="8.28515625" style="35" customWidth="1"/>
    <col min="8" max="8" width="6.42578125" style="35" customWidth="1"/>
    <col min="9" max="9" width="7.42578125" style="35" customWidth="1"/>
    <col min="10" max="10" width="11.28515625" style="35" customWidth="1"/>
    <col min="11" max="11" width="8.85546875" style="35" customWidth="1"/>
    <col min="12" max="12" width="11.42578125" style="35"/>
    <col min="13" max="13" width="17.5703125" style="35" customWidth="1"/>
    <col min="14" max="14" width="52.140625" style="35" customWidth="1"/>
    <col min="15" max="16384" width="11.42578125" style="35"/>
  </cols>
  <sheetData>
    <row r="1" spans="1:17" ht="53.25" customHeight="1" thickBot="1" x14ac:dyDescent="0.25">
      <c r="A1" s="215"/>
      <c r="B1" s="216"/>
      <c r="C1" s="217"/>
      <c r="D1" s="214"/>
      <c r="E1" s="214"/>
      <c r="F1" s="214"/>
      <c r="G1" s="218"/>
      <c r="H1" s="217"/>
      <c r="I1" s="217"/>
      <c r="J1" s="214"/>
      <c r="K1" s="217"/>
      <c r="L1" s="217"/>
      <c r="M1" s="217"/>
      <c r="N1" s="331" t="s">
        <v>85</v>
      </c>
      <c r="O1" s="331"/>
      <c r="P1" s="331"/>
      <c r="Q1" s="331"/>
    </row>
    <row r="2" spans="1:17" ht="15" x14ac:dyDescent="0.25">
      <c r="A2" s="219" t="s">
        <v>84</v>
      </c>
    </row>
    <row r="3" spans="1:17" ht="15" x14ac:dyDescent="0.25">
      <c r="A3" s="219" t="s">
        <v>227</v>
      </c>
    </row>
    <row r="6" spans="1:17" s="219" customFormat="1" ht="15" x14ac:dyDescent="0.25"/>
    <row r="7" spans="1:17" s="219" customFormat="1" ht="15" x14ac:dyDescent="0.25"/>
    <row r="8" spans="1:17" s="219" customFormat="1" ht="15" x14ac:dyDescent="0.25">
      <c r="A8" s="335"/>
      <c r="B8" s="334"/>
      <c r="C8" s="334"/>
      <c r="D8" s="334"/>
      <c r="E8" s="334"/>
    </row>
    <row r="9" spans="1:17" s="219" customFormat="1" ht="15" x14ac:dyDescent="0.25">
      <c r="A9" s="220" t="s">
        <v>219</v>
      </c>
      <c r="M9" s="220" t="s">
        <v>211</v>
      </c>
    </row>
    <row r="10" spans="1:17" s="219" customFormat="1" ht="15.75" thickBot="1" x14ac:dyDescent="0.3">
      <c r="A10" s="238" t="s">
        <v>209</v>
      </c>
      <c r="B10" s="221" t="s">
        <v>210</v>
      </c>
      <c r="C10" s="221" t="s">
        <v>207</v>
      </c>
      <c r="D10" s="221" t="s">
        <v>208</v>
      </c>
      <c r="E10" s="222" t="s">
        <v>46</v>
      </c>
      <c r="M10" s="229" t="s">
        <v>209</v>
      </c>
      <c r="N10" s="229" t="s">
        <v>228</v>
      </c>
      <c r="O10" s="229" t="s">
        <v>11</v>
      </c>
      <c r="P10" s="222" t="s">
        <v>10</v>
      </c>
      <c r="Q10" s="222" t="s">
        <v>46</v>
      </c>
    </row>
    <row r="11" spans="1:17" s="219" customFormat="1" ht="15.75" thickTop="1" x14ac:dyDescent="0.25">
      <c r="A11" s="321" t="s">
        <v>204</v>
      </c>
      <c r="B11" s="240" t="s">
        <v>221</v>
      </c>
      <c r="C11" s="240"/>
      <c r="D11" s="240">
        <v>5</v>
      </c>
      <c r="E11" s="241">
        <v>5</v>
      </c>
      <c r="M11" s="332" t="s">
        <v>204</v>
      </c>
      <c r="N11" s="232" t="s">
        <v>212</v>
      </c>
      <c r="O11" s="232"/>
      <c r="P11" s="232">
        <v>1</v>
      </c>
      <c r="Q11" s="233">
        <v>1</v>
      </c>
    </row>
    <row r="12" spans="1:17" s="219" customFormat="1" ht="15" x14ac:dyDescent="0.25">
      <c r="A12" s="322"/>
      <c r="B12" s="242" t="s">
        <v>222</v>
      </c>
      <c r="C12" s="242">
        <v>1</v>
      </c>
      <c r="D12" s="242"/>
      <c r="E12" s="243">
        <v>1</v>
      </c>
      <c r="M12" s="319"/>
      <c r="N12" s="223" t="s">
        <v>213</v>
      </c>
      <c r="O12" s="223">
        <v>1</v>
      </c>
      <c r="P12" s="223"/>
      <c r="Q12" s="225">
        <v>1</v>
      </c>
    </row>
    <row r="13" spans="1:17" s="219" customFormat="1" ht="15" x14ac:dyDescent="0.25">
      <c r="A13" s="243" t="s">
        <v>203</v>
      </c>
      <c r="B13" s="230" t="s">
        <v>221</v>
      </c>
      <c r="C13" s="230">
        <v>14</v>
      </c>
      <c r="D13" s="230">
        <v>5</v>
      </c>
      <c r="E13" s="231">
        <v>19</v>
      </c>
      <c r="M13" s="320"/>
      <c r="N13" s="234" t="s">
        <v>214</v>
      </c>
      <c r="O13" s="234">
        <v>1</v>
      </c>
      <c r="P13" s="234">
        <v>1</v>
      </c>
      <c r="Q13" s="235">
        <v>2</v>
      </c>
    </row>
    <row r="14" spans="1:17" s="219" customFormat="1" ht="15.75" thickBot="1" x14ac:dyDescent="0.3">
      <c r="A14" s="325" t="s">
        <v>46</v>
      </c>
      <c r="B14" s="325"/>
      <c r="C14" s="244">
        <v>15</v>
      </c>
      <c r="D14" s="244">
        <v>10</v>
      </c>
      <c r="E14" s="238">
        <v>25</v>
      </c>
      <c r="M14" s="318" t="s">
        <v>203</v>
      </c>
      <c r="N14" s="236" t="s">
        <v>215</v>
      </c>
      <c r="O14" s="236"/>
      <c r="P14" s="236">
        <v>1</v>
      </c>
      <c r="Q14" s="237">
        <v>1</v>
      </c>
    </row>
    <row r="15" spans="1:17" s="219" customFormat="1" ht="15.75" thickTop="1" x14ac:dyDescent="0.25">
      <c r="A15" s="333"/>
      <c r="B15" s="333"/>
      <c r="C15" s="333"/>
      <c r="D15" s="333"/>
      <c r="E15" s="333"/>
      <c r="M15" s="319"/>
      <c r="N15" s="223" t="s">
        <v>216</v>
      </c>
      <c r="O15" s="223">
        <v>2</v>
      </c>
      <c r="P15" s="223">
        <v>1</v>
      </c>
      <c r="Q15" s="225">
        <v>3</v>
      </c>
    </row>
    <row r="16" spans="1:17" s="219" customFormat="1" ht="15" x14ac:dyDescent="0.25">
      <c r="M16" s="319"/>
      <c r="N16" s="223" t="s">
        <v>217</v>
      </c>
      <c r="O16" s="223"/>
      <c r="P16" s="223">
        <v>1</v>
      </c>
      <c r="Q16" s="225">
        <v>1</v>
      </c>
    </row>
    <row r="17" spans="1:17" s="219" customFormat="1" ht="15" x14ac:dyDescent="0.25">
      <c r="M17" s="319"/>
      <c r="N17" s="223" t="s">
        <v>218</v>
      </c>
      <c r="O17" s="223">
        <v>1</v>
      </c>
      <c r="P17" s="223"/>
      <c r="Q17" s="225">
        <v>1</v>
      </c>
    </row>
    <row r="18" spans="1:17" s="219" customFormat="1" ht="15" x14ac:dyDescent="0.25">
      <c r="M18" s="320"/>
      <c r="N18" s="234" t="s">
        <v>214</v>
      </c>
      <c r="O18" s="234">
        <v>10</v>
      </c>
      <c r="P18" s="234">
        <v>4</v>
      </c>
      <c r="Q18" s="235">
        <v>14</v>
      </c>
    </row>
    <row r="19" spans="1:17" s="219" customFormat="1" ht="15" x14ac:dyDescent="0.25">
      <c r="M19" s="239" t="s">
        <v>205</v>
      </c>
      <c r="N19" s="219" t="s">
        <v>220</v>
      </c>
      <c r="P19" s="219">
        <v>1</v>
      </c>
      <c r="Q19" s="225">
        <v>1</v>
      </c>
    </row>
    <row r="20" spans="1:17" s="219" customFormat="1" ht="15.75" thickBot="1" x14ac:dyDescent="0.3">
      <c r="M20" s="323" t="s">
        <v>46</v>
      </c>
      <c r="N20" s="324"/>
      <c r="O20" s="226">
        <v>15</v>
      </c>
      <c r="P20" s="226">
        <v>10</v>
      </c>
      <c r="Q20" s="227">
        <v>25</v>
      </c>
    </row>
    <row r="21" spans="1:17" s="219" customFormat="1" ht="15.75" thickTop="1" x14ac:dyDescent="0.25"/>
    <row r="22" spans="1:17" s="219" customFormat="1" ht="15.75" thickBot="1" x14ac:dyDescent="0.3">
      <c r="A22" s="220" t="s">
        <v>223</v>
      </c>
    </row>
    <row r="23" spans="1:17" s="219" customFormat="1" ht="15" x14ac:dyDescent="0.25">
      <c r="A23" s="326" t="s">
        <v>209</v>
      </c>
      <c r="B23" s="328" t="s">
        <v>11</v>
      </c>
      <c r="C23" s="328"/>
      <c r="D23" s="328" t="s">
        <v>10</v>
      </c>
      <c r="E23" s="328"/>
      <c r="F23" s="329" t="s">
        <v>46</v>
      </c>
    </row>
    <row r="24" spans="1:17" s="219" customFormat="1" ht="60.75" thickBot="1" x14ac:dyDescent="0.3">
      <c r="A24" s="327"/>
      <c r="B24" s="245" t="s">
        <v>224</v>
      </c>
      <c r="C24" s="245" t="s">
        <v>225</v>
      </c>
      <c r="D24" s="245" t="s">
        <v>226</v>
      </c>
      <c r="E24" s="245" t="s">
        <v>225</v>
      </c>
      <c r="F24" s="330"/>
    </row>
    <row r="25" spans="1:17" s="219" customFormat="1" ht="15" x14ac:dyDescent="0.25">
      <c r="A25" s="246" t="s">
        <v>206</v>
      </c>
      <c r="B25" s="247">
        <v>1</v>
      </c>
      <c r="C25" s="247">
        <v>3</v>
      </c>
      <c r="D25" s="247">
        <v>1</v>
      </c>
      <c r="E25" s="247">
        <v>2</v>
      </c>
      <c r="F25" s="225">
        <v>7</v>
      </c>
    </row>
    <row r="26" spans="1:17" s="219" customFormat="1" ht="15" x14ac:dyDescent="0.25">
      <c r="A26" s="225" t="s">
        <v>204</v>
      </c>
      <c r="B26" s="224">
        <v>1</v>
      </c>
      <c r="C26" s="224">
        <v>14</v>
      </c>
      <c r="D26" s="224">
        <v>2</v>
      </c>
      <c r="E26" s="224">
        <v>11</v>
      </c>
      <c r="F26" s="225">
        <v>28</v>
      </c>
    </row>
    <row r="27" spans="1:17" s="219" customFormat="1" ht="15" x14ac:dyDescent="0.25">
      <c r="A27" s="225" t="s">
        <v>203</v>
      </c>
      <c r="B27" s="224">
        <v>1</v>
      </c>
      <c r="C27" s="224">
        <v>9</v>
      </c>
      <c r="D27" s="224">
        <v>1</v>
      </c>
      <c r="E27" s="224">
        <v>6</v>
      </c>
      <c r="F27" s="225">
        <v>17</v>
      </c>
    </row>
    <row r="28" spans="1:17" s="219" customFormat="1" ht="15" x14ac:dyDescent="0.25">
      <c r="A28" s="225" t="s">
        <v>205</v>
      </c>
      <c r="B28" s="224">
        <v>3</v>
      </c>
      <c r="C28" s="224">
        <v>2</v>
      </c>
      <c r="D28" s="224"/>
      <c r="E28" s="224">
        <v>2</v>
      </c>
      <c r="F28" s="225">
        <v>7</v>
      </c>
    </row>
    <row r="29" spans="1:17" s="219" customFormat="1" ht="15.75" thickBot="1" x14ac:dyDescent="0.3">
      <c r="A29" s="227" t="s">
        <v>46</v>
      </c>
      <c r="B29" s="227">
        <v>6</v>
      </c>
      <c r="C29" s="227">
        <v>28</v>
      </c>
      <c r="D29" s="228">
        <v>4</v>
      </c>
      <c r="E29" s="228">
        <v>21</v>
      </c>
      <c r="F29" s="227">
        <v>59</v>
      </c>
    </row>
    <row r="30" spans="1:17" s="219" customFormat="1" ht="15.75" thickTop="1" x14ac:dyDescent="0.25"/>
  </sheetData>
  <mergeCells count="10">
    <mergeCell ref="A23:A24"/>
    <mergeCell ref="B23:C23"/>
    <mergeCell ref="D23:E23"/>
    <mergeCell ref="F23:F24"/>
    <mergeCell ref="N1:Q1"/>
    <mergeCell ref="M11:M13"/>
    <mergeCell ref="M14:M18"/>
    <mergeCell ref="A11:A12"/>
    <mergeCell ref="M20:N20"/>
    <mergeCell ref="A14:B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PAS a 31_12_2018</vt:lpstr>
      <vt:lpstr>PDI a 31_12_2018</vt:lpstr>
      <vt:lpstr>PDI II a 31_12_2018</vt:lpstr>
      <vt:lpstr>Persoal investigador 31_12_2018</vt:lpstr>
      <vt:lpstr>Minusvalías_xubilacións_outros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2019-04-04T11:51:33Z</dcterms:created>
  <dcterms:modified xsi:type="dcterms:W3CDTF">2020-09-09T11:57:22Z</dcterms:modified>
</cp:coreProperties>
</file>