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económicos\"/>
    </mc:Choice>
  </mc:AlternateContent>
  <xr:revisionPtr revIDLastSave="0" documentId="8_{58C1163F-F509-4803-8E9F-3C83345301E1}" xr6:coauthVersionLast="47" xr6:coauthVersionMax="47" xr10:uidLastSave="{00000000-0000-0000-0000-000000000000}"/>
  <bookViews>
    <workbookView xWindow="28680" yWindow="-120" windowWidth="29040" windowHeight="15840" xr2:uid="{FCFAA5ED-B83A-4421-9A25-681E7BE867AE}"/>
  </bookViews>
  <sheets>
    <sheet name="2021_Facturación" sheetId="1" r:id="rId1"/>
    <sheet name="2021_Informe_provedores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5" i="2" l="1"/>
  <c r="B125" i="2"/>
  <c r="C117" i="2"/>
  <c r="B117" i="2"/>
  <c r="C109" i="2"/>
  <c r="B109" i="2"/>
  <c r="C62" i="2"/>
  <c r="B62" i="2"/>
  <c r="B16" i="2"/>
  <c r="J15" i="2"/>
  <c r="I15" i="2"/>
  <c r="H15" i="2"/>
  <c r="K15" i="2" s="1"/>
  <c r="G15" i="2"/>
  <c r="J14" i="2" s="1"/>
  <c r="B15" i="2"/>
  <c r="K14" i="2"/>
  <c r="I14" i="2"/>
  <c r="B14" i="2"/>
  <c r="K13" i="2"/>
  <c r="J13" i="2"/>
  <c r="I13" i="2"/>
  <c r="K12" i="2"/>
  <c r="J12" i="2"/>
  <c r="I12" i="2"/>
  <c r="K11" i="2"/>
  <c r="J11" i="2"/>
  <c r="I11" i="2"/>
  <c r="F80" i="1"/>
  <c r="E80" i="1"/>
  <c r="D80" i="1"/>
  <c r="C80" i="1"/>
  <c r="B80" i="1"/>
  <c r="F58" i="1"/>
  <c r="E58" i="1"/>
  <c r="D58" i="1"/>
  <c r="C58" i="1"/>
  <c r="B58" i="1"/>
  <c r="F47" i="1"/>
  <c r="E47" i="1"/>
  <c r="D47" i="1"/>
  <c r="C47" i="1"/>
  <c r="B47" i="1"/>
  <c r="F25" i="1"/>
  <c r="E25" i="1"/>
  <c r="D25" i="1"/>
  <c r="C25" i="1"/>
  <c r="B25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<sst xmlns="http://schemas.openxmlformats.org/spreadsheetml/2006/main" count="234" uniqueCount="132">
  <si>
    <t>Unidade de Análises e Programas</t>
  </si>
  <si>
    <t>2021_Facturación</t>
  </si>
  <si>
    <r>
      <t xml:space="preserve">Filtros do informe: </t>
    </r>
    <r>
      <rPr>
        <b/>
        <i/>
        <sz val="11"/>
        <rFont val="Calibri"/>
        <family val="2"/>
        <scheme val="minor"/>
      </rPr>
      <t>Ano</t>
    </r>
    <r>
      <rPr>
        <i/>
        <sz val="11"/>
        <rFont val="Calibri"/>
        <family val="2"/>
        <scheme val="minor"/>
      </rPr>
      <t xml:space="preserve"> = 2021; </t>
    </r>
    <r>
      <rPr>
        <b/>
        <i/>
        <sz val="11"/>
        <rFont val="Calibri"/>
        <family val="2"/>
        <scheme val="minor"/>
      </rPr>
      <t xml:space="preserve">Tipo xustificantes </t>
    </r>
    <r>
      <rPr>
        <i/>
        <sz val="11"/>
        <rFont val="Calibri"/>
        <family val="2"/>
        <scheme val="minor"/>
      </rPr>
      <t xml:space="preserve">= FRA (facturas) FRE (facturas extracomunitarias) FRI (facturas Intracomunitarias); </t>
    </r>
    <r>
      <rPr>
        <b/>
        <i/>
        <sz val="11"/>
        <rFont val="Calibri"/>
        <family val="2"/>
        <scheme val="minor"/>
      </rPr>
      <t>Capítulos</t>
    </r>
    <r>
      <rPr>
        <i/>
        <sz val="11"/>
        <rFont val="Calibri"/>
        <family val="2"/>
        <scheme val="minor"/>
      </rPr>
      <t xml:space="preserve"> = 1, 2, 4, 6</t>
    </r>
  </si>
  <si>
    <t>Fonte: mus</t>
  </si>
  <si>
    <t>Data publicación: maio 2022</t>
  </si>
  <si>
    <t>2021_FACTURACIÓN</t>
  </si>
  <si>
    <t>TOTAL</t>
  </si>
  <si>
    <t>Local</t>
  </si>
  <si>
    <t>Rexional</t>
  </si>
  <si>
    <t>Nacional</t>
  </si>
  <si>
    <t>Estranxeiro</t>
  </si>
  <si>
    <t>Por tramos</t>
  </si>
  <si>
    <t>Nº facturas</t>
  </si>
  <si>
    <t>Número total de provedores</t>
  </si>
  <si>
    <t>De 0 a 100€</t>
  </si>
  <si>
    <t>Número total de facturas</t>
  </si>
  <si>
    <t>De 101 a 1000€</t>
  </si>
  <si>
    <t>Importe total facturado</t>
  </si>
  <si>
    <t>De 1001 a 10.000€</t>
  </si>
  <si>
    <t>Importe medio por factura</t>
  </si>
  <si>
    <t>De 10.001 a 50.000€</t>
  </si>
  <si>
    <t>Importe medio por provedor</t>
  </si>
  <si>
    <t>Máis de 50.000€</t>
  </si>
  <si>
    <t>Nº medio de facturas por provedor</t>
  </si>
  <si>
    <t>Total</t>
  </si>
  <si>
    <t>% nº facturas sobre o nº total, por tramo e ámbito</t>
  </si>
  <si>
    <t>Total facturas</t>
  </si>
  <si>
    <t>% nº de facturas de cada ámbito por tramo</t>
  </si>
  <si>
    <t>Tramos</t>
  </si>
  <si>
    <t>% nº de facturas por tramo sobre o total de cada ámbito</t>
  </si>
  <si>
    <t>% importes sobre o volume total facturado, por tramo e ámbito</t>
  </si>
  <si>
    <t>Total importes</t>
  </si>
  <si>
    <t>% importes sobre o total de cada TRAMO</t>
  </si>
  <si>
    <t>% importes sobre o total de cada ÁMBITO</t>
  </si>
  <si>
    <t>2021_Informe de provedores</t>
  </si>
  <si>
    <t>FACTURAS 2021</t>
  </si>
  <si>
    <t>ÁMBITO</t>
  </si>
  <si>
    <t>nº provedores</t>
  </si>
  <si>
    <t>TOTAL facturado</t>
  </si>
  <si>
    <t>% facturado</t>
  </si>
  <si>
    <t>% provedores</t>
  </si>
  <si>
    <t>Facturación Media por provedor</t>
  </si>
  <si>
    <t>Total xeral</t>
  </si>
  <si>
    <t xml:space="preserve">PAÍSES </t>
  </si>
  <si>
    <t>% facturado sobre TOTAL</t>
  </si>
  <si>
    <t>Alemaña</t>
  </si>
  <si>
    <t>Australia</t>
  </si>
  <si>
    <t>Austria</t>
  </si>
  <si>
    <t>Bélxica</t>
  </si>
  <si>
    <t>Bolivia</t>
  </si>
  <si>
    <t>Cabo Verde</t>
  </si>
  <si>
    <t>Canadá</t>
  </si>
  <si>
    <t>China</t>
  </si>
  <si>
    <t>Colombia</t>
  </si>
  <si>
    <t>Dinamarca</t>
  </si>
  <si>
    <t>Emiratos árabes</t>
  </si>
  <si>
    <t>Estados Unidos</t>
  </si>
  <si>
    <t>Finlandia</t>
  </si>
  <si>
    <t>Francia</t>
  </si>
  <si>
    <t>Gran Bretaña</t>
  </si>
  <si>
    <t>Grecia</t>
  </si>
  <si>
    <t>India</t>
  </si>
  <si>
    <t>Irlanda</t>
  </si>
  <si>
    <t>Italia</t>
  </si>
  <si>
    <t>Japón</t>
  </si>
  <si>
    <t>Korea</t>
  </si>
  <si>
    <t>Letonia</t>
  </si>
  <si>
    <t>Luxemburgo</t>
  </si>
  <si>
    <t>Malta</t>
  </si>
  <si>
    <t>Marrocos</t>
  </si>
  <si>
    <t>México</t>
  </si>
  <si>
    <t>Montenegro</t>
  </si>
  <si>
    <t>Noruega</t>
  </si>
  <si>
    <t>Nueva Zelanda</t>
  </si>
  <si>
    <t>Paises Baixos</t>
  </si>
  <si>
    <t>Polonia</t>
  </si>
  <si>
    <t>Portugal</t>
  </si>
  <si>
    <t>República Checa</t>
  </si>
  <si>
    <t>Romanía</t>
  </si>
  <si>
    <t>Sen asignar</t>
  </si>
  <si>
    <t>Singapur</t>
  </si>
  <si>
    <t>Suecia</t>
  </si>
  <si>
    <t>Suiza</t>
  </si>
  <si>
    <t>Turquía</t>
  </si>
  <si>
    <t>Venezuela</t>
  </si>
  <si>
    <t>PROVINCIAS</t>
  </si>
  <si>
    <t>Albacete</t>
  </si>
  <si>
    <t>Alacante</t>
  </si>
  <si>
    <t>Almería</t>
  </si>
  <si>
    <t>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</si>
  <si>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</si>
  <si>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</si>
  <si>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</si>
  <si>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</si>
  <si>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</si>
  <si>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</si>
  <si>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</si>
  <si>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</si>
  <si>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Cantabria</t>
  </si>
  <si>
    <t>Castellón</t>
  </si>
  <si>
    <t>Ciudad Real</t>
  </si>
  <si>
    <t>Córdoba</t>
  </si>
  <si>
    <t>Cuenca</t>
  </si>
  <si>
    <t>Gipuzkoa</t>
  </si>
  <si>
    <t>Girona</t>
  </si>
  <si>
    <t>Granada</t>
  </si>
  <si>
    <t>Guadalajara</t>
  </si>
  <si>
    <t>Huesca</t>
  </si>
  <si>
    <t>Illes Balears</t>
  </si>
  <si>
    <t>Jaén</t>
  </si>
  <si>
    <t>La Rioja</t>
  </si>
  <si>
    <t>Las Palmas</t>
  </si>
  <si>
    <t>León</t>
  </si>
  <si>
    <t>Lleida</t>
  </si>
  <si>
    <t>Madrid</t>
  </si>
  <si>
    <t>Málaga</t>
  </si>
  <si>
    <t>Murcia</t>
  </si>
  <si>
    <t>Navarra</t>
  </si>
  <si>
    <t>Palencia</t>
  </si>
  <si>
    <t>Salamanca</t>
  </si>
  <si>
    <t>Santa Cruz de Tenerife</t>
  </si>
  <si>
    <t>Segovia</t>
  </si>
  <si>
    <t>Sevilla</t>
  </si>
  <si>
    <t>Tarragona</t>
  </si>
  <si>
    <t>Toledo</t>
  </si>
  <si>
    <t>Valencia</t>
  </si>
  <si>
    <t>Valladolid</t>
  </si>
  <si>
    <t>Zaragoza</t>
  </si>
  <si>
    <t>A Coruña</t>
  </si>
  <si>
    <t>Lugo</t>
  </si>
  <si>
    <t>Ourense</t>
  </si>
  <si>
    <t>Pontevedra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</si>
</sst>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_€_-;\-* #,##0\ _€_-;_-* &quot;-&quot;??\ _€_-;_-@_-"/>
    <numFmt numFmtId="165" formatCode="#,##0.00\ &quot;€&quot;"/>
    <numFmt numFmtId="166" formatCode="_-* #,##0\ [$€-C0A]_-;\-* #,##0\ [$€-C0A]_-;_-* &quot;-&quot;??\ [$€-C0A]_-;_-@_-"/>
    <numFmt numFmtId="167" formatCode="_-* #,##0.00\ _€_-;\-* #,##0.00\ _€_-;_-* &quot;-&quot;??\ _€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51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sz val="14"/>
      <color theme="10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ntique Olive Compact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1" xfId="3" applyFont="1" applyBorder="1" applyAlignment="1">
      <alignment horizontal="right" wrapText="1"/>
    </xf>
    <xf numFmtId="0" fontId="1" fillId="0" borderId="1" xfId="0" applyFont="1" applyBorder="1"/>
    <xf numFmtId="0" fontId="6" fillId="0" borderId="1" xfId="4" applyFont="1" applyBorder="1" applyAlignment="1">
      <alignment horizontal="center" vertical="center" wrapText="1"/>
    </xf>
    <xf numFmtId="0" fontId="1" fillId="0" borderId="0" xfId="0" applyFont="1"/>
    <xf numFmtId="0" fontId="4" fillId="0" borderId="0" xfId="3" applyFont="1" applyAlignment="1">
      <alignment horizontal="right" wrapText="1"/>
    </xf>
    <xf numFmtId="0" fontId="7" fillId="0" borderId="0" xfId="4" applyFont="1" applyBorder="1" applyAlignment="1">
      <alignment horizontal="right" wrapText="1"/>
    </xf>
    <xf numFmtId="0" fontId="8" fillId="0" borderId="0" xfId="3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0" fontId="0" fillId="0" borderId="5" xfId="0" applyBorder="1"/>
    <xf numFmtId="0" fontId="0" fillId="0" borderId="7" xfId="0" applyBorder="1"/>
    <xf numFmtId="165" fontId="0" fillId="0" borderId="6" xfId="1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0" fontId="0" fillId="4" borderId="8" xfId="0" applyFill="1" applyBorder="1"/>
    <xf numFmtId="0" fontId="0" fillId="4" borderId="9" xfId="0" applyFill="1" applyBorder="1"/>
    <xf numFmtId="0" fontId="2" fillId="5" borderId="10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0" fillId="0" borderId="6" xfId="0" applyBorder="1"/>
    <xf numFmtId="10" fontId="0" fillId="0" borderId="6" xfId="2" applyNumberFormat="1" applyFont="1" applyFill="1" applyBorder="1"/>
    <xf numFmtId="10" fontId="2" fillId="2" borderId="6" xfId="2" applyNumberFormat="1" applyFont="1" applyFill="1" applyBorder="1"/>
    <xf numFmtId="0" fontId="2" fillId="6" borderId="6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164" fontId="0" fillId="0" borderId="7" xfId="1" applyNumberFormat="1" applyFont="1" applyBorder="1" applyAlignment="1">
      <alignment vertical="center"/>
    </xf>
    <xf numFmtId="0" fontId="0" fillId="8" borderId="5" xfId="0" applyFill="1" applyBorder="1" applyAlignment="1">
      <alignment horizontal="left" vertical="center"/>
    </xf>
    <xf numFmtId="164" fontId="11" fillId="0" borderId="6" xfId="1" applyNumberFormat="1" applyFont="1" applyFill="1" applyBorder="1" applyAlignment="1">
      <alignment horizontal="right" vertical="center" indent="2"/>
    </xf>
    <xf numFmtId="165" fontId="11" fillId="0" borderId="13" xfId="2" applyNumberFormat="1" applyFont="1" applyFill="1" applyBorder="1" applyAlignment="1">
      <alignment horizontal="right" vertical="center" indent="2"/>
    </xf>
    <xf numFmtId="10" fontId="1" fillId="0" borderId="6" xfId="2" applyNumberFormat="1" applyFont="1" applyFill="1" applyBorder="1"/>
    <xf numFmtId="10" fontId="11" fillId="0" borderId="6" xfId="2" applyNumberFormat="1" applyFont="1" applyFill="1" applyBorder="1" applyAlignment="1">
      <alignment horizontal="right" vertical="center" indent="2"/>
    </xf>
    <xf numFmtId="165" fontId="11" fillId="0" borderId="14" xfId="0" applyNumberFormat="1" applyFont="1" applyBorder="1" applyAlignment="1">
      <alignment horizontal="right" vertical="center" indent="2"/>
    </xf>
    <xf numFmtId="166" fontId="0" fillId="0" borderId="7" xfId="1" applyNumberFormat="1" applyFont="1" applyBorder="1" applyAlignment="1">
      <alignment vertical="center"/>
    </xf>
    <xf numFmtId="0" fontId="2" fillId="9" borderId="8" xfId="0" applyFont="1" applyFill="1" applyBorder="1" applyAlignment="1">
      <alignment horizontal="right" vertical="center"/>
    </xf>
    <xf numFmtId="164" fontId="14" fillId="0" borderId="15" xfId="1" applyNumberFormat="1" applyFont="1" applyFill="1" applyBorder="1" applyAlignment="1">
      <alignment horizontal="right" vertical="center" indent="2"/>
    </xf>
    <xf numFmtId="165" fontId="14" fillId="0" borderId="15" xfId="1" applyNumberFormat="1" applyFont="1" applyFill="1" applyBorder="1" applyAlignment="1">
      <alignment horizontal="right" vertical="center" indent="2"/>
    </xf>
    <xf numFmtId="10" fontId="2" fillId="0" borderId="6" xfId="2" applyNumberFormat="1" applyFont="1" applyFill="1" applyBorder="1"/>
    <xf numFmtId="165" fontId="14" fillId="0" borderId="14" xfId="0" applyNumberFormat="1" applyFont="1" applyBorder="1" applyAlignment="1">
      <alignment horizontal="right" vertical="center" indent="2"/>
    </xf>
    <xf numFmtId="167" fontId="0" fillId="0" borderId="9" xfId="1" applyNumberFormat="1" applyFont="1" applyFill="1" applyBorder="1" applyAlignment="1">
      <alignment vertical="center"/>
    </xf>
    <xf numFmtId="0" fontId="2" fillId="6" borderId="6" xfId="0" applyFont="1" applyFill="1" applyBorder="1"/>
    <xf numFmtId="10" fontId="0" fillId="7" borderId="6" xfId="0" applyNumberFormat="1" applyFill="1" applyBorder="1" applyAlignment="1">
      <alignment vertical="center"/>
    </xf>
    <xf numFmtId="0" fontId="0" fillId="8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vertical="center" wrapText="1"/>
    </xf>
    <xf numFmtId="10" fontId="0" fillId="8" borderId="6" xfId="0" applyNumberFormat="1" applyFill="1" applyBorder="1" applyAlignment="1">
      <alignment horizontal="center" vertical="center" wrapText="1"/>
    </xf>
    <xf numFmtId="10" fontId="0" fillId="0" borderId="6" xfId="2" applyNumberFormat="1" applyFont="1" applyBorder="1"/>
    <xf numFmtId="0" fontId="2" fillId="9" borderId="16" xfId="0" applyFont="1" applyFill="1" applyBorder="1"/>
    <xf numFmtId="10" fontId="2" fillId="9" borderId="16" xfId="2" applyNumberFormat="1" applyFont="1" applyFill="1" applyBorder="1"/>
    <xf numFmtId="10" fontId="0" fillId="0" borderId="0" xfId="2" applyNumberFormat="1" applyFont="1" applyFill="1" applyBorder="1"/>
    <xf numFmtId="0" fontId="1" fillId="0" borderId="6" xfId="0" applyFont="1" applyBorder="1"/>
    <xf numFmtId="10" fontId="1" fillId="0" borderId="6" xfId="2" applyNumberFormat="1" applyFont="1" applyBorder="1"/>
    <xf numFmtId="0" fontId="2" fillId="0" borderId="0" xfId="0" applyFont="1"/>
    <xf numFmtId="10" fontId="2" fillId="0" borderId="0" xfId="2" applyNumberFormat="1" applyFont="1" applyFill="1" applyBorder="1"/>
    <xf numFmtId="0" fontId="2" fillId="10" borderId="16" xfId="0" applyFont="1" applyFill="1" applyBorder="1"/>
    <xf numFmtId="10" fontId="2" fillId="10" borderId="16" xfId="0" applyNumberFormat="1" applyFont="1" applyFill="1" applyBorder="1"/>
  </cellXfs>
  <cellStyles count="5">
    <cellStyle name="Hipervínculo 2" xfId="4" xr:uid="{82252173-D3B8-4624-8ACD-B95E4A171FCF}"/>
    <cellStyle name="Millares" xfId="1" builtinId="3"/>
    <cellStyle name="Normal" xfId="0" builtinId="0"/>
    <cellStyle name="Normal 2" xfId="3" xr:uid="{C135F174-F0AD-4BEC-80E3-245E7945943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nº facturas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767-4249-B69E-21BEBB7A00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767-4249-B69E-21BEBB7A00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767-4249-B69E-21BEBB7A0044}"/>
              </c:ext>
            </c:extLst>
          </c:dPt>
          <c:dPt>
            <c:idx val="3"/>
            <c:bubble3D val="0"/>
            <c:explosion val="1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767-4249-B69E-21BEBB7A00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767-4249-B69E-21BEBB7A0044}"/>
              </c:ext>
            </c:extLst>
          </c:dPt>
          <c:dLbls>
            <c:dLbl>
              <c:idx val="4"/>
              <c:layout>
                <c:manualLayout>
                  <c:x val="0.11666666666666661"/>
                  <c:y val="-2.77777777777777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67-4249-B69E-21BEBB7A0044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'2021_Facturación'!$F$20:$F$24</c:f>
              <c:numCache>
                <c:formatCode>0.00%</c:formatCode>
                <c:ptCount val="5"/>
                <c:pt idx="0">
                  <c:v>0.36348312454507142</c:v>
                </c:pt>
                <c:pt idx="1">
                  <c:v>0.44094548519327281</c:v>
                </c:pt>
                <c:pt idx="2">
                  <c:v>0.17446270543615677</c:v>
                </c:pt>
                <c:pt idx="3">
                  <c:v>1.7354327088840365E-2</c:v>
                </c:pt>
                <c:pt idx="4">
                  <c:v>3.7543577366586215E-3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67-4249-B69E-21BEBB7A004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5767-4249-B69E-21BEBB7A00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5767-4249-B69E-21BEBB7A00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5767-4249-B69E-21BEBB7A00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5767-4249-B69E-21BEBB7A00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5767-4249-B69E-21BEBB7A00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'2021_Facturación'!$C$20:$C$24</c:f>
              <c:numCache>
                <c:formatCode>0.00%</c:formatCode>
                <c:ptCount val="5"/>
                <c:pt idx="0">
                  <c:v>2.3943608014404476E-2</c:v>
                </c:pt>
                <c:pt idx="1">
                  <c:v>4.4630885338849943E-2</c:v>
                </c:pt>
                <c:pt idx="2">
                  <c:v>2.5590928245795501E-2</c:v>
                </c:pt>
                <c:pt idx="3">
                  <c:v>1.5707006857449335E-3</c:v>
                </c:pt>
                <c:pt idx="4">
                  <c:v>3.0647818258437725E-4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767-4249-B69E-21BEBB7A0044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767-4249-B69E-21BEBB7A00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5767-4249-B69E-21BEBB7A00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5767-4249-B69E-21BEBB7A00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5767-4249-B69E-21BEBB7A00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5767-4249-B69E-21BEBB7A00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'2021_Facturación'!$D$20:$D$24</c:f>
              <c:numCache>
                <c:formatCode>0.00%</c:formatCode>
                <c:ptCount val="5"/>
                <c:pt idx="0">
                  <c:v>0.15879400835153049</c:v>
                </c:pt>
                <c:pt idx="1">
                  <c:v>0.12121212121212122</c:v>
                </c:pt>
                <c:pt idx="2">
                  <c:v>5.5855648776002756E-2</c:v>
                </c:pt>
                <c:pt idx="3">
                  <c:v>8.6963184308317051E-3</c:v>
                </c:pt>
                <c:pt idx="4">
                  <c:v>2.9115427345515841E-3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767-4249-B69E-21BEBB7A0044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5767-4249-B69E-21BEBB7A00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5767-4249-B69E-21BEBB7A00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5767-4249-B69E-21BEBB7A00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5767-4249-B69E-21BEBB7A00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5767-4249-B69E-21BEBB7A00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'2021_Facturación'!$E$20:$E$24</c:f>
              <c:numCache>
                <c:formatCode>0.00%</c:formatCode>
                <c:ptCount val="5"/>
                <c:pt idx="0">
                  <c:v>9.7306822970539778E-3</c:v>
                </c:pt>
                <c:pt idx="1">
                  <c:v>2.6931770294602152E-2</c:v>
                </c:pt>
                <c:pt idx="2">
                  <c:v>1.0611807071984064E-2</c:v>
                </c:pt>
                <c:pt idx="3">
                  <c:v>6.8957591081484889E-4</c:v>
                </c:pt>
                <c:pt idx="4">
                  <c:v>3.8309772823047157E-5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5767-4249-B69E-21BEBB7A0044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5767-4249-B69E-21BEBB7A00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5767-4249-B69E-21BEBB7A00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5767-4249-B69E-21BEBB7A00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5767-4249-B69E-21BEBB7A00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5767-4249-B69E-21BEBB7A004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'2021_Facturación'!$F$20:$F$24</c:f>
              <c:numCache>
                <c:formatCode>0.00%</c:formatCode>
                <c:ptCount val="5"/>
                <c:pt idx="0">
                  <c:v>0.36348312454507142</c:v>
                </c:pt>
                <c:pt idx="1">
                  <c:v>0.44094548519327281</c:v>
                </c:pt>
                <c:pt idx="2">
                  <c:v>0.17446270543615677</c:v>
                </c:pt>
                <c:pt idx="3">
                  <c:v>1.7354327088840365E-2</c:v>
                </c:pt>
                <c:pt idx="4">
                  <c:v>3.7543577366586215E-3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5767-4249-B69E-21BEBB7A00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locais e rexionais segundo % facturación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'2021_Informe_provedores'!$A$115:$A$124</c15:sqref>
                  </c15:fullRef>
                </c:ext>
              </c:extLst>
              <c:f>('2021_Informe_provedores'!$A$115:$A$116,'2021_Informe_provedores'!$A$123:$A$124)</c:f>
              <c:strCache>
                <c:ptCount val="4"/>
                <c:pt idx="0">
                  <c:v>A Coruña</c:v>
                </c:pt>
                <c:pt idx="1">
                  <c:v>Lugo</c:v>
                </c:pt>
                <c:pt idx="2">
                  <c:v>Ourense</c:v>
                </c:pt>
                <c:pt idx="3">
                  <c:v>Pontevedra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'2021_Informe_provedores'!$C$115:$C$124</c15:sqref>
                  </c15:fullRef>
                </c:ext>
              </c:extLst>
              <c:f>('2021_Informe_provedores'!$C$115:$C$116,'2021_Informe_provedores'!$C$123:$C$124)</c:f>
              <c:numCache>
                <c:formatCode>0.00%</c:formatCode>
                <c:ptCount val="4"/>
                <c:pt idx="0">
                  <c:v>0.10262631683220261</c:v>
                </c:pt>
                <c:pt idx="1">
                  <c:v>1.8925786190864373E-2</c:v>
                </c:pt>
                <c:pt idx="2">
                  <c:v>4.384312096107422E-2</c:v>
                </c:pt>
                <c:pt idx="3">
                  <c:v>0.28972474727254011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F-4CCA-AD7C-D4462E46E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325968"/>
        <c:axId val="1896325136"/>
      </c:barChart>
      <c:catAx>
        <c:axId val="189632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136"/>
        <c:crosses val="autoZero"/>
        <c:auto val="1"/>
        <c:lblAlgn val="ctr"/>
        <c:lblOffset val="100"/>
        <c:noMultiLvlLbl val="0"/>
      </c:catAx>
      <c:valAx>
        <c:axId val="189632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facturas por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'2021_Facturación'!$A$20</c:f>
              <c:strCache>
                <c:ptCount val="1"/>
                <c:pt idx="0">
                  <c:v>De 0 a 100€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'2021_Facturación'!$B$19:$E$19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'2021_Facturación'!$B$20:$E$20</c:f>
              <c:numCache>
                <c:formatCode>0.00%</c:formatCode>
                <c:ptCount val="4"/>
                <c:pt idx="0">
                  <c:v>0.17101482588208253</c:v>
                </c:pt>
                <c:pt idx="1">
                  <c:v>2.3943608014404476E-2</c:v>
                </c:pt>
                <c:pt idx="2">
                  <c:v>0.15879400835153049</c:v>
                </c:pt>
                <c:pt idx="3">
                  <c:v>9.7306822970539778E-3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F-405A-A358-5A44786EC010}"/>
            </c:ext>
          </c:extLst>
        </c:ser>
        <c:ser>
          <c:idx val="1"/>
          <c:order val="1"/>
          <c:tx>
            <c:strRef>
              <c:f>'2021_Facturación'!$A$21</c:f>
              <c:strCache>
                <c:ptCount val="1"/>
                <c:pt idx="0">
                  <c:v>De 101 a 1000€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'2021_Facturación'!$B$19:$E$19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'2021_Facturación'!$B$21:$E$21</c:f>
              <c:numCache>
                <c:formatCode>0.00%</c:formatCode>
                <c:ptCount val="4"/>
                <c:pt idx="0">
                  <c:v>0.2481707083476995</c:v>
                </c:pt>
                <c:pt idx="1">
                  <c:v>4.4630885338849943E-2</c:v>
                </c:pt>
                <c:pt idx="2">
                  <c:v>0.12121212121212122</c:v>
                </c:pt>
                <c:pt idx="3">
                  <c:v>2.6931770294602152E-2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F-405A-A358-5A44786EC010}"/>
            </c:ext>
          </c:extLst>
        </c:ser>
        <c:ser>
          <c:idx val="2"/>
          <c:order val="2"/>
          <c:tx>
            <c:strRef>
              <c:f>'2021_Facturación'!$A$22</c:f>
              <c:strCache>
                <c:ptCount val="1"/>
                <c:pt idx="0">
                  <c:v>De 1001 a 10.000€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'2021_Facturación'!$B$19:$E$19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'2021_Facturación'!$B$22:$E$22</c:f>
              <c:numCache>
                <c:formatCode>0.00%</c:formatCode>
                <c:ptCount val="4"/>
                <c:pt idx="0">
                  <c:v>8.2404321342374437E-2</c:v>
                </c:pt>
                <c:pt idx="1">
                  <c:v>2.5590928245795501E-2</c:v>
                </c:pt>
                <c:pt idx="2">
                  <c:v>5.5855648776002756E-2</c:v>
                </c:pt>
                <c:pt idx="3">
                  <c:v>1.0611807071984064E-2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F-405A-A358-5A44786EC010}"/>
            </c:ext>
          </c:extLst>
        </c:ser>
        <c:ser>
          <c:idx val="3"/>
          <c:order val="3"/>
          <c:tx>
            <c:strRef>
              <c:f>'2021_Facturación'!$A$23</c:f>
              <c:strCache>
                <c:ptCount val="1"/>
                <c:pt idx="0">
                  <c:v>De 10.001 a 50.000€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'2021_Facturación'!$B$19:$E$19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'2021_Facturación'!$B$23:$E$23</c:f>
              <c:numCache>
                <c:formatCode>0.00%</c:formatCode>
                <c:ptCount val="4"/>
                <c:pt idx="0">
                  <c:v>6.3977320614488752E-3</c:v>
                </c:pt>
                <c:pt idx="1">
                  <c:v>1.5707006857449335E-3</c:v>
                </c:pt>
                <c:pt idx="2">
                  <c:v>8.6963184308317051E-3</c:v>
                </c:pt>
                <c:pt idx="3">
                  <c:v>6.8957591081484889E-4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8F-405A-A358-5A44786EC010}"/>
            </c:ext>
          </c:extLst>
        </c:ser>
        <c:ser>
          <c:idx val="4"/>
          <c:order val="4"/>
          <c:tx>
            <c:strRef>
              <c:f>'2021_Facturación'!$A$24</c:f>
              <c:strCache>
                <c:ptCount val="1"/>
                <c:pt idx="0">
                  <c:v>Máis de 50.000€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'2021_Facturación'!$B$19:$E$19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'2021_Facturación'!$B$24:$E$24</c:f>
              <c:numCache>
                <c:formatCode>0.00%</c:formatCode>
                <c:ptCount val="4"/>
                <c:pt idx="0">
                  <c:v>4.980270466996131E-4</c:v>
                </c:pt>
                <c:pt idx="1">
                  <c:v>3.0647818258437725E-4</c:v>
                </c:pt>
                <c:pt idx="2">
                  <c:v>2.9115427345515841E-3</c:v>
                </c:pt>
                <c:pt idx="3">
                  <c:v>3.8309772823047157E-5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F-405A-A358-5A44786E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1363968"/>
        <c:axId val="1781363552"/>
        <c:axId val="0"/>
      </c:bar3DChart>
      <c:catAx>
        <c:axId val="17813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363552"/>
        <c:crosses val="autoZero"/>
        <c:auto val="1"/>
        <c:lblAlgn val="ctr"/>
        <c:lblOffset val="100"/>
        <c:noMultiLvlLbl val="0"/>
      </c:catAx>
      <c:valAx>
        <c:axId val="178136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36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importes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dPt>
            <c:idx val="0"/>
            <c:bubble3D val="0"/>
            <c:explosion val="23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E13-4646-9447-B801108520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E13-4646-9447-B801108520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E13-4646-9447-B801108520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E13-4646-9447-B801108520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E13-4646-9447-B8011085203B}"/>
              </c:ext>
            </c:extLst>
          </c:dPt>
          <c:dLbls>
            <c:dLbl>
              <c:idx val="3"/>
              <c:layout>
                <c:manualLayout>
                  <c:x val="-4.1666666666666664E-2"/>
                  <c:y val="-3.47448425624321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13-4646-9447-B8011085203B}"/>
                </c:ext>
              </c:extLst>
            </c:dLbl>
            <c:dLbl>
              <c:idx val="4"/>
              <c:layout>
                <c:manualLayout>
                  <c:x val="9.7222222222222127E-2"/>
                  <c:y val="-1.30293159609120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13-4646-9447-B8011085203B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'2021_Facturación'!$C$20:$C$24</c:f>
              <c:numCache>
                <c:formatCode>0.00%</c:formatCode>
                <c:ptCount val="5"/>
                <c:pt idx="0">
                  <c:v>2.3943608014404476E-2</c:v>
                </c:pt>
                <c:pt idx="1">
                  <c:v>4.4630885338849943E-2</c:v>
                </c:pt>
                <c:pt idx="2">
                  <c:v>2.5590928245795501E-2</c:v>
                </c:pt>
                <c:pt idx="3">
                  <c:v>1.5707006857449335E-3</c:v>
                </c:pt>
                <c:pt idx="4">
                  <c:v>3.0647818258437725E-4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13-4646-9447-B80110852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0E13-4646-9447-B801108520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0E13-4646-9447-B801108520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0E13-4646-9447-B801108520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0E13-4646-9447-B801108520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0E13-4646-9447-B8011085203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'2021_Facturación'!$D$20:$D$24</c:f>
              <c:numCache>
                <c:formatCode>0.00%</c:formatCode>
                <c:ptCount val="5"/>
                <c:pt idx="0">
                  <c:v>0.15879400835153049</c:v>
                </c:pt>
                <c:pt idx="1">
                  <c:v>0.12121212121212122</c:v>
                </c:pt>
                <c:pt idx="2">
                  <c:v>5.5855648776002756E-2</c:v>
                </c:pt>
                <c:pt idx="3">
                  <c:v>8.6963184308317051E-3</c:v>
                </c:pt>
                <c:pt idx="4">
                  <c:v>2.9115427345515841E-3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E13-4646-9447-B8011085203B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0E13-4646-9447-B801108520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0E13-4646-9447-B801108520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0E13-4646-9447-B801108520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0E13-4646-9447-B801108520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0E13-4646-9447-B8011085203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'2021_Facturación'!$E$20:$E$24</c:f>
              <c:numCache>
                <c:formatCode>0.00%</c:formatCode>
                <c:ptCount val="5"/>
                <c:pt idx="0">
                  <c:v>9.7306822970539778E-3</c:v>
                </c:pt>
                <c:pt idx="1">
                  <c:v>2.6931770294602152E-2</c:v>
                </c:pt>
                <c:pt idx="2">
                  <c:v>1.0611807071984064E-2</c:v>
                </c:pt>
                <c:pt idx="3">
                  <c:v>6.8957591081484889E-4</c:v>
                </c:pt>
                <c:pt idx="4">
                  <c:v>3.8309772823047157E-5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E13-4646-9447-B8011085203B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0E13-4646-9447-B801108520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0E13-4646-9447-B801108520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0E13-4646-9447-B801108520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0E13-4646-9447-B801108520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0E13-4646-9447-B8011085203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'2021_Facturación'!$A$20:$A$24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'2021_Facturación'!$F$20:$F$24</c:f>
              <c:numCache>
                <c:formatCode>0.00%</c:formatCode>
                <c:ptCount val="5"/>
                <c:pt idx="0">
                  <c:v>0.36348312454507142</c:v>
                </c:pt>
                <c:pt idx="1">
                  <c:v>0.44094548519327281</c:v>
                </c:pt>
                <c:pt idx="2">
                  <c:v>0.17446270543615677</c:v>
                </c:pt>
                <c:pt idx="3">
                  <c:v>1.7354327088840365E-2</c:v>
                </c:pt>
                <c:pt idx="4">
                  <c:v>3.7543577366586215E-3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0E13-4646-9447-B8011085203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'2021_Facturación'!$F$53:$F$57</c15:sqref>
                        </c15:formulaRef>
                      </c:ext>
                    </c:extLst>
                    <c:strCache>
                      <c:ptCount val="5"/>
                      <c:pt idx="0">
                        <c:v>0,96%</c:v>
                      </c:pt>
                      <c:pt idx="1">
                        <c:v>10,99%</c:v>
                      </c:pt>
                      <c:pt idx="2">
                        <c:v>34,58%</c:v>
                      </c:pt>
                      <c:pt idx="3">
                        <c:v>24,94%</c:v>
                      </c:pt>
                      <c:pt idx="4">
                        <c:v>28,53%</c:v>
                      </c:pt>
                    </c:strCache>
                  </c:strRef>
                </c:tx>
                <c:dPt>
                  <c:idx val="0"/>
                  <c:bubble3D val="0"/>
                  <c:explosion val="12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D-0E13-4646-9447-B8011085203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F-0E13-4646-9447-B8011085203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1-0E13-4646-9447-B8011085203B}"/>
                    </c:ext>
                  </c:extLst>
                </c:dPt>
                <c:dPt>
                  <c:idx val="3"/>
                  <c:bubble3D val="0"/>
                  <c:explosion val="16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3-0E13-4646-9447-B8011085203B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5-0E13-4646-9447-B8011085203B}"/>
                    </c:ext>
                  </c:extLst>
                </c:dPt>
                <c:dLbls>
                  <c:dLbl>
                    <c:idx val="4"/>
                    <c:layout>
                      <c:manualLayout>
                        <c:x val="0.11666666666666661"/>
                        <c:y val="-2.777777777777779E-2"/>
                      </c:manualLayout>
                    </c:layout>
                    <c:dLblPos val="bestFit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5-0E13-4646-9447-B8011085203B}"/>
                      </c:ext>
                    </c:extLst>
                  </c:dLbl>
                  <c:numFmt formatCode="0.00%" sourceLinked="0"/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'2021_Facturación'!$A$20:$A$24</c15:sqref>
                        </c15:formulaRef>
                      </c:ext>
                    </c:extLst>
                    <c:strCache>
                      <c:ptCount val="5"/>
                      <c:pt idx="0">
                        <c:v>De 0 a 100€</c:v>
                      </c:pt>
                      <c:pt idx="1">
                        <c:v>De 101 a 1000€</c:v>
                      </c:pt>
                      <c:pt idx="2">
                        <c:v>De 1001 a 10.000€</c:v>
                      </c:pt>
                      <c:pt idx="3">
                        <c:v>De 10.001 a 50.000€</c:v>
                      </c:pt>
                      <c:pt idx="4">
                        <c:v>Máis de 50.000€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'2021_Facturación'!$F$20:$F$24</c15:sqref>
                        </c15:formulaRef>
                      </c:ext>
                    </c:extLst>
                    <c:numCache>
                      <c:formatCode>0.00%</c:formatCode>
                      <c:ptCount val="5"/>
                      <c:pt idx="0">
                        <c:v>0.36348312454507142</c:v>
                      </c:pt>
                      <c:pt idx="1">
                        <c:v>0.44094548519327281</c:v>
                      </c:pt>
                      <c:pt idx="2">
                        <c:v>0.17446270543615677</c:v>
                      </c:pt>
                      <c:pt idx="3">
                        <c:v>1.7354327088840365E-2</c:v>
                      </c:pt>
                      <c:pt idx="4">
                        <c:v>3.7543577366586215E-3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6-0E13-4646-9447-B8011085203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importes por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'2021_Facturación'!$A$53</c:f>
              <c:strCache>
                <c:ptCount val="1"/>
                <c:pt idx="0">
                  <c:v>De 0 a 100€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'2021_Facturación'!$B$53:$E$53</c:f>
              <c:numCache>
                <c:formatCode>0.00%</c:formatCode>
                <c:ptCount val="4"/>
                <c:pt idx="0">
                  <c:v>5.1898323082421229E-3</c:v>
                </c:pt>
                <c:pt idx="1">
                  <c:v>7.5743058731703855E-4</c:v>
                </c:pt>
                <c:pt idx="2">
                  <c:v>3.2824052718358745E-3</c:v>
                </c:pt>
                <c:pt idx="3">
                  <c:v>3.6030402045881529E-4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C-4E7A-BD90-77525BA84C74}"/>
            </c:ext>
          </c:extLst>
        </c:ser>
        <c:ser>
          <c:idx val="1"/>
          <c:order val="1"/>
          <c:tx>
            <c:strRef>
              <c:f>'2021_Facturación'!$A$54</c:f>
              <c:strCache>
                <c:ptCount val="1"/>
                <c:pt idx="0">
                  <c:v>De 101 a 1000€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'2021_Facturación'!$B$54:$E$54</c:f>
              <c:numCache>
                <c:formatCode>0.00%</c:formatCode>
                <c:ptCount val="4"/>
                <c:pt idx="0">
                  <c:v>6.1939815732078178E-2</c:v>
                </c:pt>
                <c:pt idx="1">
                  <c:v>1.1789542228213734E-2</c:v>
                </c:pt>
                <c:pt idx="2">
                  <c:v>2.9596244888668247E-2</c:v>
                </c:pt>
                <c:pt idx="3">
                  <c:v>6.5438633791066623E-3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C-4E7A-BD90-77525BA84C74}"/>
            </c:ext>
          </c:extLst>
        </c:ser>
        <c:ser>
          <c:idx val="2"/>
          <c:order val="2"/>
          <c:tx>
            <c:strRef>
              <c:f>'2021_Facturación'!$A$55</c:f>
              <c:strCache>
                <c:ptCount val="1"/>
                <c:pt idx="0">
                  <c:v>De 1001 a 10.000€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'2021_Facturación'!$B$55:$E$55</c:f>
              <c:numCache>
                <c:formatCode>0.00%</c:formatCode>
                <c:ptCount val="4"/>
                <c:pt idx="0">
                  <c:v>0.15410455774684123</c:v>
                </c:pt>
                <c:pt idx="1">
                  <c:v>5.1760164185403836E-2</c:v>
                </c:pt>
                <c:pt idx="2">
                  <c:v>0.12207072205257864</c:v>
                </c:pt>
                <c:pt idx="3">
                  <c:v>1.7870305311496575E-2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BC-4E7A-BD90-77525BA84C74}"/>
            </c:ext>
          </c:extLst>
        </c:ser>
        <c:ser>
          <c:idx val="3"/>
          <c:order val="3"/>
          <c:tx>
            <c:strRef>
              <c:f>'2021_Facturación'!$A$56</c:f>
              <c:strCache>
                <c:ptCount val="1"/>
                <c:pt idx="0">
                  <c:v>De 10.001 a 50.000€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'2021_Facturación'!$B$56:$E$56</c:f>
              <c:numCache>
                <c:formatCode>0.00%</c:formatCode>
                <c:ptCount val="4"/>
                <c:pt idx="0">
                  <c:v>8.3701292578559308E-2</c:v>
                </c:pt>
                <c:pt idx="1">
                  <c:v>1.86617784531821E-2</c:v>
                </c:pt>
                <c:pt idx="2">
                  <c:v>0.13583061833711224</c:v>
                </c:pt>
                <c:pt idx="3">
                  <c:v>1.1223623040669302E-2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C-4E7A-BD90-77525BA84C74}"/>
            </c:ext>
          </c:extLst>
        </c:ser>
        <c:ser>
          <c:idx val="4"/>
          <c:order val="4"/>
          <c:tx>
            <c:strRef>
              <c:f>'2021_Facturación'!$A$57</c:f>
              <c:strCache>
                <c:ptCount val="1"/>
                <c:pt idx="0">
                  <c:v>Máis de 50.000€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'2021_Facturación'!$B$52:$E$52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'2021_Facturación'!$B$57:$E$57</c:f>
              <c:numCache>
                <c:formatCode>0.00%</c:formatCode>
                <c:ptCount val="4"/>
                <c:pt idx="0">
                  <c:v>2.8632369867893883E-2</c:v>
                </c:pt>
                <c:pt idx="1">
                  <c:v>3.8583187568950184E-2</c:v>
                </c:pt>
                <c:pt idx="2">
                  <c:v>0.20890873183920983</c:v>
                </c:pt>
                <c:pt idx="3">
                  <c:v>9.1932106021824118E-3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C-4E7A-BD90-77525BA84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8783712"/>
        <c:axId val="1898787040"/>
        <c:axId val="0"/>
      </c:bar3DChart>
      <c:catAx>
        <c:axId val="189878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787040"/>
        <c:crosses val="autoZero"/>
        <c:auto val="1"/>
        <c:lblAlgn val="ctr"/>
        <c:lblOffset val="100"/>
        <c:noMultiLvlLbl val="0"/>
      </c:catAx>
      <c:valAx>
        <c:axId val="189878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78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estranxeiros por país de procedencia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'2021_Informe_provedores'!$A$22:$A$61</c:f>
              <c:strCache>
                <c:ptCount val="40"/>
                <c:pt idx="0">
                  <c:v>Alemaña</c:v>
                </c:pt>
                <c:pt idx="1">
                  <c:v>Australia</c:v>
                </c:pt>
                <c:pt idx="2">
                  <c:v>Austria</c:v>
                </c:pt>
                <c:pt idx="3">
                  <c:v>Bélxica</c:v>
                </c:pt>
                <c:pt idx="4">
                  <c:v>Bolivia</c:v>
                </c:pt>
                <c:pt idx="5">
                  <c:v>Cabo Verde</c:v>
                </c:pt>
                <c:pt idx="6">
                  <c:v>Canadá</c:v>
                </c:pt>
                <c:pt idx="7">
                  <c:v>China</c:v>
                </c:pt>
                <c:pt idx="8">
                  <c:v>Colombia</c:v>
                </c:pt>
                <c:pt idx="9">
                  <c:v>Dinamarca</c:v>
                </c:pt>
                <c:pt idx="10">
                  <c:v>Emiratos árabes</c:v>
                </c:pt>
                <c:pt idx="11">
                  <c:v>Estados Unidos</c:v>
                </c:pt>
                <c:pt idx="12">
                  <c:v>Finlandia</c:v>
                </c:pt>
                <c:pt idx="13">
                  <c:v>Francia</c:v>
                </c:pt>
                <c:pt idx="14">
                  <c:v>Gran Bretaña</c:v>
                </c:pt>
                <c:pt idx="15">
                  <c:v>Grecia</c:v>
                </c:pt>
                <c:pt idx="16">
                  <c:v>India</c:v>
                </c:pt>
                <c:pt idx="17">
                  <c:v>Irlanda</c:v>
                </c:pt>
                <c:pt idx="18">
                  <c:v>Italia</c:v>
                </c:pt>
                <c:pt idx="19">
                  <c:v>Japón</c:v>
                </c:pt>
                <c:pt idx="20">
                  <c:v>Korea</c:v>
                </c:pt>
                <c:pt idx="21">
                  <c:v>Letonia</c:v>
                </c:pt>
                <c:pt idx="22">
                  <c:v>Luxemburgo</c:v>
                </c:pt>
                <c:pt idx="23">
                  <c:v>Malta</c:v>
                </c:pt>
                <c:pt idx="24">
                  <c:v>Marrocos</c:v>
                </c:pt>
                <c:pt idx="25">
                  <c:v>México</c:v>
                </c:pt>
                <c:pt idx="26">
                  <c:v>Montenegro</c:v>
                </c:pt>
                <c:pt idx="27">
                  <c:v>Noruega</c:v>
                </c:pt>
                <c:pt idx="28">
                  <c:v>Nueva Zelanda</c:v>
                </c:pt>
                <c:pt idx="29">
                  <c:v>Paises Baixos</c:v>
                </c:pt>
                <c:pt idx="30">
                  <c:v>Polonia</c:v>
                </c:pt>
                <c:pt idx="31">
                  <c:v>Portugal</c:v>
                </c:pt>
                <c:pt idx="32">
                  <c:v>República Checa</c:v>
                </c:pt>
                <c:pt idx="33">
                  <c:v>Romanía</c:v>
                </c:pt>
                <c:pt idx="34">
                  <c:v>Sen asignar</c:v>
                </c:pt>
                <c:pt idx="35">
                  <c:v>Singapur</c:v>
                </c:pt>
                <c:pt idx="36">
                  <c:v>Suecia</c:v>
                </c:pt>
                <c:pt idx="37">
                  <c:v>Suiza</c:v>
                </c:pt>
                <c:pt idx="38">
                  <c:v>Turquía</c:v>
                </c:pt>
                <c:pt idx="39">
                  <c:v>Venezuela</c:v>
                </c:pt>
              </c:strCache>
            </c:strRef>
          </c:cat>
          <c:val>
            <c:numRef>
              <c:f>'2021_Informe_provedores'!$B$22:$B$61</c:f>
              <c:numCache>
                <c:formatCode>General</c:formatCode>
                <c:ptCount val="40"/>
                <c:pt idx="0">
                  <c:v>46</c:v>
                </c:pt>
                <c:pt idx="1">
                  <c:v>7</c:v>
                </c:pt>
                <c:pt idx="2">
                  <c:v>3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7</c:v>
                </c:pt>
                <c:pt idx="10">
                  <c:v>1</c:v>
                </c:pt>
                <c:pt idx="11">
                  <c:v>71</c:v>
                </c:pt>
                <c:pt idx="12">
                  <c:v>3</c:v>
                </c:pt>
                <c:pt idx="13">
                  <c:v>19</c:v>
                </c:pt>
                <c:pt idx="14">
                  <c:v>42</c:v>
                </c:pt>
                <c:pt idx="15">
                  <c:v>2</c:v>
                </c:pt>
                <c:pt idx="16">
                  <c:v>1</c:v>
                </c:pt>
                <c:pt idx="17">
                  <c:v>7</c:v>
                </c:pt>
                <c:pt idx="18">
                  <c:v>15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19</c:v>
                </c:pt>
                <c:pt idx="30">
                  <c:v>1</c:v>
                </c:pt>
                <c:pt idx="31">
                  <c:v>27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4</c:v>
                </c:pt>
                <c:pt idx="37">
                  <c:v>9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B-4948-95D5-E0C58866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828512"/>
        <c:axId val="649825600"/>
      </c:barChart>
      <c:catAx>
        <c:axId val="6498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9825600"/>
        <c:crosses val="autoZero"/>
        <c:auto val="1"/>
        <c:lblAlgn val="ctr"/>
        <c:lblOffset val="100"/>
        <c:noMultiLvlLbl val="0"/>
      </c:catAx>
      <c:valAx>
        <c:axId val="649825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98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nacionais por provincia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'2021_Informe_provedores'!$A$67:$A$108</c:f>
              <c:strCache>
                <c:ptCount val="42"/>
                <c:pt idx="0">
                  <c:v>Albacete</c:v>
                </c:pt>
                <c:pt idx="1">
                  <c:v>Alacante</c:v>
                </c:pt>
                <c:pt idx="2">
                  <c:v>Almería</c:v>
                </c:pt>
                <c:pt idx="3">
                  <c:v>Álava</c:v>
                </c:pt>
                <c:pt idx="4">
                  <c:v>Asturias</c:v>
                </c:pt>
                <c:pt idx="5">
                  <c:v>Ávila</c:v>
                </c:pt>
                <c:pt idx="6">
                  <c:v>Badajoz</c:v>
                </c:pt>
                <c:pt idx="7">
                  <c:v>Barcelona</c:v>
                </c:pt>
                <c:pt idx="8">
                  <c:v>Bizkaia</c:v>
                </c:pt>
                <c:pt idx="9">
                  <c:v>Burgos</c:v>
                </c:pt>
                <c:pt idx="10">
                  <c:v>Cáceres</c:v>
                </c:pt>
                <c:pt idx="11">
                  <c:v>Cádiz</c:v>
                </c:pt>
                <c:pt idx="12">
                  <c:v>Cantabria</c:v>
                </c:pt>
                <c:pt idx="13">
                  <c:v>Castellón</c:v>
                </c:pt>
                <c:pt idx="14">
                  <c:v>Ciudad Real</c:v>
                </c:pt>
                <c:pt idx="15">
                  <c:v>Córdoba</c:v>
                </c:pt>
                <c:pt idx="16">
                  <c:v>Cuenca</c:v>
                </c:pt>
                <c:pt idx="17">
                  <c:v>Gipuzkoa</c:v>
                </c:pt>
                <c:pt idx="18">
                  <c:v>Girona</c:v>
                </c:pt>
                <c:pt idx="19">
                  <c:v>Granada</c:v>
                </c:pt>
                <c:pt idx="20">
                  <c:v>Guadalajara</c:v>
                </c:pt>
                <c:pt idx="21">
                  <c:v>Huesca</c:v>
                </c:pt>
                <c:pt idx="22">
                  <c:v>Illes Balears</c:v>
                </c:pt>
                <c:pt idx="23">
                  <c:v>Jaén</c:v>
                </c:pt>
                <c:pt idx="24">
                  <c:v>La Rioja</c:v>
                </c:pt>
                <c:pt idx="25">
                  <c:v>Las Palmas</c:v>
                </c:pt>
                <c:pt idx="26">
                  <c:v>León</c:v>
                </c:pt>
                <c:pt idx="27">
                  <c:v>Lleida</c:v>
                </c:pt>
                <c:pt idx="28">
                  <c:v>Madrid</c:v>
                </c:pt>
                <c:pt idx="29">
                  <c:v>Málaga</c:v>
                </c:pt>
                <c:pt idx="30">
                  <c:v>Murcia</c:v>
                </c:pt>
                <c:pt idx="31">
                  <c:v>Navarra</c:v>
                </c:pt>
                <c:pt idx="32">
                  <c:v>Palencia</c:v>
                </c:pt>
                <c:pt idx="33">
                  <c:v>Salamanca</c:v>
                </c:pt>
                <c:pt idx="34">
                  <c:v>Santa Cruz de Tenerife</c:v>
                </c:pt>
                <c:pt idx="35">
                  <c:v>Segovia</c:v>
                </c:pt>
                <c:pt idx="36">
                  <c:v>Sevilla</c:v>
                </c:pt>
                <c:pt idx="37">
                  <c:v>Tarragona</c:v>
                </c:pt>
                <c:pt idx="38">
                  <c:v>Toledo</c:v>
                </c:pt>
                <c:pt idx="39">
                  <c:v>Valencia</c:v>
                </c:pt>
                <c:pt idx="40">
                  <c:v>Valladolid</c:v>
                </c:pt>
                <c:pt idx="41">
                  <c:v>Zaragoza</c:v>
                </c:pt>
              </c:strCache>
            </c:strRef>
          </c:cat>
          <c:val>
            <c:numRef>
              <c:f>'2021_Informe_provedores'!$B$67:$B$108</c:f>
              <c:numCache>
                <c:formatCode>General</c:formatCode>
                <c:ptCount val="42"/>
                <c:pt idx="0">
                  <c:v>2</c:v>
                </c:pt>
                <c:pt idx="1">
                  <c:v>13</c:v>
                </c:pt>
                <c:pt idx="2">
                  <c:v>7</c:v>
                </c:pt>
                <c:pt idx="3">
                  <c:v>6</c:v>
                </c:pt>
                <c:pt idx="4">
                  <c:v>21</c:v>
                </c:pt>
                <c:pt idx="5">
                  <c:v>2</c:v>
                </c:pt>
                <c:pt idx="6">
                  <c:v>4</c:v>
                </c:pt>
                <c:pt idx="7">
                  <c:v>158</c:v>
                </c:pt>
                <c:pt idx="8">
                  <c:v>28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8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10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7</c:v>
                </c:pt>
                <c:pt idx="27">
                  <c:v>3</c:v>
                </c:pt>
                <c:pt idx="28">
                  <c:v>367</c:v>
                </c:pt>
                <c:pt idx="29">
                  <c:v>12</c:v>
                </c:pt>
                <c:pt idx="30">
                  <c:v>11</c:v>
                </c:pt>
                <c:pt idx="31">
                  <c:v>9</c:v>
                </c:pt>
                <c:pt idx="32">
                  <c:v>1</c:v>
                </c:pt>
                <c:pt idx="33">
                  <c:v>11</c:v>
                </c:pt>
                <c:pt idx="34">
                  <c:v>3</c:v>
                </c:pt>
                <c:pt idx="35">
                  <c:v>2</c:v>
                </c:pt>
                <c:pt idx="36">
                  <c:v>24</c:v>
                </c:pt>
                <c:pt idx="37">
                  <c:v>6</c:v>
                </c:pt>
                <c:pt idx="38">
                  <c:v>3</c:v>
                </c:pt>
                <c:pt idx="39">
                  <c:v>35</c:v>
                </c:pt>
                <c:pt idx="40">
                  <c:v>12</c:v>
                </c:pt>
                <c:pt idx="4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0-4957-BABB-D14E00078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013936"/>
        <c:axId val="1905015600"/>
      </c:barChart>
      <c:catAx>
        <c:axId val="190501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015600"/>
        <c:crosses val="autoZero"/>
        <c:auto val="1"/>
        <c:lblAlgn val="ctr"/>
        <c:lblOffset val="100"/>
        <c:noMultiLvlLbl val="0"/>
      </c:catAx>
      <c:valAx>
        <c:axId val="190501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01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nacionais segundo % facturación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'2021_Informe_provedores'!$A$67:$A$108</c:f>
              <c:strCache>
                <c:ptCount val="42"/>
                <c:pt idx="0">
                  <c:v>Albacete</c:v>
                </c:pt>
                <c:pt idx="1">
                  <c:v>Alacante</c:v>
                </c:pt>
                <c:pt idx="2">
                  <c:v>Almería</c:v>
                </c:pt>
                <c:pt idx="3">
                  <c:v>Álava</c:v>
                </c:pt>
                <c:pt idx="4">
                  <c:v>Asturias</c:v>
                </c:pt>
                <c:pt idx="5">
                  <c:v>Ávila</c:v>
                </c:pt>
                <c:pt idx="6">
                  <c:v>Badajoz</c:v>
                </c:pt>
                <c:pt idx="7">
                  <c:v>Barcelona</c:v>
                </c:pt>
                <c:pt idx="8">
                  <c:v>Bizkaia</c:v>
                </c:pt>
                <c:pt idx="9">
                  <c:v>Burgos</c:v>
                </c:pt>
                <c:pt idx="10">
                  <c:v>Cáceres</c:v>
                </c:pt>
                <c:pt idx="11">
                  <c:v>Cádiz</c:v>
                </c:pt>
                <c:pt idx="12">
                  <c:v>Cantabria</c:v>
                </c:pt>
                <c:pt idx="13">
                  <c:v>Castellón</c:v>
                </c:pt>
                <c:pt idx="14">
                  <c:v>Ciudad Real</c:v>
                </c:pt>
                <c:pt idx="15">
                  <c:v>Córdoba</c:v>
                </c:pt>
                <c:pt idx="16">
                  <c:v>Cuenca</c:v>
                </c:pt>
                <c:pt idx="17">
                  <c:v>Gipuzkoa</c:v>
                </c:pt>
                <c:pt idx="18">
                  <c:v>Girona</c:v>
                </c:pt>
                <c:pt idx="19">
                  <c:v>Granada</c:v>
                </c:pt>
                <c:pt idx="20">
                  <c:v>Guadalajara</c:v>
                </c:pt>
                <c:pt idx="21">
                  <c:v>Huesca</c:v>
                </c:pt>
                <c:pt idx="22">
                  <c:v>Illes Balears</c:v>
                </c:pt>
                <c:pt idx="23">
                  <c:v>Jaén</c:v>
                </c:pt>
                <c:pt idx="24">
                  <c:v>La Rioja</c:v>
                </c:pt>
                <c:pt idx="25">
                  <c:v>Las Palmas</c:v>
                </c:pt>
                <c:pt idx="26">
                  <c:v>León</c:v>
                </c:pt>
                <c:pt idx="27">
                  <c:v>Lleida</c:v>
                </c:pt>
                <c:pt idx="28">
                  <c:v>Madrid</c:v>
                </c:pt>
                <c:pt idx="29">
                  <c:v>Málaga</c:v>
                </c:pt>
                <c:pt idx="30">
                  <c:v>Murcia</c:v>
                </c:pt>
                <c:pt idx="31">
                  <c:v>Navarra</c:v>
                </c:pt>
                <c:pt idx="32">
                  <c:v>Palencia</c:v>
                </c:pt>
                <c:pt idx="33">
                  <c:v>Salamanca</c:v>
                </c:pt>
                <c:pt idx="34">
                  <c:v>Santa Cruz de Tenerife</c:v>
                </c:pt>
                <c:pt idx="35">
                  <c:v>Segovia</c:v>
                </c:pt>
                <c:pt idx="36">
                  <c:v>Sevilla</c:v>
                </c:pt>
                <c:pt idx="37">
                  <c:v>Tarragona</c:v>
                </c:pt>
                <c:pt idx="38">
                  <c:v>Toledo</c:v>
                </c:pt>
                <c:pt idx="39">
                  <c:v>Valencia</c:v>
                </c:pt>
                <c:pt idx="40">
                  <c:v>Valladolid</c:v>
                </c:pt>
                <c:pt idx="41">
                  <c:v>Zaragoza</c:v>
                </c:pt>
              </c:strCache>
            </c:strRef>
          </c:cat>
          <c:val>
            <c:numRef>
              <c:f>'2021_Informe_provedores'!$C$67:$C$108</c:f>
              <c:numCache>
                <c:formatCode>0.00%</c:formatCode>
                <c:ptCount val="42"/>
                <c:pt idx="0">
                  <c:v>4.4158304312296627E-5</c:v>
                </c:pt>
                <c:pt idx="1">
                  <c:v>1.9347166589449964E-3</c:v>
                </c:pt>
                <c:pt idx="2">
                  <c:v>2.9546708830929368E-4</c:v>
                </c:pt>
                <c:pt idx="3">
                  <c:v>1.1045588909164028E-3</c:v>
                </c:pt>
                <c:pt idx="4">
                  <c:v>4.9877535073049761E-2</c:v>
                </c:pt>
                <c:pt idx="5">
                  <c:v>1.1176033289301828E-3</c:v>
                </c:pt>
                <c:pt idx="6">
                  <c:v>1.0297153912293769E-3</c:v>
                </c:pt>
                <c:pt idx="7">
                  <c:v>4.5262024578349394E-2</c:v>
                </c:pt>
                <c:pt idx="8">
                  <c:v>1.1406232174956709E-2</c:v>
                </c:pt>
                <c:pt idx="9">
                  <c:v>3.5190269425204911E-5</c:v>
                </c:pt>
                <c:pt idx="10">
                  <c:v>3.96490709320574E-5</c:v>
                </c:pt>
                <c:pt idx="11">
                  <c:v>6.6369905125612699E-5</c:v>
                </c:pt>
                <c:pt idx="12">
                  <c:v>8.6051359647764791E-4</c:v>
                </c:pt>
                <c:pt idx="13">
                  <c:v>3.5505858571037397E-4</c:v>
                </c:pt>
                <c:pt idx="14">
                  <c:v>1.0996747979411962E-5</c:v>
                </c:pt>
                <c:pt idx="15">
                  <c:v>4.1095737815548185E-5</c:v>
                </c:pt>
                <c:pt idx="16">
                  <c:v>1.5727465669576469E-6</c:v>
                </c:pt>
                <c:pt idx="17">
                  <c:v>6.1831322474727266E-4</c:v>
                </c:pt>
                <c:pt idx="18">
                  <c:v>6.6571086707128155E-4</c:v>
                </c:pt>
                <c:pt idx="19">
                  <c:v>6.3102179688262114E-4</c:v>
                </c:pt>
                <c:pt idx="20">
                  <c:v>2.011425877989222E-5</c:v>
                </c:pt>
                <c:pt idx="21">
                  <c:v>2.6004207671054117E-4</c:v>
                </c:pt>
                <c:pt idx="22">
                  <c:v>1.8355558977517026E-3</c:v>
                </c:pt>
                <c:pt idx="23">
                  <c:v>2.0686686538642754E-5</c:v>
                </c:pt>
                <c:pt idx="24">
                  <c:v>5.230624674943017E-3</c:v>
                </c:pt>
                <c:pt idx="25">
                  <c:v>1.1232789943510731E-4</c:v>
                </c:pt>
                <c:pt idx="26">
                  <c:v>1.1673730890101402E-3</c:v>
                </c:pt>
                <c:pt idx="27">
                  <c:v>1.8459885366318919E-5</c:v>
                </c:pt>
                <c:pt idx="28">
                  <c:v>0.3120045010436599</c:v>
                </c:pt>
                <c:pt idx="29">
                  <c:v>3.5029547464009235E-2</c:v>
                </c:pt>
                <c:pt idx="30">
                  <c:v>1.1264322862282955E-3</c:v>
                </c:pt>
                <c:pt idx="31">
                  <c:v>7.4602622502076906E-4</c:v>
                </c:pt>
                <c:pt idx="32">
                  <c:v>2.5995811024093337E-5</c:v>
                </c:pt>
                <c:pt idx="33">
                  <c:v>3.3532802510119741E-4</c:v>
                </c:pt>
                <c:pt idx="34">
                  <c:v>1.6091407023913776E-4</c:v>
                </c:pt>
                <c:pt idx="35">
                  <c:v>1.8976942047588137E-5</c:v>
                </c:pt>
                <c:pt idx="36">
                  <c:v>5.2675231291106151E-3</c:v>
                </c:pt>
                <c:pt idx="37">
                  <c:v>3.1950411497272154E-5</c:v>
                </c:pt>
                <c:pt idx="38">
                  <c:v>1.7534616464538364E-4</c:v>
                </c:pt>
                <c:pt idx="39">
                  <c:v>7.2016307062033168E-3</c:v>
                </c:pt>
                <c:pt idx="40">
                  <c:v>1.2607395399010297E-2</c:v>
                </c:pt>
                <c:pt idx="41">
                  <c:v>8.9446620533999556E-4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D-456E-AA3D-E4F612C79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013936"/>
        <c:axId val="1905015600"/>
      </c:barChart>
      <c:catAx>
        <c:axId val="1905013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5015600"/>
        <c:crosses val="autoZero"/>
        <c:auto val="1"/>
        <c:lblAlgn val="ctr"/>
        <c:lblOffset val="100"/>
        <c:noMultiLvlLbl val="0"/>
      </c:catAx>
      <c:valAx>
        <c:axId val="190501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01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estranxeiros segundo % facturación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'2021_Informe_provedores'!$A$22:$A$61</c:f>
              <c:strCache>
                <c:ptCount val="40"/>
                <c:pt idx="0">
                  <c:v>Alemaña</c:v>
                </c:pt>
                <c:pt idx="1">
                  <c:v>Australia</c:v>
                </c:pt>
                <c:pt idx="2">
                  <c:v>Austria</c:v>
                </c:pt>
                <c:pt idx="3">
                  <c:v>Bélxica</c:v>
                </c:pt>
                <c:pt idx="4">
                  <c:v>Bolivia</c:v>
                </c:pt>
                <c:pt idx="5">
                  <c:v>Cabo Verde</c:v>
                </c:pt>
                <c:pt idx="6">
                  <c:v>Canadá</c:v>
                </c:pt>
                <c:pt idx="7">
                  <c:v>China</c:v>
                </c:pt>
                <c:pt idx="8">
                  <c:v>Colombia</c:v>
                </c:pt>
                <c:pt idx="9">
                  <c:v>Dinamarca</c:v>
                </c:pt>
                <c:pt idx="10">
                  <c:v>Emiratos árabes</c:v>
                </c:pt>
                <c:pt idx="11">
                  <c:v>Estados Unidos</c:v>
                </c:pt>
                <c:pt idx="12">
                  <c:v>Finlandia</c:v>
                </c:pt>
                <c:pt idx="13">
                  <c:v>Francia</c:v>
                </c:pt>
                <c:pt idx="14">
                  <c:v>Gran Bretaña</c:v>
                </c:pt>
                <c:pt idx="15">
                  <c:v>Grecia</c:v>
                </c:pt>
                <c:pt idx="16">
                  <c:v>India</c:v>
                </c:pt>
                <c:pt idx="17">
                  <c:v>Irlanda</c:v>
                </c:pt>
                <c:pt idx="18">
                  <c:v>Italia</c:v>
                </c:pt>
                <c:pt idx="19">
                  <c:v>Japón</c:v>
                </c:pt>
                <c:pt idx="20">
                  <c:v>Korea</c:v>
                </c:pt>
                <c:pt idx="21">
                  <c:v>Letonia</c:v>
                </c:pt>
                <c:pt idx="22">
                  <c:v>Luxemburgo</c:v>
                </c:pt>
                <c:pt idx="23">
                  <c:v>Malta</c:v>
                </c:pt>
                <c:pt idx="24">
                  <c:v>Marrocos</c:v>
                </c:pt>
                <c:pt idx="25">
                  <c:v>México</c:v>
                </c:pt>
                <c:pt idx="26">
                  <c:v>Montenegro</c:v>
                </c:pt>
                <c:pt idx="27">
                  <c:v>Noruega</c:v>
                </c:pt>
                <c:pt idx="28">
                  <c:v>Nueva Zelanda</c:v>
                </c:pt>
                <c:pt idx="29">
                  <c:v>Paises Baixos</c:v>
                </c:pt>
                <c:pt idx="30">
                  <c:v>Polonia</c:v>
                </c:pt>
                <c:pt idx="31">
                  <c:v>Portugal</c:v>
                </c:pt>
                <c:pt idx="32">
                  <c:v>República Checa</c:v>
                </c:pt>
                <c:pt idx="33">
                  <c:v>Romanía</c:v>
                </c:pt>
                <c:pt idx="34">
                  <c:v>Sen asignar</c:v>
                </c:pt>
                <c:pt idx="35">
                  <c:v>Singapur</c:v>
                </c:pt>
                <c:pt idx="36">
                  <c:v>Suecia</c:v>
                </c:pt>
                <c:pt idx="37">
                  <c:v>Suiza</c:v>
                </c:pt>
                <c:pt idx="38">
                  <c:v>Turquía</c:v>
                </c:pt>
                <c:pt idx="39">
                  <c:v>Venezuela</c:v>
                </c:pt>
              </c:strCache>
            </c:strRef>
          </c:cat>
          <c:val>
            <c:numRef>
              <c:f>'2021_Informe_provedores'!$C$22:$C$61</c:f>
              <c:numCache>
                <c:formatCode>0.00%</c:formatCode>
                <c:ptCount val="40"/>
                <c:pt idx="0">
                  <c:v>4.7458802668605277E-3</c:v>
                </c:pt>
                <c:pt idx="1">
                  <c:v>2.5560095235518503E-4</c:v>
                </c:pt>
                <c:pt idx="2">
                  <c:v>6.8758920158726878E-5</c:v>
                </c:pt>
                <c:pt idx="3">
                  <c:v>1.601369514643835E-3</c:v>
                </c:pt>
                <c:pt idx="4">
                  <c:v>8.5706369239664041E-5</c:v>
                </c:pt>
                <c:pt idx="5">
                  <c:v>7.5387851969870671E-5</c:v>
                </c:pt>
                <c:pt idx="6">
                  <c:v>1.6499120124853449E-3</c:v>
                </c:pt>
                <c:pt idx="7">
                  <c:v>1.905362969010921E-5</c:v>
                </c:pt>
                <c:pt idx="8">
                  <c:v>3.5884617537658444E-5</c:v>
                </c:pt>
                <c:pt idx="9">
                  <c:v>2.9422240887746006E-4</c:v>
                </c:pt>
                <c:pt idx="10">
                  <c:v>1.883396508695562E-5</c:v>
                </c:pt>
                <c:pt idx="11">
                  <c:v>6.1568302057947695E-3</c:v>
                </c:pt>
                <c:pt idx="12">
                  <c:v>8.6643518227082602E-5</c:v>
                </c:pt>
                <c:pt idx="13">
                  <c:v>3.6842521580598641E-3</c:v>
                </c:pt>
                <c:pt idx="14">
                  <c:v>5.2773399272276434E-3</c:v>
                </c:pt>
                <c:pt idx="15">
                  <c:v>4.3932920630717736E-5</c:v>
                </c:pt>
                <c:pt idx="16">
                  <c:v>3.9652190429380285E-5</c:v>
                </c:pt>
                <c:pt idx="17">
                  <c:v>2.6283298698208786E-4</c:v>
                </c:pt>
                <c:pt idx="18">
                  <c:v>1.0276497640854024E-3</c:v>
                </c:pt>
                <c:pt idx="19">
                  <c:v>1.0698835985075854E-5</c:v>
                </c:pt>
                <c:pt idx="20">
                  <c:v>5.3366800451361209E-4</c:v>
                </c:pt>
                <c:pt idx="21">
                  <c:v>1.0075976352938577E-5</c:v>
                </c:pt>
                <c:pt idx="22">
                  <c:v>3.8993716536140003E-5</c:v>
                </c:pt>
                <c:pt idx="23">
                  <c:v>1.5673394382646353E-5</c:v>
                </c:pt>
                <c:pt idx="24">
                  <c:v>1.626297937667279E-4</c:v>
                </c:pt>
                <c:pt idx="25">
                  <c:v>1.1598758971107916E-4</c:v>
                </c:pt>
                <c:pt idx="26">
                  <c:v>8.7345925040953608E-6</c:v>
                </c:pt>
                <c:pt idx="27">
                  <c:v>8.7070369444098216E-6</c:v>
                </c:pt>
                <c:pt idx="28">
                  <c:v>4.4127889213398434E-6</c:v>
                </c:pt>
                <c:pt idx="29">
                  <c:v>2.582780009744462E-3</c:v>
                </c:pt>
                <c:pt idx="30">
                  <c:v>5.1991622048186673E-6</c:v>
                </c:pt>
                <c:pt idx="31">
                  <c:v>2.1476181919025568E-3</c:v>
                </c:pt>
                <c:pt idx="32">
                  <c:v>1.6403356756202896E-5</c:v>
                </c:pt>
                <c:pt idx="33">
                  <c:v>1.5597486614456002E-5</c:v>
                </c:pt>
                <c:pt idx="34">
                  <c:v>6.7219968146100542E-6</c:v>
                </c:pt>
                <c:pt idx="35">
                  <c:v>9.0764634148732129E-5</c:v>
                </c:pt>
                <c:pt idx="36">
                  <c:v>5.8340604970412012E-4</c:v>
                </c:pt>
                <c:pt idx="37">
                  <c:v>1.3205067429888218E-2</c:v>
                </c:pt>
                <c:pt idx="38">
                  <c:v>4.1147469479486134E-5</c:v>
                </c:pt>
                <c:pt idx="39">
                  <c:v>1.5727465669576469E-4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A-4485-9815-9897EB9AE4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9828512"/>
        <c:axId val="649825600"/>
      </c:barChart>
      <c:catAx>
        <c:axId val="649828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9825600"/>
        <c:crosses val="autoZero"/>
        <c:auto val="1"/>
        <c:lblAlgn val="ctr"/>
        <c:lblOffset val="100"/>
        <c:noMultiLvlLbl val="0"/>
      </c:catAx>
      <c:valAx>
        <c:axId val="649825600"/>
        <c:scaling>
          <c:orientation val="minMax"/>
          <c:max val="9.0000000000000028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98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locais e rexionais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'2021_Informe_provedores'!$A$115:$A$124</c15:sqref>
                  </c15:fullRef>
                </c:ext>
              </c:extLst>
              <c:f>('2021_Informe_provedores'!$A$115:$A$116,'2021_Informe_provedores'!$A$123:$A$124)</c:f>
              <c:strCache>
                <c:ptCount val="4"/>
                <c:pt idx="0">
                  <c:v>A Coruña</c:v>
                </c:pt>
                <c:pt idx="1">
                  <c:v>Lugo</c:v>
                </c:pt>
                <c:pt idx="2">
                  <c:v>Ourense</c:v>
                </c:pt>
                <c:pt idx="3">
                  <c:v>Pontevedra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'2021_Informe_provedores'!$B$115:$B$124</c15:sqref>
                  </c15:fullRef>
                </c:ext>
              </c:extLst>
              <c:f>('2021_Informe_provedores'!$B$115:$B$116,'2021_Informe_provedores'!$B$123:$B$124)</c:f>
              <c:numCache>
                <c:formatCode>General</c:formatCode>
                <c:ptCount val="4"/>
                <c:pt idx="0">
                  <c:v>279</c:v>
                </c:pt>
                <c:pt idx="1">
                  <c:v>35</c:v>
                </c:pt>
                <c:pt idx="2">
                  <c:v>236</c:v>
                </c:pt>
                <c:pt idx="3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AD0-9186-877280103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325968"/>
        <c:axId val="1896325136"/>
      </c:barChart>
      <c:catAx>
        <c:axId val="189632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136"/>
        <c:crosses val="autoZero"/>
        <c:auto val="1"/>
        <c:lblAlgn val="ctr"/>
        <c:lblOffset val="100"/>
        <c:noMultiLvlLbl val="0"/>
      </c:catAx>
      <c:valAx>
        <c:axId val="189632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95251</xdr:rowOff>
    </xdr:from>
    <xdr:to>
      <xdr:col>1</xdr:col>
      <xdr:colOff>323850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D8D77C3-0C31-4351-97BC-A6490D4F9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95251"/>
          <a:ext cx="2285998" cy="48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752475</xdr:colOff>
      <xdr:row>20</xdr:row>
      <xdr:rowOff>9525</xdr:rowOff>
    </xdr:from>
    <xdr:to>
      <xdr:col>11</xdr:col>
      <xdr:colOff>495300</xdr:colOff>
      <xdr:row>35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37D59E-F724-4D4F-BC94-E79D356B5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14287</xdr:colOff>
      <xdr:row>20</xdr:row>
      <xdr:rowOff>9525</xdr:rowOff>
    </xdr:from>
    <xdr:to>
      <xdr:col>20</xdr:col>
      <xdr:colOff>381000</xdr:colOff>
      <xdr:row>35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6B39EE3-1DB5-4608-95BF-FAD91BD26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742950</xdr:colOff>
      <xdr:row>38</xdr:row>
      <xdr:rowOff>9524</xdr:rowOff>
    </xdr:from>
    <xdr:to>
      <xdr:col>11</xdr:col>
      <xdr:colOff>485775</xdr:colOff>
      <xdr:row>55</xdr:row>
      <xdr:rowOff>19049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4A3F67-F3D5-4B8D-A855-1DE69C32B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738186</xdr:colOff>
      <xdr:row>37</xdr:row>
      <xdr:rowOff>171450</xdr:rowOff>
    </xdr:from>
    <xdr:to>
      <xdr:col>20</xdr:col>
      <xdr:colOff>361950</xdr:colOff>
      <xdr:row>55</xdr:row>
      <xdr:rowOff>19049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EC06C1-D547-45BB-8E3F-8C72BFB83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95251</xdr:rowOff>
    </xdr:from>
    <xdr:to>
      <xdr:col>1</xdr:col>
      <xdr:colOff>247650</xdr:colOff>
      <xdr:row>0</xdr:row>
      <xdr:rowOff>514351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EE8A056-CDA7-4604-A64C-03DAEC053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5251"/>
          <a:ext cx="2219324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752473</xdr:colOff>
      <xdr:row>19</xdr:row>
      <xdr:rowOff>9524</xdr:rowOff>
    </xdr:from>
    <xdr:to>
      <xdr:col>17</xdr:col>
      <xdr:colOff>390525</xdr:colOff>
      <xdr:row>32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50755D-8B71-46AF-9055-557B19B0C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47623</xdr:colOff>
      <xdr:row>64</xdr:row>
      <xdr:rowOff>95250</xdr:rowOff>
    </xdr:from>
    <xdr:to>
      <xdr:col>16</xdr:col>
      <xdr:colOff>19050</xdr:colOff>
      <xdr:row>77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BE2534-5D26-4162-9BA8-194C00604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752475</xdr:colOff>
      <xdr:row>79</xdr:row>
      <xdr:rowOff>180975</xdr:rowOff>
    </xdr:from>
    <xdr:to>
      <xdr:col>15</xdr:col>
      <xdr:colOff>752475</xdr:colOff>
      <xdr:row>94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DE081E-243F-4709-B100-FF40D2F0F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723900</xdr:colOff>
      <xdr:row>35</xdr:row>
      <xdr:rowOff>152400</xdr:rowOff>
    </xdr:from>
    <xdr:to>
      <xdr:col>17</xdr:col>
      <xdr:colOff>361952</xdr:colOff>
      <xdr:row>50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FEDB08-1043-4244-9E99-AA3E5A0B9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147637</xdr:colOff>
      <xdr:row>109</xdr:row>
      <xdr:rowOff>28575</xdr:rowOff>
    </xdr:from>
    <xdr:to>
      <xdr:col>9</xdr:col>
      <xdr:colOff>185737</xdr:colOff>
      <xdr:row>121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21DC542-E9AB-43D1-8D69-DF1CE1747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28575</xdr:colOff>
      <xdr:row>108</xdr:row>
      <xdr:rowOff>190500</xdr:rowOff>
    </xdr:from>
    <xdr:to>
      <xdr:col>15</xdr:col>
      <xdr:colOff>676275</xdr:colOff>
      <xdr:row>121</xdr:row>
      <xdr:rowOff>228600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4C31D2-F7A9-41C9-8CB5-EBED941D5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1/2021_XESTI&#211;N%20ECON&#211;MICA/2021_Informe%20de%20provedores_trabal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udos03\Documents\ficheros\comun\Unidade%20de%20Estudos%20e%20Programas\DATOS\2021\2021_XESTI&#211;N%20ECON&#211;MICA\2021_Informe%20de%20provedores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2021_rexistro de facturas"/>
      <sheetName val="TRABALLO"/>
      <sheetName val="dinámicas"/>
      <sheetName val="2021_Facturación"/>
      <sheetName val="dinámicas provedores"/>
      <sheetName val="2021_Informe_provedores"/>
      <sheetName val="aux_rango importes"/>
      <sheetName val="aux_códigos país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9">
          <cell r="B19" t="str">
            <v>Local</v>
          </cell>
          <cell r="C19" t="str">
            <v>Rexional</v>
          </cell>
          <cell r="D19" t="str">
            <v>Nacional</v>
          </cell>
          <cell r="E19" t="str">
            <v>Estranxeiro</v>
          </cell>
        </row>
        <row r="20">
          <cell r="A20" t="str">
            <v>De 0 a 100€</v>
          </cell>
          <cell r="B20">
            <v>0.17101482588208253</v>
          </cell>
          <cell r="C20">
            <v>2.3943608014404476E-2</v>
          </cell>
          <cell r="D20">
            <v>0.15879400835153049</v>
          </cell>
          <cell r="E20">
            <v>9.7306822970539778E-3</v>
          </cell>
          <cell r="F20">
            <v>0.36348312454507142</v>
          </cell>
        </row>
        <row r="21">
          <cell r="A21" t="str">
            <v>De 101 a 1000€</v>
          </cell>
          <cell r="B21">
            <v>0.2481707083476995</v>
          </cell>
          <cell r="C21">
            <v>4.4630885338849943E-2</v>
          </cell>
          <cell r="D21">
            <v>0.12121212121212122</v>
          </cell>
          <cell r="E21">
            <v>2.6931770294602152E-2</v>
          </cell>
          <cell r="F21">
            <v>0.44094548519327281</v>
          </cell>
        </row>
        <row r="22">
          <cell r="A22" t="str">
            <v>De 1001 a 10.000€</v>
          </cell>
          <cell r="B22">
            <v>8.2404321342374437E-2</v>
          </cell>
          <cell r="C22">
            <v>2.5590928245795501E-2</v>
          </cell>
          <cell r="D22">
            <v>5.5855648776002756E-2</v>
          </cell>
          <cell r="E22">
            <v>1.0611807071984064E-2</v>
          </cell>
          <cell r="F22">
            <v>0.17446270543615677</v>
          </cell>
        </row>
        <row r="23">
          <cell r="A23" t="str">
            <v>De 10.001 a 50.000€</v>
          </cell>
          <cell r="B23">
            <v>6.3977320614488752E-3</v>
          </cell>
          <cell r="C23">
            <v>1.5707006857449335E-3</v>
          </cell>
          <cell r="D23">
            <v>8.6963184308317051E-3</v>
          </cell>
          <cell r="E23">
            <v>6.8957591081484889E-4</v>
          </cell>
          <cell r="F23">
            <v>1.7354327088840365E-2</v>
          </cell>
        </row>
        <row r="24">
          <cell r="A24" t="str">
            <v>Máis de 50.000€</v>
          </cell>
          <cell r="B24">
            <v>4.980270466996131E-4</v>
          </cell>
          <cell r="C24">
            <v>3.0647818258437725E-4</v>
          </cell>
          <cell r="D24">
            <v>2.9115427345515841E-3</v>
          </cell>
          <cell r="E24">
            <v>3.8309772823047157E-5</v>
          </cell>
          <cell r="F24">
            <v>3.7543577366586215E-3</v>
          </cell>
        </row>
        <row r="52">
          <cell r="B52" t="str">
            <v>Local</v>
          </cell>
          <cell r="C52" t="str">
            <v>Rexional</v>
          </cell>
          <cell r="D52" t="str">
            <v>Nacional</v>
          </cell>
          <cell r="E52" t="str">
            <v>Estranxeiro</v>
          </cell>
        </row>
        <row r="53">
          <cell r="A53" t="str">
            <v>De 0 a 100€</v>
          </cell>
          <cell r="B53">
            <v>5.1898323082421229E-3</v>
          </cell>
          <cell r="C53">
            <v>7.5743058731703855E-4</v>
          </cell>
          <cell r="D53">
            <v>3.2824052718358745E-3</v>
          </cell>
          <cell r="E53">
            <v>3.6030402045881529E-4</v>
          </cell>
          <cell r="F53">
            <v>9.589972187853851E-3</v>
          </cell>
        </row>
        <row r="54">
          <cell r="A54" t="str">
            <v>De 101 a 1000€</v>
          </cell>
          <cell r="B54">
            <v>6.1939815732078178E-2</v>
          </cell>
          <cell r="C54">
            <v>1.1789542228213734E-2</v>
          </cell>
          <cell r="D54">
            <v>2.9596244888668247E-2</v>
          </cell>
          <cell r="E54">
            <v>6.5438633791066623E-3</v>
          </cell>
          <cell r="F54">
            <v>0.1098694662280668</v>
          </cell>
        </row>
        <row r="55">
          <cell r="A55" t="str">
            <v>De 1001 a 10.000€</v>
          </cell>
          <cell r="B55">
            <v>0.15410455774684123</v>
          </cell>
          <cell r="C55">
            <v>5.1760164185403836E-2</v>
          </cell>
          <cell r="D55">
            <v>0.12207072205257864</v>
          </cell>
          <cell r="E55">
            <v>1.7870305311496575E-2</v>
          </cell>
          <cell r="F55">
            <v>0.34580574929632024</v>
          </cell>
        </row>
        <row r="56">
          <cell r="A56" t="str">
            <v>De 10.001 a 50.000€</v>
          </cell>
          <cell r="B56">
            <v>8.3701292578559308E-2</v>
          </cell>
          <cell r="C56">
            <v>1.86617784531821E-2</v>
          </cell>
          <cell r="D56">
            <v>0.13583061833711224</v>
          </cell>
          <cell r="E56">
            <v>1.1223623040669302E-2</v>
          </cell>
          <cell r="F56">
            <v>0.24941731240952292</v>
          </cell>
        </row>
        <row r="57">
          <cell r="A57" t="str">
            <v>Máis de 50.000€</v>
          </cell>
          <cell r="B57">
            <v>2.8632369867893883E-2</v>
          </cell>
          <cell r="C57">
            <v>3.8583187568950184E-2</v>
          </cell>
          <cell r="D57">
            <v>0.20890873183920983</v>
          </cell>
          <cell r="E57">
            <v>9.1932106021824118E-3</v>
          </cell>
          <cell r="F57">
            <v>0.28531749987823629</v>
          </cell>
        </row>
      </sheetData>
      <sheetData sheetId="5" refreshError="1"/>
      <sheetData sheetId="6">
        <row r="22">
          <cell r="A22" t="str">
            <v>Alemaña</v>
          </cell>
          <cell r="B22">
            <v>46</v>
          </cell>
          <cell r="C22">
            <v>4.7458802668605277E-3</v>
          </cell>
        </row>
        <row r="23">
          <cell r="A23" t="str">
            <v>Australia</v>
          </cell>
          <cell r="B23">
            <v>7</v>
          </cell>
          <cell r="C23">
            <v>2.5560095235518503E-4</v>
          </cell>
        </row>
        <row r="24">
          <cell r="A24" t="str">
            <v>Austria</v>
          </cell>
          <cell r="B24">
            <v>3</v>
          </cell>
          <cell r="C24">
            <v>6.8758920158726878E-5</v>
          </cell>
        </row>
        <row r="25">
          <cell r="A25" t="str">
            <v>Bélxica</v>
          </cell>
          <cell r="B25">
            <v>11</v>
          </cell>
          <cell r="C25">
            <v>1.601369514643835E-3</v>
          </cell>
        </row>
        <row r="26">
          <cell r="A26" t="str">
            <v>Bolivia</v>
          </cell>
          <cell r="B26">
            <v>1</v>
          </cell>
          <cell r="C26">
            <v>8.5706369239664041E-5</v>
          </cell>
        </row>
        <row r="27">
          <cell r="A27" t="str">
            <v>Cabo Verde</v>
          </cell>
          <cell r="B27">
            <v>1</v>
          </cell>
          <cell r="C27">
            <v>7.5387851969870671E-5</v>
          </cell>
        </row>
        <row r="28">
          <cell r="A28" t="str">
            <v>Canadá</v>
          </cell>
          <cell r="B28">
            <v>5</v>
          </cell>
          <cell r="C28">
            <v>1.6499120124853449E-3</v>
          </cell>
        </row>
        <row r="29">
          <cell r="A29" t="str">
            <v>China</v>
          </cell>
          <cell r="B29">
            <v>2</v>
          </cell>
          <cell r="C29">
            <v>1.905362969010921E-5</v>
          </cell>
        </row>
        <row r="30">
          <cell r="A30" t="str">
            <v>Colombia</v>
          </cell>
          <cell r="B30">
            <v>1</v>
          </cell>
          <cell r="C30">
            <v>3.5884617537658444E-5</v>
          </cell>
        </row>
        <row r="31">
          <cell r="A31" t="str">
            <v>Dinamarca</v>
          </cell>
          <cell r="B31">
            <v>7</v>
          </cell>
          <cell r="C31">
            <v>2.9422240887746006E-4</v>
          </cell>
        </row>
        <row r="32">
          <cell r="A32" t="str">
            <v>Emiratos árabes</v>
          </cell>
          <cell r="B32">
            <v>1</v>
          </cell>
          <cell r="C32">
            <v>1.883396508695562E-5</v>
          </cell>
        </row>
        <row r="33">
          <cell r="A33" t="str">
            <v>Estados Unidos</v>
          </cell>
          <cell r="B33">
            <v>71</v>
          </cell>
          <cell r="C33">
            <v>6.1568302057947695E-3</v>
          </cell>
        </row>
        <row r="34">
          <cell r="A34" t="str">
            <v>Finlandia</v>
          </cell>
          <cell r="B34">
            <v>3</v>
          </cell>
          <cell r="C34">
            <v>8.6643518227082602E-5</v>
          </cell>
        </row>
        <row r="35">
          <cell r="A35" t="str">
            <v>Francia</v>
          </cell>
          <cell r="B35">
            <v>19</v>
          </cell>
          <cell r="C35">
            <v>3.6842521580598641E-3</v>
          </cell>
        </row>
        <row r="36">
          <cell r="A36" t="str">
            <v>Gran Bretaña</v>
          </cell>
          <cell r="B36">
            <v>42</v>
          </cell>
          <cell r="C36">
            <v>5.2773399272276434E-3</v>
          </cell>
        </row>
        <row r="37">
          <cell r="A37" t="str">
            <v>Grecia</v>
          </cell>
          <cell r="B37">
            <v>2</v>
          </cell>
          <cell r="C37">
            <v>4.3932920630717736E-5</v>
          </cell>
        </row>
        <row r="38">
          <cell r="A38" t="str">
            <v>India</v>
          </cell>
          <cell r="B38">
            <v>1</v>
          </cell>
          <cell r="C38">
            <v>3.9652190429380285E-5</v>
          </cell>
        </row>
        <row r="39">
          <cell r="A39" t="str">
            <v>Irlanda</v>
          </cell>
          <cell r="B39">
            <v>7</v>
          </cell>
          <cell r="C39">
            <v>2.6283298698208786E-4</v>
          </cell>
        </row>
        <row r="40">
          <cell r="A40" t="str">
            <v>Italia</v>
          </cell>
          <cell r="B40">
            <v>15</v>
          </cell>
          <cell r="C40">
            <v>1.0276497640854024E-3</v>
          </cell>
        </row>
        <row r="41">
          <cell r="A41" t="str">
            <v>Japón</v>
          </cell>
          <cell r="B41">
            <v>1</v>
          </cell>
          <cell r="C41">
            <v>1.0698835985075854E-5</v>
          </cell>
        </row>
        <row r="42">
          <cell r="A42" t="str">
            <v>Korea</v>
          </cell>
          <cell r="B42">
            <v>1</v>
          </cell>
          <cell r="C42">
            <v>5.3366800451361209E-4</v>
          </cell>
        </row>
        <row r="43">
          <cell r="A43" t="str">
            <v>Letonia</v>
          </cell>
          <cell r="B43">
            <v>1</v>
          </cell>
          <cell r="C43">
            <v>1.0075976352938577E-5</v>
          </cell>
        </row>
        <row r="44">
          <cell r="A44" t="str">
            <v>Luxemburgo</v>
          </cell>
          <cell r="B44">
            <v>1</v>
          </cell>
          <cell r="C44">
            <v>3.8993716536140003E-5</v>
          </cell>
        </row>
        <row r="45">
          <cell r="A45" t="str">
            <v>Malta</v>
          </cell>
          <cell r="B45">
            <v>2</v>
          </cell>
          <cell r="C45">
            <v>1.5673394382646353E-5</v>
          </cell>
        </row>
        <row r="46">
          <cell r="A46" t="str">
            <v>Marrocos</v>
          </cell>
          <cell r="B46">
            <v>1</v>
          </cell>
          <cell r="C46">
            <v>1.626297937667279E-4</v>
          </cell>
        </row>
        <row r="47">
          <cell r="A47" t="str">
            <v>México</v>
          </cell>
          <cell r="B47">
            <v>2</v>
          </cell>
          <cell r="C47">
            <v>1.1598758971107916E-4</v>
          </cell>
        </row>
        <row r="48">
          <cell r="A48" t="str">
            <v>Montenegro</v>
          </cell>
          <cell r="B48">
            <v>1</v>
          </cell>
          <cell r="C48">
            <v>8.7345925040953608E-6</v>
          </cell>
        </row>
        <row r="49">
          <cell r="A49" t="str">
            <v>Noruega</v>
          </cell>
          <cell r="B49">
            <v>1</v>
          </cell>
          <cell r="C49">
            <v>8.7070369444098216E-6</v>
          </cell>
        </row>
        <row r="50">
          <cell r="A50" t="str">
            <v>Nueva Zelanda</v>
          </cell>
          <cell r="B50">
            <v>1</v>
          </cell>
          <cell r="C50">
            <v>4.4127889213398434E-6</v>
          </cell>
        </row>
        <row r="51">
          <cell r="A51" t="str">
            <v>Paises Baixos</v>
          </cell>
          <cell r="B51">
            <v>19</v>
          </cell>
          <cell r="C51">
            <v>2.582780009744462E-3</v>
          </cell>
        </row>
        <row r="52">
          <cell r="A52" t="str">
            <v>Polonia</v>
          </cell>
          <cell r="B52">
            <v>1</v>
          </cell>
          <cell r="C52">
            <v>5.1991622048186673E-6</v>
          </cell>
        </row>
        <row r="53">
          <cell r="A53" t="str">
            <v>Portugal</v>
          </cell>
          <cell r="B53">
            <v>27</v>
          </cell>
          <cell r="C53">
            <v>2.1476181919025568E-3</v>
          </cell>
        </row>
        <row r="54">
          <cell r="A54" t="str">
            <v>República Checa</v>
          </cell>
          <cell r="B54">
            <v>1</v>
          </cell>
          <cell r="C54">
            <v>1.6403356756202896E-5</v>
          </cell>
        </row>
        <row r="55">
          <cell r="A55" t="str">
            <v>Romanía</v>
          </cell>
          <cell r="B55">
            <v>1</v>
          </cell>
          <cell r="C55">
            <v>1.5597486614456002E-5</v>
          </cell>
        </row>
        <row r="56">
          <cell r="A56" t="str">
            <v>Sen asignar</v>
          </cell>
          <cell r="B56">
            <v>1</v>
          </cell>
          <cell r="C56">
            <v>6.7219968146100542E-6</v>
          </cell>
        </row>
        <row r="57">
          <cell r="A57" t="str">
            <v>Singapur</v>
          </cell>
          <cell r="B57">
            <v>3</v>
          </cell>
          <cell r="C57">
            <v>9.0764634148732129E-5</v>
          </cell>
        </row>
        <row r="58">
          <cell r="A58" t="str">
            <v>Suecia</v>
          </cell>
          <cell r="B58">
            <v>4</v>
          </cell>
          <cell r="C58">
            <v>5.8340604970412012E-4</v>
          </cell>
        </row>
        <row r="59">
          <cell r="A59" t="str">
            <v>Suiza</v>
          </cell>
          <cell r="B59">
            <v>9</v>
          </cell>
          <cell r="C59">
            <v>1.3205067429888218E-2</v>
          </cell>
        </row>
        <row r="60">
          <cell r="A60" t="str">
            <v>Turquía</v>
          </cell>
          <cell r="B60">
            <v>1</v>
          </cell>
          <cell r="C60">
            <v>4.1147469479486134E-5</v>
          </cell>
        </row>
        <row r="61">
          <cell r="A61" t="str">
            <v>Venezuela</v>
          </cell>
          <cell r="B61">
            <v>1</v>
          </cell>
          <cell r="C61">
            <v>1.5727465669576469E-4</v>
          </cell>
        </row>
        <row r="67">
          <cell r="A67" t="str">
            <v>Albacete</v>
          </cell>
          <cell r="B67">
            <v>2</v>
          </cell>
          <cell r="C67">
            <v>4.4158304312296627E-5</v>
          </cell>
        </row>
        <row r="68">
          <cell r="A68" t="str">
            <v>Alacante</v>
          </cell>
          <cell r="B68">
            <v>13</v>
          </cell>
          <cell r="C68">
            <v>1.9347166589449964E-3</v>
          </cell>
        </row>
        <row r="69">
          <cell r="A69" t="str">
            <v>Almería</v>
          </cell>
          <cell r="B69">
            <v>7</v>
          </cell>
          <cell r="C69">
            <v>2.9546708830929368E-4</v>
          </cell>
        </row>
        <row r="70">
          <cell r="A70" t="str">
            <v>Álava</v>
          </cell>
          <cell r="B70">
            <v>6</v>
          </cell>
          <cell r="C70">
            <v>1.1045588909164028E-3</v>
          </cell>
        </row>
        <row r="71">
          <cell r="A71" t="str">
            <v>Asturias</v>
          </cell>
          <cell r="B71">
            <v>21</v>
          </cell>
          <cell r="C71">
            <v>4.9877535073049761E-2</v>
          </cell>
        </row>
        <row r="72">
          <cell r="A72" t="str">
            <v>Ávila</v>
          </cell>
          <cell r="B72">
            <v>2</v>
          </cell>
          <cell r="C72">
            <v>1.1176033289301828E-3</v>
          </cell>
        </row>
        <row r="73">
          <cell r="A73" t="str">
            <v>Badajoz</v>
          </cell>
          <cell r="B73">
            <v>4</v>
          </cell>
          <cell r="C73">
            <v>1.0297153912293769E-3</v>
          </cell>
        </row>
        <row r="74">
          <cell r="A74" t="str">
            <v>Barcelona</v>
          </cell>
          <cell r="B74">
            <v>158</v>
          </cell>
          <cell r="C74">
            <v>4.5262024578349394E-2</v>
          </cell>
        </row>
        <row r="75">
          <cell r="A75" t="str">
            <v>Bizkaia</v>
          </cell>
          <cell r="B75">
            <v>28</v>
          </cell>
          <cell r="C75">
            <v>1.1406232174956709E-2</v>
          </cell>
        </row>
        <row r="76">
          <cell r="A76" t="str">
            <v>Burgos</v>
          </cell>
          <cell r="B76">
            <v>2</v>
          </cell>
          <cell r="C76">
            <v>3.5190269425204911E-5</v>
          </cell>
        </row>
        <row r="77">
          <cell r="A77" t="str">
            <v>Cáceres</v>
          </cell>
          <cell r="B77">
            <v>3</v>
          </cell>
          <cell r="C77">
            <v>3.96490709320574E-5</v>
          </cell>
        </row>
        <row r="78">
          <cell r="A78" t="str">
            <v>Cádiz</v>
          </cell>
          <cell r="B78">
            <v>2</v>
          </cell>
          <cell r="C78">
            <v>6.6369905125612699E-5</v>
          </cell>
        </row>
        <row r="79">
          <cell r="A79" t="str">
            <v>Cantabria</v>
          </cell>
          <cell r="B79">
            <v>8</v>
          </cell>
          <cell r="C79">
            <v>8.6051359647764791E-4</v>
          </cell>
        </row>
        <row r="80">
          <cell r="A80" t="str">
            <v>Castellón</v>
          </cell>
          <cell r="B80">
            <v>7</v>
          </cell>
          <cell r="C80">
            <v>3.5505858571037397E-4</v>
          </cell>
        </row>
        <row r="81">
          <cell r="A81" t="str">
            <v>Ciudad Real</v>
          </cell>
          <cell r="B81">
            <v>4</v>
          </cell>
          <cell r="C81">
            <v>1.0996747979411962E-5</v>
          </cell>
        </row>
        <row r="82">
          <cell r="A82" t="str">
            <v>Córdoba</v>
          </cell>
          <cell r="B82">
            <v>4</v>
          </cell>
          <cell r="C82">
            <v>4.1095737815548185E-5</v>
          </cell>
        </row>
        <row r="83">
          <cell r="A83" t="str">
            <v>Cuenca</v>
          </cell>
          <cell r="B83">
            <v>1</v>
          </cell>
          <cell r="C83">
            <v>1.5727465669576469E-6</v>
          </cell>
        </row>
        <row r="84">
          <cell r="A84" t="str">
            <v>Gipuzkoa</v>
          </cell>
          <cell r="B84">
            <v>10</v>
          </cell>
          <cell r="C84">
            <v>6.1831322474727266E-4</v>
          </cell>
        </row>
        <row r="85">
          <cell r="A85" t="str">
            <v>Girona</v>
          </cell>
          <cell r="B85">
            <v>6</v>
          </cell>
          <cell r="C85">
            <v>6.6571086707128155E-4</v>
          </cell>
        </row>
        <row r="86">
          <cell r="A86" t="str">
            <v>Granada</v>
          </cell>
          <cell r="B86">
            <v>8</v>
          </cell>
          <cell r="C86">
            <v>6.3102179688262114E-4</v>
          </cell>
        </row>
        <row r="87">
          <cell r="A87" t="str">
            <v>Guadalajara</v>
          </cell>
          <cell r="B87">
            <v>1</v>
          </cell>
          <cell r="C87">
            <v>2.011425877989222E-5</v>
          </cell>
        </row>
        <row r="88">
          <cell r="A88" t="str">
            <v>Huesca</v>
          </cell>
          <cell r="B88">
            <v>4</v>
          </cell>
          <cell r="C88">
            <v>2.6004207671054117E-4</v>
          </cell>
        </row>
        <row r="89">
          <cell r="A89" t="str">
            <v>Illes Balears</v>
          </cell>
          <cell r="B89">
            <v>3</v>
          </cell>
          <cell r="C89">
            <v>1.8355558977517026E-3</v>
          </cell>
        </row>
        <row r="90">
          <cell r="A90" t="str">
            <v>Jaén</v>
          </cell>
          <cell r="B90">
            <v>2</v>
          </cell>
          <cell r="C90">
            <v>2.0686686538642754E-5</v>
          </cell>
        </row>
        <row r="91">
          <cell r="A91" t="str">
            <v>La Rioja</v>
          </cell>
          <cell r="B91">
            <v>6</v>
          </cell>
          <cell r="C91">
            <v>5.230624674943017E-3</v>
          </cell>
        </row>
        <row r="92">
          <cell r="A92" t="str">
            <v>Las Palmas</v>
          </cell>
          <cell r="B92">
            <v>2</v>
          </cell>
          <cell r="C92">
            <v>1.1232789943510731E-4</v>
          </cell>
        </row>
        <row r="93">
          <cell r="A93" t="str">
            <v>León</v>
          </cell>
          <cell r="B93">
            <v>7</v>
          </cell>
          <cell r="C93">
            <v>1.1673730890101402E-3</v>
          </cell>
        </row>
        <row r="94">
          <cell r="A94" t="str">
            <v>Lleida</v>
          </cell>
          <cell r="B94">
            <v>3</v>
          </cell>
          <cell r="C94">
            <v>1.8459885366318919E-5</v>
          </cell>
        </row>
        <row r="95">
          <cell r="A95" t="str">
            <v>Madrid</v>
          </cell>
          <cell r="B95">
            <v>367</v>
          </cell>
          <cell r="C95">
            <v>0.3120045010436599</v>
          </cell>
        </row>
        <row r="96">
          <cell r="A96" t="str">
            <v>Málaga</v>
          </cell>
          <cell r="B96">
            <v>12</v>
          </cell>
          <cell r="C96">
            <v>3.5029547464009235E-2</v>
          </cell>
        </row>
        <row r="97">
          <cell r="A97" t="str">
            <v>Murcia</v>
          </cell>
          <cell r="B97">
            <v>11</v>
          </cell>
          <cell r="C97">
            <v>1.1264322862282955E-3</v>
          </cell>
        </row>
        <row r="98">
          <cell r="A98" t="str">
            <v>Navarra</v>
          </cell>
          <cell r="B98">
            <v>9</v>
          </cell>
          <cell r="C98">
            <v>7.4602622502076906E-4</v>
          </cell>
        </row>
        <row r="99">
          <cell r="A99" t="str">
            <v>Palencia</v>
          </cell>
          <cell r="B99">
            <v>1</v>
          </cell>
          <cell r="C99">
            <v>2.5995811024093337E-5</v>
          </cell>
        </row>
        <row r="100">
          <cell r="A100" t="str">
            <v>Salamanca</v>
          </cell>
          <cell r="B100">
            <v>11</v>
          </cell>
          <cell r="C100">
            <v>3.3532802510119741E-4</v>
          </cell>
        </row>
        <row r="101">
          <cell r="A101" t="str">
            <v>Santa Cruz de Tenerife</v>
          </cell>
          <cell r="B101">
            <v>3</v>
          </cell>
          <cell r="C101">
            <v>1.6091407023913776E-4</v>
          </cell>
        </row>
        <row r="102">
          <cell r="A102" t="str">
            <v>Segovia</v>
          </cell>
          <cell r="B102">
            <v>2</v>
          </cell>
          <cell r="C102">
            <v>1.8976942047588137E-5</v>
          </cell>
        </row>
        <row r="103">
          <cell r="A103" t="str">
            <v>Sevilla</v>
          </cell>
          <cell r="B103">
            <v>24</v>
          </cell>
          <cell r="C103">
            <v>5.2675231291106151E-3</v>
          </cell>
        </row>
        <row r="104">
          <cell r="A104" t="str">
            <v>Tarragona</v>
          </cell>
          <cell r="B104">
            <v>6</v>
          </cell>
          <cell r="C104">
            <v>3.1950411497272154E-5</v>
          </cell>
        </row>
        <row r="105">
          <cell r="A105" t="str">
            <v>Toledo</v>
          </cell>
          <cell r="B105">
            <v>3</v>
          </cell>
          <cell r="C105">
            <v>1.7534616464538364E-4</v>
          </cell>
        </row>
        <row r="106">
          <cell r="A106" t="str">
            <v>Valencia</v>
          </cell>
          <cell r="B106">
            <v>35</v>
          </cell>
          <cell r="C106">
            <v>7.2016307062033168E-3</v>
          </cell>
        </row>
        <row r="107">
          <cell r="A107" t="str">
            <v>Valladolid</v>
          </cell>
          <cell r="B107">
            <v>12</v>
          </cell>
          <cell r="C107">
            <v>1.2607395399010297E-2</v>
          </cell>
        </row>
        <row r="108">
          <cell r="A108" t="str">
            <v>Zaragoza</v>
          </cell>
          <cell r="B108">
            <v>14</v>
          </cell>
          <cell r="C108">
            <v>8.9446620533999556E-4</v>
          </cell>
        </row>
        <row r="115">
          <cell r="A115" t="str">
            <v>A Coruña</v>
          </cell>
          <cell r="B115">
            <v>279</v>
          </cell>
          <cell r="C115">
            <v>0.10262631683220261</v>
          </cell>
        </row>
        <row r="116">
          <cell r="A116" t="str">
            <v>Lugo</v>
          </cell>
          <cell r="B116">
            <v>35</v>
          </cell>
          <cell r="C116">
            <v>1.8925786190864373E-2</v>
          </cell>
        </row>
        <row r="117">
          <cell r="A117" t="str">
            <v>Total</v>
          </cell>
          <cell r="B117">
            <v>314</v>
          </cell>
          <cell r="C117">
            <v>0.12155210302306699</v>
          </cell>
        </row>
        <row r="121">
          <cell r="A121" t="str">
            <v>ÁMBITO</v>
          </cell>
          <cell r="B121" t="str">
            <v>Local</v>
          </cell>
        </row>
        <row r="122">
          <cell r="A122" t="str">
            <v>PROVINCIAS</v>
          </cell>
          <cell r="B122" t="str">
            <v>nº provedores</v>
          </cell>
          <cell r="C122" t="str">
            <v>% facturado sobre TOTAL</v>
          </cell>
        </row>
        <row r="123">
          <cell r="A123" t="str">
            <v>Ourense</v>
          </cell>
          <cell r="B123">
            <v>236</v>
          </cell>
          <cell r="C123">
            <v>4.384312096107422E-2</v>
          </cell>
        </row>
        <row r="124">
          <cell r="A124" t="str">
            <v>Pontevedra</v>
          </cell>
          <cell r="B124">
            <v>956</v>
          </cell>
          <cell r="C124">
            <v>0.28972474727254011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_Informe_provedo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C53E-04AD-41B2-BA84-259447E5F231}">
  <dimension ref="A1:T80"/>
  <sheetViews>
    <sheetView tabSelected="1" workbookViewId="0">
      <selection activeCell="F5" sqref="F5"/>
    </sheetView>
  </sheetViews>
  <sheetFormatPr baseColWidth="10" defaultRowHeight="15"/>
  <cols>
    <col min="1" max="1" width="31.140625" customWidth="1"/>
    <col min="2" max="3" width="14.140625" bestFit="1" customWidth="1"/>
    <col min="4" max="4" width="13.140625" bestFit="1" customWidth="1"/>
    <col min="5" max="5" width="14.140625" bestFit="1" customWidth="1"/>
    <col min="6" max="6" width="13.140625" bestFit="1" customWidth="1"/>
    <col min="9" max="9" width="18" bestFit="1" customWidth="1"/>
    <col min="10" max="10" width="20.140625" bestFit="1" customWidth="1"/>
  </cols>
  <sheetData>
    <row r="1" spans="1:20" s="4" customFormat="1" ht="53.25" customHeight="1" thickBo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0</v>
      </c>
      <c r="R1" s="3"/>
      <c r="S1" s="3"/>
      <c r="T1" s="3"/>
    </row>
    <row r="2" spans="1:20" s="4" customFormat="1" ht="15" customHeight="1">
      <c r="A2" s="5"/>
      <c r="B2" s="5"/>
      <c r="C2" s="5"/>
      <c r="D2" s="5"/>
      <c r="E2" s="6"/>
      <c r="F2" s="6"/>
      <c r="G2" s="6"/>
      <c r="H2" s="6"/>
      <c r="I2" s="6"/>
      <c r="J2" s="6"/>
    </row>
    <row r="3" spans="1:20" s="4" customFormat="1" ht="15" customHeight="1">
      <c r="A3" s="7" t="s">
        <v>1</v>
      </c>
      <c r="B3" s="7"/>
      <c r="C3" s="7"/>
      <c r="D3" s="5"/>
      <c r="E3" s="6"/>
      <c r="F3" s="6"/>
      <c r="G3" s="6"/>
      <c r="H3" s="6"/>
      <c r="I3" s="6"/>
      <c r="J3" s="6"/>
    </row>
    <row r="4" spans="1:20">
      <c r="A4" s="8" t="s">
        <v>2</v>
      </c>
      <c r="B4" s="8"/>
      <c r="C4" s="8"/>
      <c r="D4" s="8"/>
      <c r="E4" s="9"/>
      <c r="F4" s="8"/>
      <c r="G4" s="8"/>
      <c r="H4" s="10"/>
      <c r="I4" s="10"/>
      <c r="J4" s="10"/>
    </row>
    <row r="5" spans="1:20" ht="15" customHeight="1">
      <c r="A5" s="11" t="s">
        <v>3</v>
      </c>
      <c r="B5" s="11"/>
      <c r="C5" s="11"/>
      <c r="D5" s="8"/>
      <c r="E5" s="9"/>
      <c r="F5" s="8"/>
      <c r="G5" s="8"/>
      <c r="H5" s="10"/>
      <c r="I5" s="10"/>
      <c r="J5" s="10"/>
    </row>
    <row r="6" spans="1:20">
      <c r="A6" s="8" t="s">
        <v>4</v>
      </c>
      <c r="B6" s="8"/>
      <c r="C6" s="8"/>
      <c r="D6" s="8"/>
      <c r="E6" s="9"/>
      <c r="F6" s="8"/>
      <c r="G6" s="8"/>
      <c r="H6" s="12"/>
      <c r="I6" s="10"/>
      <c r="J6" s="10"/>
    </row>
    <row r="8" spans="1:20" ht="15.75" thickBot="1"/>
    <row r="9" spans="1:20" ht="15.75">
      <c r="A9" s="13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5" t="s">
        <v>10</v>
      </c>
      <c r="I9" s="16" t="s">
        <v>11</v>
      </c>
      <c r="J9" s="17" t="s">
        <v>12</v>
      </c>
    </row>
    <row r="10" spans="1:20">
      <c r="A10" s="18" t="s">
        <v>13</v>
      </c>
      <c r="B10" s="19">
        <v>2665</v>
      </c>
      <c r="C10" s="19">
        <v>1192</v>
      </c>
      <c r="D10" s="19">
        <v>314</v>
      </c>
      <c r="E10" s="19">
        <v>834</v>
      </c>
      <c r="F10" s="19">
        <v>325</v>
      </c>
      <c r="I10" s="20" t="s">
        <v>14</v>
      </c>
      <c r="J10" s="21">
        <v>9488</v>
      </c>
    </row>
    <row r="11" spans="1:20">
      <c r="A11" s="18" t="s">
        <v>15</v>
      </c>
      <c r="B11" s="19">
        <v>26103</v>
      </c>
      <c r="C11" s="19">
        <v>13273</v>
      </c>
      <c r="D11" s="19">
        <v>2507</v>
      </c>
      <c r="E11" s="19">
        <v>9070</v>
      </c>
      <c r="F11" s="19">
        <v>1253</v>
      </c>
      <c r="I11" s="20" t="s">
        <v>16</v>
      </c>
      <c r="J11" s="21">
        <v>11510</v>
      </c>
    </row>
    <row r="12" spans="1:20">
      <c r="A12" s="18" t="s">
        <v>17</v>
      </c>
      <c r="B12" s="22">
        <v>38467736</v>
      </c>
      <c r="C12" s="22">
        <v>12831600.75</v>
      </c>
      <c r="D12" s="22">
        <v>4675834.2300000004</v>
      </c>
      <c r="E12" s="22">
        <v>19221893.940000001</v>
      </c>
      <c r="F12" s="22">
        <v>1738407.25</v>
      </c>
      <c r="I12" s="20" t="s">
        <v>18</v>
      </c>
      <c r="J12" s="21">
        <v>4554</v>
      </c>
    </row>
    <row r="13" spans="1:20">
      <c r="A13" s="18" t="s">
        <v>19</v>
      </c>
      <c r="B13" s="22">
        <f>B12/B11</f>
        <v>1473.6902271769529</v>
      </c>
      <c r="C13" s="22">
        <f t="shared" ref="C13:F13" si="0">C12/C11</f>
        <v>966.74457545392897</v>
      </c>
      <c r="D13" s="22">
        <f t="shared" si="0"/>
        <v>1865.1113801356205</v>
      </c>
      <c r="E13" s="22">
        <f t="shared" si="0"/>
        <v>2119.2826835722162</v>
      </c>
      <c r="F13" s="22">
        <f t="shared" si="0"/>
        <v>1387.396049481245</v>
      </c>
      <c r="I13" s="20" t="s">
        <v>20</v>
      </c>
      <c r="J13" s="21">
        <v>453</v>
      </c>
    </row>
    <row r="14" spans="1:20">
      <c r="A14" s="18" t="s">
        <v>21</v>
      </c>
      <c r="B14" s="22">
        <f>B12/B10</f>
        <v>14434.422514071295</v>
      </c>
      <c r="C14" s="22">
        <f t="shared" ref="C14:F14" si="1">C12/C10</f>
        <v>10764.765729865772</v>
      </c>
      <c r="D14" s="22">
        <f t="shared" si="1"/>
        <v>14891.191815286626</v>
      </c>
      <c r="E14" s="22">
        <f t="shared" si="1"/>
        <v>23047.834460431655</v>
      </c>
      <c r="F14" s="22">
        <f t="shared" si="1"/>
        <v>5348.9453846153847</v>
      </c>
      <c r="I14" s="20" t="s">
        <v>22</v>
      </c>
      <c r="J14" s="21">
        <v>98</v>
      </c>
    </row>
    <row r="15" spans="1:20" ht="15.75" thickBot="1">
      <c r="A15" s="23" t="s">
        <v>23</v>
      </c>
      <c r="B15" s="24">
        <f>B11/B10</f>
        <v>9.7947467166979365</v>
      </c>
      <c r="C15" s="24">
        <f t="shared" ref="C15:F15" si="2">C11/C10</f>
        <v>11.13506711409396</v>
      </c>
      <c r="D15" s="24">
        <f t="shared" si="2"/>
        <v>7.984076433121019</v>
      </c>
      <c r="E15" s="24">
        <f t="shared" si="2"/>
        <v>10.875299760191847</v>
      </c>
      <c r="F15" s="24">
        <f t="shared" si="2"/>
        <v>3.8553846153846152</v>
      </c>
      <c r="I15" s="25" t="s">
        <v>24</v>
      </c>
      <c r="J15" s="26">
        <v>26103</v>
      </c>
    </row>
    <row r="18" spans="1:6">
      <c r="A18" s="27" t="s">
        <v>25</v>
      </c>
      <c r="B18" s="27"/>
      <c r="C18" s="27"/>
      <c r="D18" s="27"/>
      <c r="E18" s="27"/>
      <c r="F18" s="27"/>
    </row>
    <row r="19" spans="1:6">
      <c r="A19" s="28"/>
      <c r="B19" s="28" t="s">
        <v>7</v>
      </c>
      <c r="C19" s="28" t="s">
        <v>8</v>
      </c>
      <c r="D19" s="28" t="s">
        <v>9</v>
      </c>
      <c r="E19" s="28" t="s">
        <v>10</v>
      </c>
      <c r="F19" s="28" t="s">
        <v>24</v>
      </c>
    </row>
    <row r="20" spans="1:6">
      <c r="A20" s="29" t="s">
        <v>14</v>
      </c>
      <c r="B20" s="30">
        <v>0.17101482588208253</v>
      </c>
      <c r="C20" s="30">
        <v>2.3943608014404476E-2</v>
      </c>
      <c r="D20" s="30">
        <v>0.15879400835153049</v>
      </c>
      <c r="E20" s="30">
        <v>9.7306822970539778E-3</v>
      </c>
      <c r="F20" s="30">
        <v>0.36348312454507142</v>
      </c>
    </row>
    <row r="21" spans="1:6">
      <c r="A21" s="29" t="s">
        <v>16</v>
      </c>
      <c r="B21" s="30">
        <v>0.2481707083476995</v>
      </c>
      <c r="C21" s="30">
        <v>4.4630885338849943E-2</v>
      </c>
      <c r="D21" s="30">
        <v>0.12121212121212122</v>
      </c>
      <c r="E21" s="30">
        <v>2.6931770294602152E-2</v>
      </c>
      <c r="F21" s="30">
        <v>0.44094548519327281</v>
      </c>
    </row>
    <row r="22" spans="1:6">
      <c r="A22" s="29" t="s">
        <v>18</v>
      </c>
      <c r="B22" s="30">
        <v>8.2404321342374437E-2</v>
      </c>
      <c r="C22" s="30">
        <v>2.5590928245795501E-2</v>
      </c>
      <c r="D22" s="30">
        <v>5.5855648776002756E-2</v>
      </c>
      <c r="E22" s="30">
        <v>1.0611807071984064E-2</v>
      </c>
      <c r="F22" s="30">
        <v>0.17446270543615677</v>
      </c>
    </row>
    <row r="23" spans="1:6">
      <c r="A23" s="29" t="s">
        <v>20</v>
      </c>
      <c r="B23" s="30">
        <v>6.3977320614488752E-3</v>
      </c>
      <c r="C23" s="30">
        <v>1.5707006857449335E-3</v>
      </c>
      <c r="D23" s="30">
        <v>8.6963184308317051E-3</v>
      </c>
      <c r="E23" s="30">
        <v>6.8957591081484889E-4</v>
      </c>
      <c r="F23" s="30">
        <v>1.7354327088840365E-2</v>
      </c>
    </row>
    <row r="24" spans="1:6">
      <c r="A24" s="29" t="s">
        <v>22</v>
      </c>
      <c r="B24" s="30">
        <v>4.980270466996131E-4</v>
      </c>
      <c r="C24" s="30">
        <v>3.0647818258437725E-4</v>
      </c>
      <c r="D24" s="30">
        <v>2.9115427345515841E-3</v>
      </c>
      <c r="E24" s="30">
        <v>3.8309772823047157E-5</v>
      </c>
      <c r="F24" s="30">
        <v>3.7543577366586215E-3</v>
      </c>
    </row>
    <row r="25" spans="1:6">
      <c r="A25" s="28" t="s">
        <v>26</v>
      </c>
      <c r="B25" s="31">
        <f>SUM(B20:B24)</f>
        <v>0.50848561468030495</v>
      </c>
      <c r="C25" s="31">
        <f t="shared" ref="C25:F25" si="3">SUM(C20:C24)</f>
        <v>9.6042600467379224E-2</v>
      </c>
      <c r="D25" s="31">
        <f t="shared" si="3"/>
        <v>0.34746963950503768</v>
      </c>
      <c r="E25" s="31">
        <f t="shared" si="3"/>
        <v>4.8002145347278098E-2</v>
      </c>
      <c r="F25" s="31">
        <f t="shared" si="3"/>
        <v>0.99999999999999989</v>
      </c>
    </row>
    <row r="29" spans="1:6">
      <c r="A29" s="27" t="s">
        <v>27</v>
      </c>
      <c r="B29" s="27"/>
      <c r="C29" s="27"/>
      <c r="D29" s="27"/>
      <c r="E29" s="27"/>
      <c r="F29" s="27"/>
    </row>
    <row r="30" spans="1:6">
      <c r="A30" s="28" t="s">
        <v>28</v>
      </c>
      <c r="B30" s="28" t="s">
        <v>7</v>
      </c>
      <c r="C30" s="28" t="s">
        <v>8</v>
      </c>
      <c r="D30" s="28" t="s">
        <v>9</v>
      </c>
      <c r="E30" s="28" t="s">
        <v>10</v>
      </c>
      <c r="F30" s="28" t="s">
        <v>24</v>
      </c>
    </row>
    <row r="31" spans="1:6">
      <c r="A31" s="29" t="s">
        <v>14</v>
      </c>
      <c r="B31" s="30">
        <v>0.47048903878583476</v>
      </c>
      <c r="C31" s="30">
        <v>6.5872681281618883E-2</v>
      </c>
      <c r="D31" s="30">
        <v>0.43686762225969644</v>
      </c>
      <c r="E31" s="30">
        <v>2.6770657672849914E-2</v>
      </c>
      <c r="F31" s="30">
        <v>1</v>
      </c>
    </row>
    <row r="32" spans="1:6">
      <c r="A32" s="29" t="s">
        <v>16</v>
      </c>
      <c r="B32" s="30">
        <v>0.56281494352736749</v>
      </c>
      <c r="C32" s="30">
        <v>0.10121633362293658</v>
      </c>
      <c r="D32" s="30">
        <v>0.27489139878366636</v>
      </c>
      <c r="E32" s="30">
        <v>6.1077324066029538E-2</v>
      </c>
      <c r="F32" s="30">
        <v>1</v>
      </c>
    </row>
    <row r="33" spans="1:6">
      <c r="A33" s="29" t="s">
        <v>18</v>
      </c>
      <c r="B33" s="30">
        <v>0.47233201581027667</v>
      </c>
      <c r="C33" s="30">
        <v>0.14668423364075539</v>
      </c>
      <c r="D33" s="30">
        <v>0.3201581027667984</v>
      </c>
      <c r="E33" s="30">
        <v>6.082564778216952E-2</v>
      </c>
      <c r="F33" s="30">
        <v>1</v>
      </c>
    </row>
    <row r="34" spans="1:6">
      <c r="A34" s="29" t="s">
        <v>20</v>
      </c>
      <c r="B34" s="30">
        <v>0.36865342163355408</v>
      </c>
      <c r="C34" s="30">
        <v>9.0507726269315678E-2</v>
      </c>
      <c r="D34" s="30">
        <v>0.5011037527593819</v>
      </c>
      <c r="E34" s="30">
        <v>3.9735099337748346E-2</v>
      </c>
      <c r="F34" s="30">
        <v>1</v>
      </c>
    </row>
    <row r="35" spans="1:6">
      <c r="A35" s="29" t="s">
        <v>22</v>
      </c>
      <c r="B35" s="30">
        <v>0.1326530612244898</v>
      </c>
      <c r="C35" s="30">
        <v>8.1632653061224483E-2</v>
      </c>
      <c r="D35" s="30">
        <v>0.77551020408163263</v>
      </c>
      <c r="E35" s="30">
        <v>1.020408163265306E-2</v>
      </c>
      <c r="F35" s="30">
        <v>1</v>
      </c>
    </row>
    <row r="36" spans="1:6">
      <c r="A36" s="28" t="s">
        <v>26</v>
      </c>
      <c r="B36" s="31">
        <v>0.50848561468030495</v>
      </c>
      <c r="C36" s="31">
        <v>9.6042600467379224E-2</v>
      </c>
      <c r="D36" s="31">
        <v>0.34746963950503773</v>
      </c>
      <c r="E36" s="31">
        <v>4.8002145347278091E-2</v>
      </c>
      <c r="F36" s="31">
        <v>1</v>
      </c>
    </row>
    <row r="40" spans="1:6">
      <c r="A40" s="27" t="s">
        <v>29</v>
      </c>
      <c r="B40" s="27"/>
      <c r="C40" s="27"/>
      <c r="D40" s="27"/>
      <c r="E40" s="27"/>
      <c r="F40" s="27"/>
    </row>
    <row r="41" spans="1:6">
      <c r="A41" s="28" t="s">
        <v>28</v>
      </c>
      <c r="B41" s="28" t="s">
        <v>7</v>
      </c>
      <c r="C41" s="28" t="s">
        <v>8</v>
      </c>
      <c r="D41" s="28" t="s">
        <v>9</v>
      </c>
      <c r="E41" s="28" t="s">
        <v>10</v>
      </c>
      <c r="F41" s="28" t="s">
        <v>24</v>
      </c>
    </row>
    <row r="42" spans="1:6">
      <c r="A42" s="29" t="s">
        <v>14</v>
      </c>
      <c r="B42" s="30">
        <v>0.33632185640021095</v>
      </c>
      <c r="C42" s="30">
        <v>0.24930195452732348</v>
      </c>
      <c r="D42" s="30">
        <v>0.45700110253583243</v>
      </c>
      <c r="E42" s="30">
        <v>0.20271348762968874</v>
      </c>
      <c r="F42" s="30">
        <v>0.36348312454507142</v>
      </c>
    </row>
    <row r="43" spans="1:6">
      <c r="A43" s="29" t="s">
        <v>16</v>
      </c>
      <c r="B43" s="30">
        <v>0.48805846455209823</v>
      </c>
      <c r="C43" s="30">
        <v>0.46469884323893101</v>
      </c>
      <c r="D43" s="30">
        <v>0.34884233737596471</v>
      </c>
      <c r="E43" s="30">
        <v>0.56105347166799679</v>
      </c>
      <c r="F43" s="30">
        <v>0.44094548519327281</v>
      </c>
    </row>
    <row r="44" spans="1:6">
      <c r="A44" s="29" t="s">
        <v>18</v>
      </c>
      <c r="B44" s="30">
        <v>0.16205831387026293</v>
      </c>
      <c r="C44" s="30">
        <v>0.26645392899880332</v>
      </c>
      <c r="D44" s="30">
        <v>0.1607497243660419</v>
      </c>
      <c r="E44" s="30">
        <v>0.22106943335993615</v>
      </c>
      <c r="F44" s="30">
        <v>0.17446270543615677</v>
      </c>
    </row>
    <row r="45" spans="1:6">
      <c r="A45" s="29" t="s">
        <v>20</v>
      </c>
      <c r="B45" s="30">
        <v>1.258193324794696E-2</v>
      </c>
      <c r="C45" s="30">
        <v>1.6354208216992423E-2</v>
      </c>
      <c r="D45" s="30">
        <v>2.5027563395810363E-2</v>
      </c>
      <c r="E45" s="30">
        <v>1.4365522745411013E-2</v>
      </c>
      <c r="F45" s="30">
        <v>1.7354327088840365E-2</v>
      </c>
    </row>
    <row r="46" spans="1:6">
      <c r="A46" s="29" t="s">
        <v>22</v>
      </c>
      <c r="B46" s="30">
        <v>9.7943192948090111E-4</v>
      </c>
      <c r="C46" s="30">
        <v>3.1910650179497405E-3</v>
      </c>
      <c r="D46" s="30">
        <v>8.3792723263506064E-3</v>
      </c>
      <c r="E46" s="30">
        <v>7.9808459696727857E-4</v>
      </c>
      <c r="F46" s="30">
        <v>3.7543577366586215E-3</v>
      </c>
    </row>
    <row r="47" spans="1:6">
      <c r="A47" s="28" t="s">
        <v>26</v>
      </c>
      <c r="B47" s="31">
        <f>SUM(B42:B46)</f>
        <v>1</v>
      </c>
      <c r="C47" s="31">
        <f t="shared" ref="C47:F47" si="4">SUM(C42:C46)</f>
        <v>1</v>
      </c>
      <c r="D47" s="31">
        <f t="shared" si="4"/>
        <v>0.99999999999999989</v>
      </c>
      <c r="E47" s="31">
        <f t="shared" si="4"/>
        <v>1</v>
      </c>
      <c r="F47" s="31">
        <f t="shared" si="4"/>
        <v>0.99999999999999989</v>
      </c>
    </row>
    <row r="51" spans="1:6">
      <c r="A51" s="32" t="s">
        <v>30</v>
      </c>
      <c r="B51" s="32"/>
      <c r="C51" s="32"/>
      <c r="D51" s="32"/>
      <c r="E51" s="32"/>
      <c r="F51" s="32"/>
    </row>
    <row r="52" spans="1:6">
      <c r="A52" s="28"/>
      <c r="B52" s="28" t="s">
        <v>7</v>
      </c>
      <c r="C52" s="28" t="s">
        <v>8</v>
      </c>
      <c r="D52" s="28" t="s">
        <v>9</v>
      </c>
      <c r="E52" s="28" t="s">
        <v>10</v>
      </c>
      <c r="F52" s="28" t="s">
        <v>24</v>
      </c>
    </row>
    <row r="53" spans="1:6">
      <c r="A53" s="29" t="s">
        <v>14</v>
      </c>
      <c r="B53" s="30">
        <v>5.1898323082421229E-3</v>
      </c>
      <c r="C53" s="30">
        <v>7.5743058731703855E-4</v>
      </c>
      <c r="D53" s="30">
        <v>3.2824052718358745E-3</v>
      </c>
      <c r="E53" s="30">
        <v>3.6030402045881529E-4</v>
      </c>
      <c r="F53" s="30">
        <v>9.589972187853851E-3</v>
      </c>
    </row>
    <row r="54" spans="1:6">
      <c r="A54" s="29" t="s">
        <v>16</v>
      </c>
      <c r="B54" s="30">
        <v>6.1939815732078178E-2</v>
      </c>
      <c r="C54" s="30">
        <v>1.1789542228213734E-2</v>
      </c>
      <c r="D54" s="30">
        <v>2.9596244888668247E-2</v>
      </c>
      <c r="E54" s="30">
        <v>6.5438633791066623E-3</v>
      </c>
      <c r="F54" s="30">
        <v>0.1098694662280668</v>
      </c>
    </row>
    <row r="55" spans="1:6">
      <c r="A55" s="29" t="s">
        <v>18</v>
      </c>
      <c r="B55" s="30">
        <v>0.15410455774684123</v>
      </c>
      <c r="C55" s="30">
        <v>5.1760164185403836E-2</v>
      </c>
      <c r="D55" s="30">
        <v>0.12207072205257864</v>
      </c>
      <c r="E55" s="30">
        <v>1.7870305311496575E-2</v>
      </c>
      <c r="F55" s="30">
        <v>0.34580574929632024</v>
      </c>
    </row>
    <row r="56" spans="1:6">
      <c r="A56" s="29" t="s">
        <v>20</v>
      </c>
      <c r="B56" s="30">
        <v>8.3701292578559308E-2</v>
      </c>
      <c r="C56" s="30">
        <v>1.86617784531821E-2</v>
      </c>
      <c r="D56" s="30">
        <v>0.13583061833711224</v>
      </c>
      <c r="E56" s="30">
        <v>1.1223623040669302E-2</v>
      </c>
      <c r="F56" s="30">
        <v>0.24941731240952292</v>
      </c>
    </row>
    <row r="57" spans="1:6">
      <c r="A57" s="29" t="s">
        <v>22</v>
      </c>
      <c r="B57" s="30">
        <v>2.8632369867893883E-2</v>
      </c>
      <c r="C57" s="30">
        <v>3.8583187568950184E-2</v>
      </c>
      <c r="D57" s="30">
        <v>0.20890873183920983</v>
      </c>
      <c r="E57" s="30">
        <v>9.1932106021824118E-3</v>
      </c>
      <c r="F57" s="30">
        <v>0.28531749987823629</v>
      </c>
    </row>
    <row r="58" spans="1:6">
      <c r="A58" s="28" t="s">
        <v>31</v>
      </c>
      <c r="B58" s="31">
        <f>SUM(B53:B57)</f>
        <v>0.33356786823361467</v>
      </c>
      <c r="C58" s="31">
        <f t="shared" ref="C58:F58" si="5">SUM(C53:C57)</f>
        <v>0.1215521030230669</v>
      </c>
      <c r="D58" s="31">
        <f t="shared" si="5"/>
        <v>0.49968872238940482</v>
      </c>
      <c r="E58" s="31">
        <f t="shared" si="5"/>
        <v>4.519130635391376E-2</v>
      </c>
      <c r="F58" s="31">
        <f t="shared" si="5"/>
        <v>1</v>
      </c>
    </row>
    <row r="62" spans="1:6">
      <c r="A62" s="32" t="s">
        <v>32</v>
      </c>
      <c r="B62" s="32"/>
      <c r="C62" s="32"/>
      <c r="D62" s="32"/>
      <c r="E62" s="32"/>
      <c r="F62" s="32"/>
    </row>
    <row r="63" spans="1:6">
      <c r="A63" s="28" t="s">
        <v>28</v>
      </c>
      <c r="B63" s="28" t="s">
        <v>7</v>
      </c>
      <c r="C63" s="28" t="s">
        <v>8</v>
      </c>
      <c r="D63" s="28" t="s">
        <v>9</v>
      </c>
      <c r="E63" s="28" t="s">
        <v>10</v>
      </c>
      <c r="F63" s="28" t="s">
        <v>24</v>
      </c>
    </row>
    <row r="64" spans="1:6">
      <c r="A64" s="29" t="s">
        <v>14</v>
      </c>
      <c r="B64" s="30">
        <v>0.5411728216287518</v>
      </c>
      <c r="C64" s="30">
        <v>7.8981520746885983E-2</v>
      </c>
      <c r="D64" s="30">
        <v>0.34227474361116444</v>
      </c>
      <c r="E64" s="30">
        <v>3.7570914013197787E-2</v>
      </c>
      <c r="F64" s="30">
        <v>1</v>
      </c>
    </row>
    <row r="65" spans="1:6">
      <c r="A65" s="29" t="s">
        <v>16</v>
      </c>
      <c r="B65" s="30">
        <v>0.56375822927457975</v>
      </c>
      <c r="C65" s="30">
        <v>0.10730499230551488</v>
      </c>
      <c r="D65" s="30">
        <v>0.26937643282285934</v>
      </c>
      <c r="E65" s="30">
        <v>5.9560345597046267E-2</v>
      </c>
      <c r="F65" s="30">
        <v>1</v>
      </c>
    </row>
    <row r="66" spans="1:6">
      <c r="A66" s="29" t="s">
        <v>18</v>
      </c>
      <c r="B66" s="30">
        <v>0.44563908512344991</v>
      </c>
      <c r="C66" s="30">
        <v>0.14967988326027121</v>
      </c>
      <c r="D66" s="30">
        <v>0.35300373779493321</v>
      </c>
      <c r="E66" s="30">
        <v>5.1677293821345768E-2</v>
      </c>
      <c r="F66" s="30">
        <v>1</v>
      </c>
    </row>
    <row r="67" spans="1:6">
      <c r="A67" s="29" t="s">
        <v>20</v>
      </c>
      <c r="B67" s="30">
        <v>0.33558734062986212</v>
      </c>
      <c r="C67" s="30">
        <v>7.4821504060395685E-2</v>
      </c>
      <c r="D67" s="30">
        <v>0.54459178083873117</v>
      </c>
      <c r="E67" s="30">
        <v>4.4999374471011162E-2</v>
      </c>
      <c r="F67" s="30">
        <v>1</v>
      </c>
    </row>
    <row r="68" spans="1:6">
      <c r="A68" s="29" t="s">
        <v>22</v>
      </c>
      <c r="B68" s="30">
        <v>0.10035265933604912</v>
      </c>
      <c r="C68" s="30">
        <v>0.13522895576127003</v>
      </c>
      <c r="D68" s="30">
        <v>0.73219740088976282</v>
      </c>
      <c r="E68" s="30">
        <v>3.2220984012918091E-2</v>
      </c>
      <c r="F68" s="30">
        <v>1</v>
      </c>
    </row>
    <row r="69" spans="1:6">
      <c r="A69" s="28" t="s">
        <v>31</v>
      </c>
      <c r="B69" s="31">
        <v>0.33356786823361478</v>
      </c>
      <c r="C69" s="31">
        <v>0.12155210302306689</v>
      </c>
      <c r="D69" s="31">
        <v>0.49968872238940482</v>
      </c>
      <c r="E69" s="31">
        <v>4.5191306353913767E-2</v>
      </c>
      <c r="F69" s="31">
        <v>1</v>
      </c>
    </row>
    <row r="73" spans="1:6">
      <c r="A73" s="32" t="s">
        <v>33</v>
      </c>
      <c r="B73" s="32"/>
      <c r="C73" s="32"/>
      <c r="D73" s="32"/>
      <c r="E73" s="32"/>
      <c r="F73" s="32"/>
    </row>
    <row r="74" spans="1:6">
      <c r="A74" s="28" t="s">
        <v>28</v>
      </c>
      <c r="B74" s="28" t="s">
        <v>7</v>
      </c>
      <c r="C74" s="28" t="s">
        <v>8</v>
      </c>
      <c r="D74" s="28" t="s">
        <v>9</v>
      </c>
      <c r="E74" s="28" t="s">
        <v>10</v>
      </c>
      <c r="F74" s="28" t="s">
        <v>24</v>
      </c>
    </row>
    <row r="75" spans="1:6">
      <c r="A75" s="29" t="s">
        <v>14</v>
      </c>
      <c r="B75" s="30">
        <v>1.555854985590943E-2</v>
      </c>
      <c r="C75" s="30">
        <v>6.2313244154508889E-3</v>
      </c>
      <c r="D75" s="30">
        <v>6.568900046693295E-3</v>
      </c>
      <c r="E75" s="30">
        <v>7.9728613649074423E-3</v>
      </c>
      <c r="F75" s="30">
        <v>9.589972187853851E-3</v>
      </c>
    </row>
    <row r="76" spans="1:6">
      <c r="A76" s="29" t="s">
        <v>16</v>
      </c>
      <c r="B76" s="30">
        <v>0.18568879568669525</v>
      </c>
      <c r="C76" s="30">
        <v>9.6991676285324638E-2</v>
      </c>
      <c r="D76" s="30">
        <v>5.9229363326723329E-2</v>
      </c>
      <c r="E76" s="30">
        <v>0.14480358960767095</v>
      </c>
      <c r="F76" s="30">
        <v>0.1098694662280668</v>
      </c>
    </row>
    <row r="77" spans="1:6">
      <c r="A77" s="29" t="s">
        <v>18</v>
      </c>
      <c r="B77" s="30">
        <v>0.46198861587865497</v>
      </c>
      <c r="C77" s="30">
        <v>0.42582697376763057</v>
      </c>
      <c r="D77" s="30">
        <v>0.24429353031795975</v>
      </c>
      <c r="E77" s="30">
        <v>0.39543679422643924</v>
      </c>
      <c r="F77" s="30">
        <v>0.34580574929632024</v>
      </c>
    </row>
    <row r="78" spans="1:6">
      <c r="A78" s="29" t="s">
        <v>20</v>
      </c>
      <c r="B78" s="30">
        <v>0.25092732409087731</v>
      </c>
      <c r="C78" s="30">
        <v>0.15352904630239644</v>
      </c>
      <c r="D78" s="30">
        <v>0.27183046615020495</v>
      </c>
      <c r="E78" s="30">
        <v>0.24835801277289887</v>
      </c>
      <c r="F78" s="30">
        <v>0.24941731240952292</v>
      </c>
    </row>
    <row r="79" spans="1:6">
      <c r="A79" s="29" t="s">
        <v>22</v>
      </c>
      <c r="B79" s="30">
        <v>8.5836714487862967E-2</v>
      </c>
      <c r="C79" s="30">
        <v>0.31742097922919749</v>
      </c>
      <c r="D79" s="30">
        <v>0.41807774015841875</v>
      </c>
      <c r="E79" s="30">
        <v>0.20342874202808345</v>
      </c>
      <c r="F79" s="30">
        <v>0.28531749987823629</v>
      </c>
    </row>
    <row r="80" spans="1:6">
      <c r="A80" s="28" t="s">
        <v>31</v>
      </c>
      <c r="B80" s="31">
        <f>SUM(B75:B79)</f>
        <v>0.99999999999999989</v>
      </c>
      <c r="C80" s="31">
        <f t="shared" ref="C80:F80" si="6">SUM(C75:C79)</f>
        <v>1</v>
      </c>
      <c r="D80" s="31">
        <f t="shared" si="6"/>
        <v>1.0000000000000002</v>
      </c>
      <c r="E80" s="31">
        <f t="shared" si="6"/>
        <v>0.99999999999999989</v>
      </c>
      <c r="F80" s="31">
        <f t="shared" si="6"/>
        <v>1</v>
      </c>
    </row>
  </sheetData>
  <mergeCells count="7">
    <mergeCell ref="A73:F73"/>
    <mergeCell ref="Q1:T1"/>
    <mergeCell ref="A18:F18"/>
    <mergeCell ref="A29:F29"/>
    <mergeCell ref="A40:F40"/>
    <mergeCell ref="A51:F51"/>
    <mergeCell ref="A62:F6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3EAD-DFD7-48E3-890C-A991B4704E11}">
  <dimension ref="A1:R126"/>
  <sheetViews>
    <sheetView workbookViewId="0">
      <selection activeCell="E10" sqref="E10"/>
    </sheetView>
  </sheetViews>
  <sheetFormatPr baseColWidth="10" defaultRowHeight="15"/>
  <cols>
    <col min="1" max="1" width="31.28515625" style="4" customWidth="1"/>
    <col min="2" max="2" width="13.5703125" style="4" bestFit="1" customWidth="1"/>
    <col min="3" max="3" width="20.5703125" style="4" bestFit="1" customWidth="1"/>
    <col min="4" max="7" width="11.42578125" style="4"/>
    <col min="8" max="9" width="16.85546875" style="4" bestFit="1" customWidth="1"/>
    <col min="10" max="10" width="11.42578125" style="4"/>
    <col min="11" max="11" width="13.140625" style="4" bestFit="1" customWidth="1"/>
    <col min="12" max="16384" width="11.42578125" style="4"/>
  </cols>
  <sheetData>
    <row r="1" spans="1:18" ht="42.75" customHeight="1" thickBo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3" t="s">
        <v>0</v>
      </c>
      <c r="N1" s="3"/>
      <c r="O1" s="3"/>
      <c r="P1" s="3"/>
      <c r="Q1" s="3"/>
      <c r="R1" s="3"/>
    </row>
    <row r="2" spans="1:18" ht="15" customHeight="1">
      <c r="A2" s="5"/>
      <c r="B2" s="5"/>
      <c r="C2" s="5"/>
      <c r="D2" s="5"/>
      <c r="E2" s="6"/>
      <c r="F2" s="6"/>
      <c r="G2" s="6"/>
      <c r="H2" s="6"/>
      <c r="I2" s="6"/>
      <c r="J2" s="6"/>
    </row>
    <row r="3" spans="1:18" ht="15" customHeight="1">
      <c r="A3" s="7" t="s">
        <v>34</v>
      </c>
      <c r="B3" s="7"/>
      <c r="C3" s="7"/>
      <c r="D3" s="5"/>
      <c r="E3" s="6"/>
      <c r="F3" s="6"/>
      <c r="G3" s="6"/>
      <c r="H3" s="6"/>
      <c r="I3" s="6"/>
      <c r="J3" s="6"/>
    </row>
    <row r="4" spans="1:18" customFormat="1">
      <c r="A4" s="8" t="s">
        <v>2</v>
      </c>
      <c r="B4" s="8"/>
      <c r="C4" s="8"/>
      <c r="D4" s="8"/>
      <c r="E4" s="9"/>
      <c r="F4" s="8"/>
      <c r="G4" s="8"/>
      <c r="H4" s="10"/>
      <c r="I4" s="10"/>
      <c r="J4" s="10"/>
    </row>
    <row r="5" spans="1:18" customFormat="1" ht="15" customHeight="1">
      <c r="A5" s="11" t="s">
        <v>3</v>
      </c>
      <c r="B5" s="11"/>
      <c r="C5" s="11"/>
      <c r="D5" s="8"/>
      <c r="E5" s="9"/>
      <c r="F5" s="8"/>
      <c r="G5" s="8"/>
      <c r="H5" s="10"/>
      <c r="I5" s="10"/>
      <c r="J5" s="10"/>
    </row>
    <row r="6" spans="1:18" customFormat="1">
      <c r="A6" s="8" t="s">
        <v>4</v>
      </c>
      <c r="B6" s="8"/>
      <c r="C6" s="8"/>
      <c r="D6" s="8"/>
      <c r="E6" s="9"/>
      <c r="F6" s="8"/>
      <c r="G6" s="8"/>
      <c r="H6" s="12"/>
      <c r="I6" s="10"/>
      <c r="J6" s="10"/>
    </row>
    <row r="9" spans="1:18" ht="15.75" thickBot="1"/>
    <row r="10" spans="1:18" ht="45">
      <c r="A10" s="33" t="s">
        <v>35</v>
      </c>
      <c r="B10" s="34"/>
      <c r="F10" s="35" t="s">
        <v>36</v>
      </c>
      <c r="G10" s="36" t="s">
        <v>37</v>
      </c>
      <c r="H10" s="36" t="s">
        <v>38</v>
      </c>
      <c r="I10" s="37" t="s">
        <v>39</v>
      </c>
      <c r="J10" s="36" t="s">
        <v>40</v>
      </c>
      <c r="K10" s="38" t="s">
        <v>41</v>
      </c>
    </row>
    <row r="11" spans="1:18">
      <c r="A11" s="18" t="s">
        <v>13</v>
      </c>
      <c r="B11" s="39">
        <v>2665</v>
      </c>
      <c r="F11" s="40" t="s">
        <v>7</v>
      </c>
      <c r="G11" s="41">
        <v>1192</v>
      </c>
      <c r="H11" s="42">
        <v>12831600.75</v>
      </c>
      <c r="I11" s="43">
        <f>H11/$H$15</f>
        <v>0.33356786823361434</v>
      </c>
      <c r="J11" s="44">
        <f>G11/$G$15</f>
        <v>0.44727954971857409</v>
      </c>
      <c r="K11" s="45">
        <f>H11/G11</f>
        <v>10764.765729865772</v>
      </c>
    </row>
    <row r="12" spans="1:18">
      <c r="A12" s="18" t="s">
        <v>15</v>
      </c>
      <c r="B12" s="39">
        <v>26103</v>
      </c>
      <c r="F12" s="40" t="s">
        <v>8</v>
      </c>
      <c r="G12" s="41">
        <v>314</v>
      </c>
      <c r="H12" s="42">
        <v>4675834.2300000004</v>
      </c>
      <c r="I12" s="43">
        <f>H12/$H$15</f>
        <v>0.12155210302306699</v>
      </c>
      <c r="J12" s="44">
        <f>G12/$G$15</f>
        <v>0.11782363977485928</v>
      </c>
      <c r="K12" s="45">
        <f>H12/G12</f>
        <v>14891.191815286626</v>
      </c>
    </row>
    <row r="13" spans="1:18">
      <c r="A13" s="18" t="s">
        <v>17</v>
      </c>
      <c r="B13" s="46">
        <v>38467736.170000002</v>
      </c>
      <c r="F13" s="40" t="s">
        <v>9</v>
      </c>
      <c r="G13" s="41">
        <v>834</v>
      </c>
      <c r="H13" s="42">
        <v>19221893.940000001</v>
      </c>
      <c r="I13" s="43">
        <f>H13/$H$15</f>
        <v>0.49968872238940493</v>
      </c>
      <c r="J13" s="44">
        <f>G13/$G$15</f>
        <v>0.31294559099437147</v>
      </c>
      <c r="K13" s="45">
        <f>H13/G13</f>
        <v>23047.834460431655</v>
      </c>
    </row>
    <row r="14" spans="1:18">
      <c r="A14" s="18" t="s">
        <v>19</v>
      </c>
      <c r="B14" s="46">
        <f>B13/B12</f>
        <v>1473.6902336896144</v>
      </c>
      <c r="F14" s="40" t="s">
        <v>10</v>
      </c>
      <c r="G14" s="41">
        <v>325</v>
      </c>
      <c r="H14" s="42">
        <v>1738407.25</v>
      </c>
      <c r="I14" s="43">
        <f>H14/$H$15</f>
        <v>4.5191306353913781E-2</v>
      </c>
      <c r="J14" s="44">
        <f>G14/$G$15</f>
        <v>0.12195121951219512</v>
      </c>
      <c r="K14" s="45">
        <f>H14/G14</f>
        <v>5348.9453846153847</v>
      </c>
    </row>
    <row r="15" spans="1:18" ht="15.75" thickBot="1">
      <c r="A15" s="18" t="s">
        <v>21</v>
      </c>
      <c r="B15" s="46">
        <f>B13/B11</f>
        <v>14434.422577861164</v>
      </c>
      <c r="F15" s="47" t="s">
        <v>42</v>
      </c>
      <c r="G15" s="48">
        <f>SUM(G11:G14)</f>
        <v>2665</v>
      </c>
      <c r="H15" s="49">
        <f>SUM(H11:H14)</f>
        <v>38467736.170000002</v>
      </c>
      <c r="I15" s="50">
        <f>H15/$H$15</f>
        <v>1</v>
      </c>
      <c r="J15" s="44">
        <f>G15/$G$15</f>
        <v>1</v>
      </c>
      <c r="K15" s="51">
        <f>H15/G15</f>
        <v>14434.422577861164</v>
      </c>
    </row>
    <row r="16" spans="1:18" ht="15.75" thickBot="1">
      <c r="A16" s="23" t="s">
        <v>23</v>
      </c>
      <c r="B16" s="52">
        <f>B12/B11</f>
        <v>9.7947467166979365</v>
      </c>
    </row>
    <row r="20" spans="1:3">
      <c r="A20" s="53" t="s">
        <v>36</v>
      </c>
      <c r="B20" s="53" t="s">
        <v>10</v>
      </c>
      <c r="C20" s="54"/>
    </row>
    <row r="21" spans="1:3" ht="30">
      <c r="A21" s="55" t="s">
        <v>43</v>
      </c>
      <c r="B21" s="56" t="s">
        <v>37</v>
      </c>
      <c r="C21" s="57" t="s">
        <v>44</v>
      </c>
    </row>
    <row r="22" spans="1:3">
      <c r="A22" s="29" t="s">
        <v>45</v>
      </c>
      <c r="B22" s="29">
        <v>46</v>
      </c>
      <c r="C22" s="58">
        <v>4.7458802668605277E-3</v>
      </c>
    </row>
    <row r="23" spans="1:3">
      <c r="A23" s="29" t="s">
        <v>46</v>
      </c>
      <c r="B23" s="29">
        <v>7</v>
      </c>
      <c r="C23" s="58">
        <v>2.5560095235518503E-4</v>
      </c>
    </row>
    <row r="24" spans="1:3">
      <c r="A24" s="29" t="s">
        <v>47</v>
      </c>
      <c r="B24" s="29">
        <v>3</v>
      </c>
      <c r="C24" s="58">
        <v>6.8758920158726878E-5</v>
      </c>
    </row>
    <row r="25" spans="1:3">
      <c r="A25" s="29" t="s">
        <v>48</v>
      </c>
      <c r="B25" s="29">
        <v>11</v>
      </c>
      <c r="C25" s="58">
        <v>1.601369514643835E-3</v>
      </c>
    </row>
    <row r="26" spans="1:3">
      <c r="A26" s="29" t="s">
        <v>49</v>
      </c>
      <c r="B26" s="29">
        <v>1</v>
      </c>
      <c r="C26" s="58">
        <v>8.5706369239664041E-5</v>
      </c>
    </row>
    <row r="27" spans="1:3">
      <c r="A27" s="29" t="s">
        <v>50</v>
      </c>
      <c r="B27" s="29">
        <v>1</v>
      </c>
      <c r="C27" s="58">
        <v>7.5387851969870671E-5</v>
      </c>
    </row>
    <row r="28" spans="1:3">
      <c r="A28" s="29" t="s">
        <v>51</v>
      </c>
      <c r="B28" s="29">
        <v>5</v>
      </c>
      <c r="C28" s="58">
        <v>1.6499120124853449E-3</v>
      </c>
    </row>
    <row r="29" spans="1:3">
      <c r="A29" s="29" t="s">
        <v>52</v>
      </c>
      <c r="B29" s="29">
        <v>2</v>
      </c>
      <c r="C29" s="58">
        <v>1.905362969010921E-5</v>
      </c>
    </row>
    <row r="30" spans="1:3">
      <c r="A30" s="29" t="s">
        <v>53</v>
      </c>
      <c r="B30" s="29">
        <v>1</v>
      </c>
      <c r="C30" s="58">
        <v>3.5884617537658444E-5</v>
      </c>
    </row>
    <row r="31" spans="1:3">
      <c r="A31" s="29" t="s">
        <v>54</v>
      </c>
      <c r="B31" s="29">
        <v>7</v>
      </c>
      <c r="C31" s="58">
        <v>2.9422240887746006E-4</v>
      </c>
    </row>
    <row r="32" spans="1:3">
      <c r="A32" s="29" t="s">
        <v>55</v>
      </c>
      <c r="B32" s="29">
        <v>1</v>
      </c>
      <c r="C32" s="58">
        <v>1.883396508695562E-5</v>
      </c>
    </row>
    <row r="33" spans="1:3">
      <c r="A33" s="29" t="s">
        <v>56</v>
      </c>
      <c r="B33" s="29">
        <v>71</v>
      </c>
      <c r="C33" s="58">
        <v>6.1568302057947695E-3</v>
      </c>
    </row>
    <row r="34" spans="1:3">
      <c r="A34" s="29" t="s">
        <v>57</v>
      </c>
      <c r="B34" s="29">
        <v>3</v>
      </c>
      <c r="C34" s="58">
        <v>8.6643518227082602E-5</v>
      </c>
    </row>
    <row r="35" spans="1:3">
      <c r="A35" s="29" t="s">
        <v>58</v>
      </c>
      <c r="B35" s="29">
        <v>19</v>
      </c>
      <c r="C35" s="58">
        <v>3.6842521580598641E-3</v>
      </c>
    </row>
    <row r="36" spans="1:3">
      <c r="A36" s="29" t="s">
        <v>59</v>
      </c>
      <c r="B36" s="29">
        <v>42</v>
      </c>
      <c r="C36" s="58">
        <v>5.2773399272276434E-3</v>
      </c>
    </row>
    <row r="37" spans="1:3">
      <c r="A37" s="29" t="s">
        <v>60</v>
      </c>
      <c r="B37" s="29">
        <v>2</v>
      </c>
      <c r="C37" s="58">
        <v>4.3932920630717736E-5</v>
      </c>
    </row>
    <row r="38" spans="1:3">
      <c r="A38" s="29" t="s">
        <v>61</v>
      </c>
      <c r="B38" s="29">
        <v>1</v>
      </c>
      <c r="C38" s="58">
        <v>3.9652190429380285E-5</v>
      </c>
    </row>
    <row r="39" spans="1:3">
      <c r="A39" s="29" t="s">
        <v>62</v>
      </c>
      <c r="B39" s="29">
        <v>7</v>
      </c>
      <c r="C39" s="58">
        <v>2.6283298698208786E-4</v>
      </c>
    </row>
    <row r="40" spans="1:3">
      <c r="A40" s="29" t="s">
        <v>63</v>
      </c>
      <c r="B40" s="29">
        <v>15</v>
      </c>
      <c r="C40" s="58">
        <v>1.0276497640854024E-3</v>
      </c>
    </row>
    <row r="41" spans="1:3">
      <c r="A41" s="29" t="s">
        <v>64</v>
      </c>
      <c r="B41" s="29">
        <v>1</v>
      </c>
      <c r="C41" s="58">
        <v>1.0698835985075854E-5</v>
      </c>
    </row>
    <row r="42" spans="1:3">
      <c r="A42" s="29" t="s">
        <v>65</v>
      </c>
      <c r="B42" s="29">
        <v>1</v>
      </c>
      <c r="C42" s="58">
        <v>5.3366800451361209E-4</v>
      </c>
    </row>
    <row r="43" spans="1:3">
      <c r="A43" s="29" t="s">
        <v>66</v>
      </c>
      <c r="B43" s="29">
        <v>1</v>
      </c>
      <c r="C43" s="58">
        <v>1.0075976352938577E-5</v>
      </c>
    </row>
    <row r="44" spans="1:3">
      <c r="A44" s="29" t="s">
        <v>67</v>
      </c>
      <c r="B44" s="29">
        <v>1</v>
      </c>
      <c r="C44" s="58">
        <v>3.8993716536140003E-5</v>
      </c>
    </row>
    <row r="45" spans="1:3">
      <c r="A45" s="29" t="s">
        <v>68</v>
      </c>
      <c r="B45" s="29">
        <v>2</v>
      </c>
      <c r="C45" s="58">
        <v>1.5673394382646353E-5</v>
      </c>
    </row>
    <row r="46" spans="1:3">
      <c r="A46" s="29" t="s">
        <v>69</v>
      </c>
      <c r="B46" s="29">
        <v>1</v>
      </c>
      <c r="C46" s="58">
        <v>1.626297937667279E-4</v>
      </c>
    </row>
    <row r="47" spans="1:3">
      <c r="A47" s="29" t="s">
        <v>70</v>
      </c>
      <c r="B47" s="29">
        <v>2</v>
      </c>
      <c r="C47" s="58">
        <v>1.1598758971107916E-4</v>
      </c>
    </row>
    <row r="48" spans="1:3">
      <c r="A48" s="29" t="s">
        <v>71</v>
      </c>
      <c r="B48" s="29">
        <v>1</v>
      </c>
      <c r="C48" s="58">
        <v>8.7345925040953608E-6</v>
      </c>
    </row>
    <row r="49" spans="1:3">
      <c r="A49" s="29" t="s">
        <v>72</v>
      </c>
      <c r="B49" s="29">
        <v>1</v>
      </c>
      <c r="C49" s="58">
        <v>8.7070369444098216E-6</v>
      </c>
    </row>
    <row r="50" spans="1:3">
      <c r="A50" s="29" t="s">
        <v>73</v>
      </c>
      <c r="B50" s="29">
        <v>1</v>
      </c>
      <c r="C50" s="58">
        <v>4.4127889213398434E-6</v>
      </c>
    </row>
    <row r="51" spans="1:3">
      <c r="A51" s="29" t="s">
        <v>74</v>
      </c>
      <c r="B51" s="29">
        <v>19</v>
      </c>
      <c r="C51" s="58">
        <v>2.582780009744462E-3</v>
      </c>
    </row>
    <row r="52" spans="1:3">
      <c r="A52" s="29" t="s">
        <v>75</v>
      </c>
      <c r="B52" s="29">
        <v>1</v>
      </c>
      <c r="C52" s="58">
        <v>5.1991622048186673E-6</v>
      </c>
    </row>
    <row r="53" spans="1:3">
      <c r="A53" s="29" t="s">
        <v>76</v>
      </c>
      <c r="B53" s="29">
        <v>27</v>
      </c>
      <c r="C53" s="58">
        <v>2.1476181919025568E-3</v>
      </c>
    </row>
    <row r="54" spans="1:3">
      <c r="A54" s="29" t="s">
        <v>77</v>
      </c>
      <c r="B54" s="29">
        <v>1</v>
      </c>
      <c r="C54" s="58">
        <v>1.6403356756202896E-5</v>
      </c>
    </row>
    <row r="55" spans="1:3">
      <c r="A55" s="29" t="s">
        <v>78</v>
      </c>
      <c r="B55" s="29">
        <v>1</v>
      </c>
      <c r="C55" s="58">
        <v>1.5597486614456002E-5</v>
      </c>
    </row>
    <row r="56" spans="1:3">
      <c r="A56" s="29" t="s">
        <v>79</v>
      </c>
      <c r="B56" s="29">
        <v>1</v>
      </c>
      <c r="C56" s="58">
        <v>6.7219968146100542E-6</v>
      </c>
    </row>
    <row r="57" spans="1:3">
      <c r="A57" s="29" t="s">
        <v>80</v>
      </c>
      <c r="B57" s="29">
        <v>3</v>
      </c>
      <c r="C57" s="58">
        <v>9.0764634148732129E-5</v>
      </c>
    </row>
    <row r="58" spans="1:3">
      <c r="A58" s="29" t="s">
        <v>81</v>
      </c>
      <c r="B58" s="29">
        <v>4</v>
      </c>
      <c r="C58" s="58">
        <v>5.8340604970412012E-4</v>
      </c>
    </row>
    <row r="59" spans="1:3">
      <c r="A59" s="29" t="s">
        <v>82</v>
      </c>
      <c r="B59" s="29">
        <v>9</v>
      </c>
      <c r="C59" s="58">
        <v>1.3205067429888218E-2</v>
      </c>
    </row>
    <row r="60" spans="1:3">
      <c r="A60" s="29" t="s">
        <v>83</v>
      </c>
      <c r="B60" s="29">
        <v>1</v>
      </c>
      <c r="C60" s="58">
        <v>4.1147469479486134E-5</v>
      </c>
    </row>
    <row r="61" spans="1:3">
      <c r="A61" s="29" t="s">
        <v>84</v>
      </c>
      <c r="B61" s="29">
        <v>1</v>
      </c>
      <c r="C61" s="58">
        <v>1.5727465669576469E-4</v>
      </c>
    </row>
    <row r="62" spans="1:3" ht="15.75" thickBot="1">
      <c r="A62" s="59" t="s">
        <v>24</v>
      </c>
      <c r="B62" s="59">
        <f>SUM(B22:B61)</f>
        <v>325</v>
      </c>
      <c r="C62" s="60">
        <f>SUM(C22:C61)</f>
        <v>4.5191306353913781E-2</v>
      </c>
    </row>
    <row r="63" spans="1:3" ht="15.75" thickTop="1">
      <c r="A63"/>
      <c r="B63"/>
      <c r="C63" s="61"/>
    </row>
    <row r="65" spans="1:3">
      <c r="A65" s="53" t="s">
        <v>36</v>
      </c>
      <c r="B65" s="53" t="s">
        <v>9</v>
      </c>
      <c r="C65" s="54"/>
    </row>
    <row r="66" spans="1:3" ht="30">
      <c r="A66" s="55" t="s">
        <v>85</v>
      </c>
      <c r="B66" s="56" t="s">
        <v>37</v>
      </c>
      <c r="C66" s="57" t="s">
        <v>44</v>
      </c>
    </row>
    <row r="67" spans="1:3">
      <c r="A67" s="62" t="s">
        <v>86</v>
      </c>
      <c r="B67" s="62">
        <v>2</v>
      </c>
      <c r="C67" s="63">
        <v>4.4158304312296627E-5</v>
      </c>
    </row>
    <row r="68" spans="1:3">
      <c r="A68" s="62" t="s">
        <v>87</v>
      </c>
      <c r="B68" s="62">
        <v>13</v>
      </c>
      <c r="C68" s="63">
        <v>1.9347166589449964E-3</v>
      </c>
    </row>
    <row r="69" spans="1:3">
      <c r="A69" s="62" t="s">
        <v>88</v>
      </c>
      <c r="B69" s="62">
        <v>7</v>
      </c>
      <c r="C69" s="63">
        <v>2.9546708830929368E-4</v>
      </c>
    </row>
    <row r="70" spans="1:3">
      <c r="A70" s="62" t="s">
        <v>89</v>
      </c>
      <c r="B70" s="62">
        <v>6</v>
      </c>
      <c r="C70" s="63">
        <v>1.1045588909164028E-3</v>
      </c>
    </row>
    <row r="71" spans="1:3">
      <c r="A71" s="62" t="s">
        <v>90</v>
      </c>
      <c r="B71" s="62">
        <v>21</v>
      </c>
      <c r="C71" s="63">
        <v>4.9877535073049761E-2</v>
      </c>
    </row>
    <row r="72" spans="1:3">
      <c r="A72" s="62" t="s">
        <v>91</v>
      </c>
      <c r="B72" s="62">
        <v>2</v>
      </c>
      <c r="C72" s="63">
        <v>1.1176033289301828E-3</v>
      </c>
    </row>
    <row r="73" spans="1:3">
      <c r="A73" s="62" t="s">
        <v>92</v>
      </c>
      <c r="B73" s="62">
        <v>4</v>
      </c>
      <c r="C73" s="63">
        <v>1.0297153912293769E-3</v>
      </c>
    </row>
    <row r="74" spans="1:3">
      <c r="A74" s="62" t="s">
        <v>93</v>
      </c>
      <c r="B74" s="62">
        <v>158</v>
      </c>
      <c r="C74" s="63">
        <v>4.5262024578349394E-2</v>
      </c>
    </row>
    <row r="75" spans="1:3">
      <c r="A75" s="62" t="s">
        <v>94</v>
      </c>
      <c r="B75" s="62">
        <v>28</v>
      </c>
      <c r="C75" s="63">
        <v>1.1406232174956709E-2</v>
      </c>
    </row>
    <row r="76" spans="1:3">
      <c r="A76" s="62" t="s">
        <v>95</v>
      </c>
      <c r="B76" s="62">
        <v>2</v>
      </c>
      <c r="C76" s="63">
        <v>3.5190269425204911E-5</v>
      </c>
    </row>
    <row r="77" spans="1:3">
      <c r="A77" s="62" t="s">
        <v>96</v>
      </c>
      <c r="B77" s="62">
        <v>3</v>
      </c>
      <c r="C77" s="63">
        <v>3.96490709320574E-5</v>
      </c>
    </row>
    <row r="78" spans="1:3">
      <c r="A78" s="62" t="s">
        <v>97</v>
      </c>
      <c r="B78" s="62">
        <v>2</v>
      </c>
      <c r="C78" s="63">
        <v>6.6369905125612699E-5</v>
      </c>
    </row>
    <row r="79" spans="1:3">
      <c r="A79" s="62" t="s">
        <v>98</v>
      </c>
      <c r="B79" s="62">
        <v>8</v>
      </c>
      <c r="C79" s="63">
        <v>8.6051359647764791E-4</v>
      </c>
    </row>
    <row r="80" spans="1:3">
      <c r="A80" s="62" t="s">
        <v>99</v>
      </c>
      <c r="B80" s="62">
        <v>7</v>
      </c>
      <c r="C80" s="63">
        <v>3.5505858571037397E-4</v>
      </c>
    </row>
    <row r="81" spans="1:3">
      <c r="A81" s="62" t="s">
        <v>100</v>
      </c>
      <c r="B81" s="62">
        <v>4</v>
      </c>
      <c r="C81" s="63">
        <v>1.0996747979411962E-5</v>
      </c>
    </row>
    <row r="82" spans="1:3">
      <c r="A82" s="62" t="s">
        <v>101</v>
      </c>
      <c r="B82" s="62">
        <v>4</v>
      </c>
      <c r="C82" s="63">
        <v>4.1095737815548185E-5</v>
      </c>
    </row>
    <row r="83" spans="1:3">
      <c r="A83" s="62" t="s">
        <v>102</v>
      </c>
      <c r="B83" s="62">
        <v>1</v>
      </c>
      <c r="C83" s="63">
        <v>1.5727465669576469E-6</v>
      </c>
    </row>
    <row r="84" spans="1:3">
      <c r="A84" s="62" t="s">
        <v>103</v>
      </c>
      <c r="B84" s="62">
        <v>10</v>
      </c>
      <c r="C84" s="63">
        <v>6.1831322474727266E-4</v>
      </c>
    </row>
    <row r="85" spans="1:3">
      <c r="A85" s="62" t="s">
        <v>104</v>
      </c>
      <c r="B85" s="62">
        <v>6</v>
      </c>
      <c r="C85" s="63">
        <v>6.6571086707128155E-4</v>
      </c>
    </row>
    <row r="86" spans="1:3">
      <c r="A86" s="62" t="s">
        <v>105</v>
      </c>
      <c r="B86" s="62">
        <v>8</v>
      </c>
      <c r="C86" s="63">
        <v>6.3102179688262114E-4</v>
      </c>
    </row>
    <row r="87" spans="1:3">
      <c r="A87" s="62" t="s">
        <v>106</v>
      </c>
      <c r="B87" s="62">
        <v>1</v>
      </c>
      <c r="C87" s="63">
        <v>2.011425877989222E-5</v>
      </c>
    </row>
    <row r="88" spans="1:3">
      <c r="A88" s="62" t="s">
        <v>107</v>
      </c>
      <c r="B88" s="62">
        <v>4</v>
      </c>
      <c r="C88" s="63">
        <v>2.6004207671054117E-4</v>
      </c>
    </row>
    <row r="89" spans="1:3">
      <c r="A89" s="62" t="s">
        <v>108</v>
      </c>
      <c r="B89" s="62">
        <v>3</v>
      </c>
      <c r="C89" s="63">
        <v>1.8355558977517026E-3</v>
      </c>
    </row>
    <row r="90" spans="1:3">
      <c r="A90" s="62" t="s">
        <v>109</v>
      </c>
      <c r="B90" s="62">
        <v>2</v>
      </c>
      <c r="C90" s="63">
        <v>2.0686686538642754E-5</v>
      </c>
    </row>
    <row r="91" spans="1:3">
      <c r="A91" s="62" t="s">
        <v>110</v>
      </c>
      <c r="B91" s="62">
        <v>6</v>
      </c>
      <c r="C91" s="63">
        <v>5.230624674943017E-3</v>
      </c>
    </row>
    <row r="92" spans="1:3">
      <c r="A92" s="62" t="s">
        <v>111</v>
      </c>
      <c r="B92" s="62">
        <v>2</v>
      </c>
      <c r="C92" s="63">
        <v>1.1232789943510731E-4</v>
      </c>
    </row>
    <row r="93" spans="1:3">
      <c r="A93" s="62" t="s">
        <v>112</v>
      </c>
      <c r="B93" s="62">
        <v>7</v>
      </c>
      <c r="C93" s="63">
        <v>1.1673730890101402E-3</v>
      </c>
    </row>
    <row r="94" spans="1:3">
      <c r="A94" s="62" t="s">
        <v>113</v>
      </c>
      <c r="B94" s="62">
        <v>3</v>
      </c>
      <c r="C94" s="63">
        <v>1.8459885366318919E-5</v>
      </c>
    </row>
    <row r="95" spans="1:3">
      <c r="A95" s="62" t="s">
        <v>114</v>
      </c>
      <c r="B95" s="62">
        <v>367</v>
      </c>
      <c r="C95" s="63">
        <v>0.3120045010436599</v>
      </c>
    </row>
    <row r="96" spans="1:3">
      <c r="A96" s="62" t="s">
        <v>115</v>
      </c>
      <c r="B96" s="62">
        <v>12</v>
      </c>
      <c r="C96" s="63">
        <v>3.5029547464009235E-2</v>
      </c>
    </row>
    <row r="97" spans="1:6">
      <c r="A97" s="62" t="s">
        <v>116</v>
      </c>
      <c r="B97" s="62">
        <v>11</v>
      </c>
      <c r="C97" s="63">
        <v>1.1264322862282955E-3</v>
      </c>
    </row>
    <row r="98" spans="1:6">
      <c r="A98" s="62" t="s">
        <v>117</v>
      </c>
      <c r="B98" s="62">
        <v>9</v>
      </c>
      <c r="C98" s="63">
        <v>7.4602622502076906E-4</v>
      </c>
    </row>
    <row r="99" spans="1:6">
      <c r="A99" s="62" t="s">
        <v>118</v>
      </c>
      <c r="B99" s="62">
        <v>1</v>
      </c>
      <c r="C99" s="63">
        <v>2.5995811024093337E-5</v>
      </c>
    </row>
    <row r="100" spans="1:6">
      <c r="A100" s="62" t="s">
        <v>119</v>
      </c>
      <c r="B100" s="62">
        <v>11</v>
      </c>
      <c r="C100" s="63">
        <v>3.3532802510119741E-4</v>
      </c>
    </row>
    <row r="101" spans="1:6">
      <c r="A101" s="62" t="s">
        <v>120</v>
      </c>
      <c r="B101" s="62">
        <v>3</v>
      </c>
      <c r="C101" s="63">
        <v>1.6091407023913776E-4</v>
      </c>
    </row>
    <row r="102" spans="1:6">
      <c r="A102" s="62" t="s">
        <v>121</v>
      </c>
      <c r="B102" s="62">
        <v>2</v>
      </c>
      <c r="C102" s="63">
        <v>1.8976942047588137E-5</v>
      </c>
    </row>
    <row r="103" spans="1:6">
      <c r="A103" s="62" t="s">
        <v>122</v>
      </c>
      <c r="B103" s="62">
        <v>24</v>
      </c>
      <c r="C103" s="63">
        <v>5.2675231291106151E-3</v>
      </c>
    </row>
    <row r="104" spans="1:6">
      <c r="A104" s="62" t="s">
        <v>123</v>
      </c>
      <c r="B104" s="62">
        <v>6</v>
      </c>
      <c r="C104" s="63">
        <v>3.1950411497272154E-5</v>
      </c>
    </row>
    <row r="105" spans="1:6">
      <c r="A105" s="62" t="s">
        <v>124</v>
      </c>
      <c r="B105" s="62">
        <v>3</v>
      </c>
      <c r="C105" s="63">
        <v>1.7534616464538364E-4</v>
      </c>
    </row>
    <row r="106" spans="1:6">
      <c r="A106" s="62" t="s">
        <v>125</v>
      </c>
      <c r="B106" s="62">
        <v>35</v>
      </c>
      <c r="C106" s="63">
        <v>7.2016307062033168E-3</v>
      </c>
    </row>
    <row r="107" spans="1:6">
      <c r="A107" s="62" t="s">
        <v>126</v>
      </c>
      <c r="B107" s="62">
        <v>12</v>
      </c>
      <c r="C107" s="63">
        <v>1.2607395399010297E-2</v>
      </c>
      <c r="F107"/>
    </row>
    <row r="108" spans="1:6">
      <c r="A108" s="62" t="s">
        <v>127</v>
      </c>
      <c r="B108" s="62">
        <v>14</v>
      </c>
      <c r="C108" s="63">
        <v>8.9446620533999556E-4</v>
      </c>
    </row>
    <row r="109" spans="1:6" ht="15.75" thickBot="1">
      <c r="A109" s="59" t="s">
        <v>24</v>
      </c>
      <c r="B109" s="59">
        <f>SUM(B67:B108)</f>
        <v>834</v>
      </c>
      <c r="C109" s="60">
        <f>SUM(C67:C108)</f>
        <v>0.49968872238940493</v>
      </c>
    </row>
    <row r="110" spans="1:6" ht="15.75" thickTop="1">
      <c r="A110" s="64"/>
      <c r="B110" s="64"/>
      <c r="C110" s="65"/>
    </row>
    <row r="111" spans="1:6">
      <c r="A111" s="64"/>
      <c r="B111" s="64"/>
      <c r="C111" s="65"/>
    </row>
    <row r="113" spans="1:3">
      <c r="A113" s="53" t="s">
        <v>36</v>
      </c>
      <c r="B113" s="53" t="s">
        <v>7</v>
      </c>
      <c r="C113" s="54"/>
    </row>
    <row r="114" spans="1:3" ht="30">
      <c r="A114" s="55" t="s">
        <v>85</v>
      </c>
      <c r="B114" s="56" t="s">
        <v>37</v>
      </c>
      <c r="C114" s="57" t="s">
        <v>44</v>
      </c>
    </row>
    <row r="115" spans="1:3">
      <c r="A115" s="62" t="s">
        <v>128</v>
      </c>
      <c r="B115" s="62">
        <v>279</v>
      </c>
      <c r="C115" s="63">
        <v>0.10262631683220261</v>
      </c>
    </row>
    <row r="116" spans="1:3">
      <c r="A116" s="62" t="s">
        <v>129</v>
      </c>
      <c r="B116" s="62">
        <v>35</v>
      </c>
      <c r="C116" s="63">
        <v>1.8925786190864373E-2</v>
      </c>
    </row>
    <row r="117" spans="1:3" ht="15.75" thickBot="1">
      <c r="A117" s="66" t="s">
        <v>24</v>
      </c>
      <c r="B117" s="66">
        <f>SUM(B115:B116)</f>
        <v>314</v>
      </c>
      <c r="C117" s="67">
        <f>SUM(C115:C116)</f>
        <v>0.12155210302306699</v>
      </c>
    </row>
    <row r="118" spans="1:3" ht="15.75" thickTop="1"/>
    <row r="121" spans="1:3">
      <c r="A121" s="53" t="s">
        <v>36</v>
      </c>
      <c r="B121" s="53" t="s">
        <v>7</v>
      </c>
      <c r="C121" s="54"/>
    </row>
    <row r="122" spans="1:3" ht="30">
      <c r="A122" s="55" t="s">
        <v>85</v>
      </c>
      <c r="B122" s="56" t="s">
        <v>37</v>
      </c>
      <c r="C122" s="57" t="s">
        <v>44</v>
      </c>
    </row>
    <row r="123" spans="1:3">
      <c r="A123" s="62" t="s">
        <v>130</v>
      </c>
      <c r="B123" s="62">
        <v>236</v>
      </c>
      <c r="C123" s="63">
        <v>4.384312096107422E-2</v>
      </c>
    </row>
    <row r="124" spans="1:3">
      <c r="A124" s="62" t="s">
        <v>131</v>
      </c>
      <c r="B124" s="62">
        <v>956</v>
      </c>
      <c r="C124" s="63">
        <v>0.28972474727254011</v>
      </c>
    </row>
    <row r="125" spans="1:3" ht="15.75" thickBot="1">
      <c r="A125" s="66" t="s">
        <v>24</v>
      </c>
      <c r="B125" s="66">
        <f>SUM(B123:B124)</f>
        <v>1192</v>
      </c>
      <c r="C125" s="67">
        <f>SUM(C123:C124)</f>
        <v>0.33356786823361434</v>
      </c>
    </row>
    <row r="126" spans="1:3" ht="15.75" thickTop="1"/>
  </sheetData>
  <mergeCells count="2">
    <mergeCell ref="M1:R1"/>
    <mergeCell ref="A10:B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2021_Facturación</vt:lpstr>
      <vt:lpstr>2021_Informe_provedores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2022-05-23T08:14:42Z</dcterms:created>
  <dcterms:modified xsi:type="dcterms:W3CDTF">2022-05-23T08:15:51Z</dcterms:modified>
</cp:coreProperties>
</file>