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ml.chartshapes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pivotTables/pivotTable1.xml" ContentType="application/vnd.openxmlformats-officedocument.spreadsheetml.pivotTable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ficheros\comun\Unidade de Estudos e Programas\Formación\2016 Formación\2016_Indicadores formación\"/>
    </mc:Choice>
  </mc:AlternateContent>
  <bookViews>
    <workbookView xWindow="0" yWindow="0" windowWidth="28800" windowHeight="12285"/>
  </bookViews>
  <sheets>
    <sheet name="Plan Formación Interna PAS" sheetId="2" r:id="rId1"/>
    <sheet name="Plan Formación Externa PAS" sheetId="4" r:id="rId2"/>
    <sheet name="Formación NON regulada PAS" sheetId="5" r:id="rId3"/>
    <sheet name="SPRL PAS" sheetId="9" r:id="rId4"/>
    <sheet name="ANL PAS" sheetId="10" r:id="rId5"/>
    <sheet name="FORMACIÓN PDI" sheetId="11" r:id="rId6"/>
  </sheets>
  <definedNames>
    <definedName name="_xlnm._FilterDatabase" localSheetId="5" hidden="1">'FORMACIÓN PDI'!$A$16:$H$16</definedName>
    <definedName name="_xlnm._FilterDatabase" localSheetId="0" hidden="1">'Plan Formación Interna PAS'!#REF!</definedName>
  </definedNames>
  <calcPr calcId="152511"/>
  <pivotCaches>
    <pivotCache cacheId="0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9" i="2" l="1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D85" i="2"/>
  <c r="C57" i="2" l="1"/>
  <c r="E36" i="2"/>
  <c r="E37" i="2"/>
  <c r="E38" i="2"/>
  <c r="E39" i="2"/>
  <c r="E40" i="2"/>
  <c r="E35" i="2"/>
  <c r="D40" i="2"/>
  <c r="C40" i="2"/>
  <c r="C29" i="2"/>
  <c r="C21" i="2"/>
  <c r="G55" i="11" l="1"/>
  <c r="D55" i="11"/>
  <c r="C55" i="11"/>
  <c r="C9" i="2" l="1"/>
</calcChain>
</file>

<file path=xl/sharedStrings.xml><?xml version="1.0" encoding="utf-8"?>
<sst xmlns="http://schemas.openxmlformats.org/spreadsheetml/2006/main" count="964" uniqueCount="527">
  <si>
    <t>Fonte: Servizo de PAS</t>
  </si>
  <si>
    <t>orzamento inicial de formación (en €)</t>
  </si>
  <si>
    <t>orzamento executado (en €)</t>
  </si>
  <si>
    <t>2. Participación e custo das actividades</t>
  </si>
  <si>
    <t>CUSTO FORMACIÓN INTERNA</t>
  </si>
  <si>
    <t>CAMPUS</t>
  </si>
  <si>
    <t>Custo</t>
  </si>
  <si>
    <t>Ourense</t>
  </si>
  <si>
    <t>Pontevedra</t>
  </si>
  <si>
    <t>Vigo</t>
  </si>
  <si>
    <t>Virtual</t>
  </si>
  <si>
    <t>Videoconferencia</t>
  </si>
  <si>
    <t xml:space="preserve">TOTAL </t>
  </si>
  <si>
    <t>Campus</t>
  </si>
  <si>
    <t>Participantes</t>
  </si>
  <si>
    <t xml:space="preserve">Total </t>
  </si>
  <si>
    <t>3. Horas de formación</t>
  </si>
  <si>
    <t>Horas formación</t>
  </si>
  <si>
    <t>Horas formación/persoa</t>
  </si>
  <si>
    <t>4. Actividades realizadas por área de coñecementos</t>
  </si>
  <si>
    <t>Área</t>
  </si>
  <si>
    <t>nº de cursos</t>
  </si>
  <si>
    <t>Académica</t>
  </si>
  <si>
    <t>Biblioteca</t>
  </si>
  <si>
    <t>Habilidades de Relación</t>
  </si>
  <si>
    <t>Idiomas</t>
  </si>
  <si>
    <t>Informática</t>
  </si>
  <si>
    <t>Laboratorio</t>
  </si>
  <si>
    <t>Xurídico Procedimental</t>
  </si>
  <si>
    <t>Total</t>
  </si>
  <si>
    <t>Total xeral</t>
  </si>
  <si>
    <t>5. Avaliación de satisfaccion dos cursos por área temática</t>
  </si>
  <si>
    <t>Área temática</t>
  </si>
  <si>
    <t>Avaliación media</t>
  </si>
  <si>
    <t>Media Xeral</t>
  </si>
  <si>
    <t>Nome do curso ou acción formativa</t>
  </si>
  <si>
    <t>Profesorado</t>
  </si>
  <si>
    <t>Matriculados/as</t>
  </si>
  <si>
    <t>Avaliac. Global do Curso</t>
  </si>
  <si>
    <t>Nº Enquisas</t>
  </si>
  <si>
    <t>Horas Totais Cursos</t>
  </si>
  <si>
    <t>Horas Totais Asistentes</t>
  </si>
  <si>
    <t>Horas Fóra da Xornada Laboral</t>
  </si>
  <si>
    <t>CUSTO</t>
  </si>
  <si>
    <t>externo</t>
  </si>
  <si>
    <t>interno</t>
  </si>
  <si>
    <t xml:space="preserve">POR AREA - SEXO </t>
  </si>
  <si>
    <t>Homes</t>
  </si>
  <si>
    <t>Mulleres</t>
  </si>
  <si>
    <t>Total Número</t>
  </si>
  <si>
    <t>Total custo</t>
  </si>
  <si>
    <t>Número</t>
  </si>
  <si>
    <t xml:space="preserve">Custo </t>
  </si>
  <si>
    <t xml:space="preserve">Número </t>
  </si>
  <si>
    <t>Calidade</t>
  </si>
  <si>
    <t>Económica</t>
  </si>
  <si>
    <t>Habilidades</t>
  </si>
  <si>
    <t xml:space="preserve"> </t>
  </si>
  <si>
    <t>Investigación</t>
  </si>
  <si>
    <t>Laboratorios</t>
  </si>
  <si>
    <t>Prevención de riscos</t>
  </si>
  <si>
    <t>TOTAL</t>
  </si>
  <si>
    <t>POR AREA E CAMPUS</t>
  </si>
  <si>
    <t>OURENSE</t>
  </si>
  <si>
    <t>Total OURENSE</t>
  </si>
  <si>
    <t>PONTEVEDRA</t>
  </si>
  <si>
    <t>Total PONTEVEDRA</t>
  </si>
  <si>
    <t>VIGO</t>
  </si>
  <si>
    <t>Total VIGO</t>
  </si>
  <si>
    <t>Total general</t>
  </si>
  <si>
    <t>Home</t>
  </si>
  <si>
    <t>Muller</t>
  </si>
  <si>
    <t>Nome do curso</t>
  </si>
  <si>
    <t>Lugar</t>
  </si>
  <si>
    <t>Organización</t>
  </si>
  <si>
    <t>Datas</t>
  </si>
  <si>
    <t>Asistentes</t>
  </si>
  <si>
    <t>Madrid</t>
  </si>
  <si>
    <t>IFSM</t>
  </si>
  <si>
    <t>Barcelona</t>
  </si>
  <si>
    <t>Santiago de Compostela</t>
  </si>
  <si>
    <t>EGAP</t>
  </si>
  <si>
    <t>En liña</t>
  </si>
  <si>
    <t>SEDIC</t>
  </si>
  <si>
    <t>CIXUG</t>
  </si>
  <si>
    <t>Univ. Barcelona</t>
  </si>
  <si>
    <t>Inglés. Nivel A1.1</t>
  </si>
  <si>
    <t>Inglés. Nivel A1.2</t>
  </si>
  <si>
    <t>Inglés. Nivel A2.1</t>
  </si>
  <si>
    <t>Inglés. Nivel A2.2</t>
  </si>
  <si>
    <t>25/01/2016 ao 04/05/2016</t>
  </si>
  <si>
    <t>Inglés. Nivel B1.1</t>
  </si>
  <si>
    <t>Inglés. Nivel B1.2</t>
  </si>
  <si>
    <t>Inglés. Nivel B2.1</t>
  </si>
  <si>
    <t>Inglés. Nivel B2.2</t>
  </si>
  <si>
    <t>Inglés. Nivel C1.1</t>
  </si>
  <si>
    <t>Thermo Scientific</t>
  </si>
  <si>
    <t>León</t>
  </si>
  <si>
    <t>Univ. Vigo</t>
  </si>
  <si>
    <t>Lisboa</t>
  </si>
  <si>
    <t>Univ. Nova de Lisboa</t>
  </si>
  <si>
    <t>Cádiz</t>
  </si>
  <si>
    <t>Sevilla</t>
  </si>
  <si>
    <t>Univ. Sevilla</t>
  </si>
  <si>
    <t>Toledo</t>
  </si>
  <si>
    <t>Murcia</t>
  </si>
  <si>
    <t>A Coruña</t>
  </si>
  <si>
    <t>CÓDIGO</t>
  </si>
  <si>
    <t>NOME</t>
  </si>
  <si>
    <t>DATAS</t>
  </si>
  <si>
    <t>Campus de Ourense</t>
  </si>
  <si>
    <t>Campus de Pontevedra</t>
  </si>
  <si>
    <t>Campus de Vigo</t>
  </si>
  <si>
    <t xml:space="preserve">CUSTO </t>
  </si>
  <si>
    <t>LUGAR</t>
  </si>
  <si>
    <t>Curso de redacción de documentos administrativos</t>
  </si>
  <si>
    <t>NOME DO CURSO</t>
  </si>
  <si>
    <t>1. Dotación económica formación PAS (inclúe formación interna e externa)</t>
  </si>
  <si>
    <t>MATRICULA</t>
  </si>
  <si>
    <t>Fonte: Xerencia</t>
  </si>
  <si>
    <t>Fonte: Área de innovación educativa</t>
  </si>
  <si>
    <t>Plan de formación interna do Persoal de Administración e Servizos, 2016</t>
  </si>
  <si>
    <t>Formación en prevención de riscos laborais do Persoal de Administración e Servizos, 2016</t>
  </si>
  <si>
    <t>Cursos de galego do Persoal de Administración e Servizos, 2016</t>
  </si>
  <si>
    <t>Plan de formación do Persoal docente e investigador, 2016</t>
  </si>
  <si>
    <t>Formación non regulada do Persoal de Administración e Servizos, 2016</t>
  </si>
  <si>
    <t>HORAS 
CURSO</t>
  </si>
  <si>
    <t>ASISTENTES</t>
  </si>
  <si>
    <t>Posta en marcha do Aplicativo MANSIS</t>
  </si>
  <si>
    <t>Vigo, Ambito Xurídico-Social</t>
  </si>
  <si>
    <t>Posta en marcha do Aplicativo PEDIDOS</t>
  </si>
  <si>
    <t>Vigo, Edificio Xerencia-Servizos Centrais</t>
  </si>
  <si>
    <t>Vigo, Edificio CACTI-CINBIO</t>
  </si>
  <si>
    <t>Fonte: Bubela</t>
  </si>
  <si>
    <t>A voz como ferramenta de traballo. Aprenda a facer un bo uso da voz (Vigo)</t>
  </si>
  <si>
    <t>Alarma e evacuación (Pontevedra)</t>
  </si>
  <si>
    <t>Alarma e evacuación (Vigo)</t>
  </si>
  <si>
    <t>Curso de reciclaxe de Desfibrilación Externa Semiautomática (DESA)</t>
  </si>
  <si>
    <t>Drogas e substancias tóxicas no ámbito laboral (Vigo)</t>
  </si>
  <si>
    <t>Primeiros auxilios (Pontevedra)</t>
  </si>
  <si>
    <t>Primeiros auxilios (Vigo)</t>
  </si>
  <si>
    <t>Primeiros auxilios (Ourense) 1º edición</t>
  </si>
  <si>
    <t>Primeiros auxilios (Ourense) 2ª edición</t>
  </si>
  <si>
    <t>Análise, avaliación e verificación de medios de protección para a seguridade eléctrica das instalacións.</t>
  </si>
  <si>
    <t>Formación inicial de prevención de riscos laborais para novas incorporacións.</t>
  </si>
  <si>
    <t>Hábitos de vida saudables: Obesidade.</t>
  </si>
  <si>
    <t>Loita contra incendios.</t>
  </si>
  <si>
    <t>Manipulación manual de cargas.</t>
  </si>
  <si>
    <t>Muller e saúde.</t>
  </si>
  <si>
    <t>Prevención de riscos laborais para PDI.</t>
  </si>
  <si>
    <t>Prevención de riscos laborais. Nivel básico.</t>
  </si>
  <si>
    <t>Prevención de sobresforzo vocal, coidados no uso profesional da voz.</t>
  </si>
  <si>
    <t>Riscos eléctricos.</t>
  </si>
  <si>
    <t>Selección e uso de equipos de protección individual en laboratorios (mañá).</t>
  </si>
  <si>
    <t>Como expoñer o teu traballo de investigación</t>
  </si>
  <si>
    <t>Curso básico de linguaxe sanitaria</t>
  </si>
  <si>
    <t>Curso de achegamento á lingua e cultura galegas</t>
  </si>
  <si>
    <t>Curso de extensión cultural</t>
  </si>
  <si>
    <t>Curso de linguaxe e redacción xurídica</t>
  </si>
  <si>
    <t>Curso de redacción e deseño de traballos académicos e de investigación</t>
  </si>
  <si>
    <t>Escribir en internet</t>
  </si>
  <si>
    <t>Obradoiro de xestión do multilingüismo nas aulas</t>
  </si>
  <si>
    <t>HORAS</t>
  </si>
  <si>
    <t>SUPERACIÓN</t>
  </si>
  <si>
    <t>AVALIACIÓN (1-5)</t>
  </si>
  <si>
    <t>PFPPAC16OU</t>
  </si>
  <si>
    <t>A acreditación das titulacións oficiais</t>
  </si>
  <si>
    <t>25/05/16-26/05/16</t>
  </si>
  <si>
    <t>PFPPTRAB16OU</t>
  </si>
  <si>
    <t>Traballar en espazos de igualdade</t>
  </si>
  <si>
    <t>29/02/16-16/03/16</t>
  </si>
  <si>
    <t>AR216VI</t>
  </si>
  <si>
    <t>Manexo do software das pizarras interactivas para uso educativo</t>
  </si>
  <si>
    <t>PFPPEST16OU</t>
  </si>
  <si>
    <t>Estratexias para liderar en feminino</t>
  </si>
  <si>
    <t>13/10/16-07/11/16</t>
  </si>
  <si>
    <t>PFPPAC16PO</t>
  </si>
  <si>
    <t>11/05/16-12/05/16</t>
  </si>
  <si>
    <t>PFPPVID16</t>
  </si>
  <si>
    <t>Iniciación ao vídeo dixital con software libre</t>
  </si>
  <si>
    <t>08/09/16-22/09/16</t>
  </si>
  <si>
    <t>PFPPVID116</t>
  </si>
  <si>
    <t>PFPPAP16VI</t>
  </si>
  <si>
    <t>A metodoloxía aprendizaxe-servizo na educación superior</t>
  </si>
  <si>
    <t>PFPPCONF16VI</t>
  </si>
  <si>
    <t>Conferencia: Aprendizaxe baseada en competencias. As competencias xenéricas nos perfís académicos das carreiras</t>
  </si>
  <si>
    <t>PFPPIN16VI</t>
  </si>
  <si>
    <t xml:space="preserve">Curso de inglés académico escrito </t>
  </si>
  <si>
    <t>01/03/16-26/04/16</t>
  </si>
  <si>
    <t>PFPPCAL16VI</t>
  </si>
  <si>
    <t>Ferramentas básicas para a xestión da calidade</t>
  </si>
  <si>
    <t>02/06/16-07/06/16</t>
  </si>
  <si>
    <t>PFPPCONS16VI</t>
  </si>
  <si>
    <t>A construción de xénero: formas de violencia invisibilizadas na vida persoal e profesional</t>
  </si>
  <si>
    <t>04/04/16-19/04/16</t>
  </si>
  <si>
    <t>PFPPDES16VI</t>
  </si>
  <si>
    <t>Desenvolvemento de negocio para a comercialización de capacidades e resultados de investigación</t>
  </si>
  <si>
    <t>10/05/16-12/05/16</t>
  </si>
  <si>
    <t>PFPPEX15VI</t>
  </si>
  <si>
    <t>Elaboración de contidos con eXelearning</t>
  </si>
  <si>
    <t>11/01/16-05/02/16</t>
  </si>
  <si>
    <t>PFPPEPORT16VI</t>
  </si>
  <si>
    <t>E-portfolio no proceso ensino-aprendizaxe</t>
  </si>
  <si>
    <t>13/06/16-01/07/16</t>
  </si>
  <si>
    <t>AR16VI</t>
  </si>
  <si>
    <t>Design Thinking como metodoloxía para a aprendizaxe baseada en proxectos</t>
  </si>
  <si>
    <t>13/06/16-17/06/16</t>
  </si>
  <si>
    <t>PFPPMA16VI</t>
  </si>
  <si>
    <t>Manipulación de imaxes dixitais</t>
  </si>
  <si>
    <t>13/06/16-24/06/16</t>
  </si>
  <si>
    <t>PFPPCLI15VI</t>
  </si>
  <si>
    <t>A xestión do clima laboral nas administracións públicas</t>
  </si>
  <si>
    <t>19/05/16-27/05/16</t>
  </si>
  <si>
    <t>PFPPREA16VI</t>
  </si>
  <si>
    <t xml:space="preserve">Recursos educativos abertos: buscar, crear, adaptar, usar e compartir </t>
  </si>
  <si>
    <t>24/02/16-16/03/16</t>
  </si>
  <si>
    <t>PFPPCOM16VI</t>
  </si>
  <si>
    <t>Competencias transversais para o desenvolvemento persoal e profesional</t>
  </si>
  <si>
    <t>25/01/16-01/02/16</t>
  </si>
  <si>
    <t>PFPPAC16VI</t>
  </si>
  <si>
    <t>25/02/16-26/02/16</t>
  </si>
  <si>
    <t>PFPPAPR16VI</t>
  </si>
  <si>
    <t>Aprendizaxe baseada en competencias e avaliación</t>
  </si>
  <si>
    <t>29/03/16-30/03/16</t>
  </si>
  <si>
    <t>PFPPFORMCOM16VI</t>
  </si>
  <si>
    <t>Formador/a de mentores/as</t>
  </si>
  <si>
    <t>23/02/16-21/04/16</t>
  </si>
  <si>
    <t>PFPPDIF16</t>
  </si>
  <si>
    <t>Patentes: busca e redacción</t>
  </si>
  <si>
    <t>14/09/16-15/09/16</t>
  </si>
  <si>
    <t>PFPPVIX16VI</t>
  </si>
  <si>
    <t>Vixilancia competitiva</t>
  </si>
  <si>
    <t>20/09/16-21/09/16</t>
  </si>
  <si>
    <t>PFPPPROT16VI</t>
  </si>
  <si>
    <t>Protocolo na Universidade de Vigo. Nivel I</t>
  </si>
  <si>
    <t>20/09/16-29/09/16</t>
  </si>
  <si>
    <t>PFPPFLIP16VI</t>
  </si>
  <si>
    <t>O modelo flipped classroom na docencia universitaria</t>
  </si>
  <si>
    <t>26/09/16-27/09/16</t>
  </si>
  <si>
    <t>PFPPFORM16VI</t>
  </si>
  <si>
    <t>Obradoiro práctico de formulación de proxectos de cooperación ao desenvolvemento</t>
  </si>
  <si>
    <t>29/09/16-06/10/16</t>
  </si>
  <si>
    <t>PFPPEST16VI</t>
  </si>
  <si>
    <t>17/10/16-27/10/16</t>
  </si>
  <si>
    <t>PFPPDES116VI</t>
  </si>
  <si>
    <t>19/10/16-26/10/16</t>
  </si>
  <si>
    <t>PFPPCAL216VI</t>
  </si>
  <si>
    <t>Ferramentas  avanzadas para a xestión da calidade</t>
  </si>
  <si>
    <t>20/10/16-25/10/16</t>
  </si>
  <si>
    <t>PFPPAPS116VI</t>
  </si>
  <si>
    <t>Obradoiro de introdución á aprendizaxe-servizo na universidade</t>
  </si>
  <si>
    <t>24-25/10/16</t>
  </si>
  <si>
    <t>PFPPPROP16VI</t>
  </si>
  <si>
    <t>Propiedade intelectual e persoal docente universitario</t>
  </si>
  <si>
    <t>29-30/11/16</t>
  </si>
  <si>
    <t>PFPPDIV16VI</t>
  </si>
  <si>
    <t>Xornadas de atención ao alumnado con necesidades educativas especiais</t>
  </si>
  <si>
    <t>01-02/12/16</t>
  </si>
  <si>
    <t>PFPPPR16</t>
  </si>
  <si>
    <t>Análise estatística con RCommander</t>
  </si>
  <si>
    <t>21/09/15-23/10/15</t>
  </si>
  <si>
    <t>PFPPSCR16VIR</t>
  </si>
  <si>
    <t>Publicacións dixitais profesionais: deseño, autoedición, maquetación e diagramación con Scribus</t>
  </si>
  <si>
    <t>26/09/16-16/10/16</t>
  </si>
  <si>
    <t>PFPPESTR16VIR</t>
  </si>
  <si>
    <t>Estratexias para visibilizar a produción científica</t>
  </si>
  <si>
    <t>17/10/16-30/10/16</t>
  </si>
  <si>
    <t>PFPPCOL16VI</t>
  </si>
  <si>
    <t>A metodoloxía do traballo colaborativo</t>
  </si>
  <si>
    <t>02/11/16-29/11/16</t>
  </si>
  <si>
    <t>Asistentes con diploma</t>
  </si>
  <si>
    <t>Unidade de Análises e Programas</t>
  </si>
  <si>
    <t>Formación externa do Persoal de Administración e Servizos, 2016</t>
  </si>
  <si>
    <t>Aplicacións informáticas de follas de cálculo. (Microsoft Office 2010)</t>
  </si>
  <si>
    <t>Centro de linguas</t>
  </si>
  <si>
    <t>Ensaio de aptitude sobre análise elemental orgánico. 19ª edición (2015-2016)</t>
  </si>
  <si>
    <t>3 de xuño de 2016</t>
  </si>
  <si>
    <t>22/01/2016 ao 06/05/2016</t>
  </si>
  <si>
    <t>Introdución á creación e xestión de sitios web con wordpress.</t>
  </si>
  <si>
    <t>12/02/2016 ao 04/03/2016</t>
  </si>
  <si>
    <t xml:space="preserve">Formación básica de avaliador EFQM. </t>
  </si>
  <si>
    <t>Club Excelencia na Xestión</t>
  </si>
  <si>
    <t>28/01/2016 ao 21/04/2016</t>
  </si>
  <si>
    <t>O novo réximen xurídico das universidades.</t>
  </si>
  <si>
    <t>Salamanca</t>
  </si>
  <si>
    <t>Univ. Salamanca</t>
  </si>
  <si>
    <t>26 e 27 de febreiro de 2016</t>
  </si>
  <si>
    <t>Programa de desenvolvemento directivo.</t>
  </si>
  <si>
    <t>Centro Financeiro de Vigo</t>
  </si>
  <si>
    <t>25/02/2016 ao 25/05/2016</t>
  </si>
  <si>
    <t>12th FTMS Workshop.</t>
  </si>
  <si>
    <t>Italia</t>
  </si>
  <si>
    <t>Italian Chemical Society</t>
  </si>
  <si>
    <t>4 ao 8 de abril de 2016</t>
  </si>
  <si>
    <t xml:space="preserve">26/01/2016 ao 03/05/2016 </t>
  </si>
  <si>
    <t xml:space="preserve">25/01/2016 ao 04/05/2016 </t>
  </si>
  <si>
    <t>Programación asistida por CAM-MASTERCAM.</t>
  </si>
  <si>
    <t>Porriño (Pontevedra)</t>
  </si>
  <si>
    <t>Eonsi Industrial Development</t>
  </si>
  <si>
    <t>14/03/2016 ao 23/03/2016</t>
  </si>
  <si>
    <t>Aspectos fundamentais da redacción de solicitudes de patentes.</t>
  </si>
  <si>
    <t>Organización Mundial da Propiedade Intelectual</t>
  </si>
  <si>
    <t>05/04/2016 ao 10/07/2016</t>
  </si>
  <si>
    <t>5th International Conference on Surface Metrology.</t>
  </si>
  <si>
    <t>Poznan (Polonia)</t>
  </si>
  <si>
    <t>University of Technoloy de Poznan</t>
  </si>
  <si>
    <t>04/04/2016 ao 07/04/2016</t>
  </si>
  <si>
    <t>XIII Xornada da Asociación de ExLibris en España</t>
  </si>
  <si>
    <t>Expania</t>
  </si>
  <si>
    <t>19 e 20 de maio de 2016</t>
  </si>
  <si>
    <t>Xornadas de formación-acción: Liderazgo</t>
  </si>
  <si>
    <t>Rebiun</t>
  </si>
  <si>
    <t>7 e 8 de abril de 2016</t>
  </si>
  <si>
    <t>Misca 2016 - IV Meeting of the Italian and Spanish…</t>
  </si>
  <si>
    <t>Tenerife</t>
  </si>
  <si>
    <t>GE3C + AIC</t>
  </si>
  <si>
    <t>21 ao 25 de xuño de 2016</t>
  </si>
  <si>
    <t>Itrax core scanner advanced operator training.</t>
  </si>
  <si>
    <t>Estocolmo (Suecia)</t>
  </si>
  <si>
    <t>COX Analytical Systems</t>
  </si>
  <si>
    <t>8 e 9 de xuño de 2016</t>
  </si>
  <si>
    <t>Manexo e criopreservación de gametos e embrións de rato.</t>
  </si>
  <si>
    <t>CIEMAT</t>
  </si>
  <si>
    <t>11 a o13 de abril de 2016</t>
  </si>
  <si>
    <t>VII Encontro hispano-luso de protocolo universitario e o XV encontro de responsables de protocolo e relacións institucionais das universidades españolas.</t>
  </si>
  <si>
    <t>Universidade de León</t>
  </si>
  <si>
    <t>5 ao 7 de maio de 2016</t>
  </si>
  <si>
    <t>Ferramentas para a soteñibilidade, a mellora ambiental e a prevención de riscos na universidade.</t>
  </si>
  <si>
    <t xml:space="preserve">Córdoba </t>
  </si>
  <si>
    <t xml:space="preserve">Universidade de Córdoba </t>
  </si>
  <si>
    <t>5 e 6 de maio de 2016</t>
  </si>
  <si>
    <t>Rexeneración democrática e institucional</t>
  </si>
  <si>
    <t>12 e 13 de abril de 2016</t>
  </si>
  <si>
    <t>Programación CNC máquinas e ferramentas. ISO xenérico. Nivel avanzado</t>
  </si>
  <si>
    <t>PORRIÑO (Pontevedra)</t>
  </si>
  <si>
    <t>2 ao 6 de maio de 2016</t>
  </si>
  <si>
    <t>Nordic Microscopy Society Meeting.</t>
  </si>
  <si>
    <t>Trondheim (Noruega)</t>
  </si>
  <si>
    <t>S.S.E.M.</t>
  </si>
  <si>
    <t>7 ao 10 de xuño de 2016</t>
  </si>
  <si>
    <t>XII Seminario sobre aspectos xurídicos da xestión universitaria.</t>
  </si>
  <si>
    <t>AEDUN</t>
  </si>
  <si>
    <t>30 de xuño e 1 de xullo de 2016</t>
  </si>
  <si>
    <t>19th International Conference on Non-contact Atomic Force Microscopy"</t>
  </si>
  <si>
    <t>Nottingham (Inglaterra)</t>
  </si>
  <si>
    <t>NC-AFM</t>
  </si>
  <si>
    <t>25 ao 29 de xullo de 2016</t>
  </si>
  <si>
    <t>Comunicación eficaz.</t>
  </si>
  <si>
    <t>INAP</t>
  </si>
  <si>
    <t>6 ao 8 de xuño de 2016</t>
  </si>
  <si>
    <t>XI encontro da Red UGI</t>
  </si>
  <si>
    <t>Palmas de Gran Canaria</t>
  </si>
  <si>
    <t>Univ. Palmas de Gran Canaria</t>
  </si>
  <si>
    <t>15 ao 17 de xuño de 2016</t>
  </si>
  <si>
    <t>Bibliometría e avaliación da ciencia: indicadores, fontes e informes.</t>
  </si>
  <si>
    <t>EC3metrics</t>
  </si>
  <si>
    <t>13 ao 30 de xuño de 2016</t>
  </si>
  <si>
    <t>Formación de formadores en transparencia e acceso á información pública.</t>
  </si>
  <si>
    <t>Consello de Transparencia e bo goberno</t>
  </si>
  <si>
    <t>31 de maio e 1 de xuño de 2016</t>
  </si>
  <si>
    <t>16th European Microscopy Congress. (EMC2016)</t>
  </si>
  <si>
    <t>Lyon (Francia)</t>
  </si>
  <si>
    <t>28 de agosto ao 2 de setembro de 2016</t>
  </si>
  <si>
    <t>International School on Fundamental Crystallography with applications to Electron Crystallography.</t>
  </si>
  <si>
    <t>Amberes (Bélgica)</t>
  </si>
  <si>
    <t>University of Antwerp</t>
  </si>
  <si>
    <t>27 de xuño ao 2 de xullo de 2016</t>
  </si>
  <si>
    <t>Documentación xurídica española e da Unión Europea. Principais recursos en internet.</t>
  </si>
  <si>
    <t>23 de xuño ao 15 de xullo de 2016</t>
  </si>
  <si>
    <t>Congreso Conference on Sample Treatment.</t>
  </si>
  <si>
    <t>5 ao 7 de decembro de 2016</t>
  </si>
  <si>
    <t>As novas leis do procedemento administrativo común e do réxime xurídico do sector público.</t>
  </si>
  <si>
    <t>Aplicacións informáticas de tratamento de textos (Microsoft Office 2010)</t>
  </si>
  <si>
    <t>2 de xuño de 2016</t>
  </si>
  <si>
    <t>Metodoloxía High Resolution Melting (HRM): software e aplicacións.</t>
  </si>
  <si>
    <t>Thermo Fisher Scientific</t>
  </si>
  <si>
    <t>9 de xuño de 2016</t>
  </si>
  <si>
    <t>Dirección de proxectos informáticos (Certificación PMP)</t>
  </si>
  <si>
    <t>Centro de Novas Tecnoloxías de Galicia</t>
  </si>
  <si>
    <t>25/01/2016 ao 05/02/2016</t>
  </si>
  <si>
    <t>RDA, unha nova filosofía para a catalogación.</t>
  </si>
  <si>
    <t>16/06/2016 ao 01/07/2016</t>
  </si>
  <si>
    <t>Curso de preparación para a certificación Project Management Professional (PMP)</t>
  </si>
  <si>
    <t>13, 14, 20, 21, 22 e 23 de xuño de 2016</t>
  </si>
  <si>
    <t>Curso sobre o uso de vitrinas de gases e armarios de seguridade.</t>
  </si>
  <si>
    <t>Univ. Autónoma de Madrid</t>
  </si>
  <si>
    <t>21 de xuño de 2016</t>
  </si>
  <si>
    <t>VI Xornadas-Taller de formación sobre o libro electrónico.</t>
  </si>
  <si>
    <t>Unión de Editoriales Universitarias Españolas</t>
  </si>
  <si>
    <t>6 e 7 de xuño de 2016</t>
  </si>
  <si>
    <t>Búsqueda de información sobre patentes.</t>
  </si>
  <si>
    <t>01/09/2016 ao 06/12/2016</t>
  </si>
  <si>
    <t>Introducción á ciberseguridade.</t>
  </si>
  <si>
    <t>11/07/2016 ao 22/07/2016</t>
  </si>
  <si>
    <t>A tecnoloxía cloud na nube. (Caso práctico con Azure)</t>
  </si>
  <si>
    <t>Bioinformatic Tranning Course: NGS Transcriptomic Course.</t>
  </si>
  <si>
    <t>Segunda quincena de setembro</t>
  </si>
  <si>
    <t>WorkShop XPS Analysis. From Measurements to Scientific answers.</t>
  </si>
  <si>
    <t>Brittany (Francia)</t>
  </si>
  <si>
    <t>CNRS</t>
  </si>
  <si>
    <t>26 ao 30 de setembro de 2016</t>
  </si>
  <si>
    <t>Deseño web responsive con HTML5 e CSS3.</t>
  </si>
  <si>
    <t>Dpto. Comunicación Audiovisual (Univ. Vigo)</t>
  </si>
  <si>
    <t>13/06/2016 ao 16/10/2016</t>
  </si>
  <si>
    <t>VII Congreso nacional de auditoría no sector público.</t>
  </si>
  <si>
    <t>FIASEP</t>
  </si>
  <si>
    <t>16 ao 18 de novembro de 2016</t>
  </si>
  <si>
    <t>6º Congress of the Spanish Proteomics Society.</t>
  </si>
  <si>
    <t>EPRO</t>
  </si>
  <si>
    <t>15 ao 18 de novembro de 2016</t>
  </si>
  <si>
    <t>Medio da linguaxe administrativa galega</t>
  </si>
  <si>
    <t>Formación Oficial de evaluador EFQM - Nivel acreditado.</t>
  </si>
  <si>
    <t>Último trimestre do ano</t>
  </si>
  <si>
    <t>Recertificación EOQ-CERPER.</t>
  </si>
  <si>
    <t>CERPER</t>
  </si>
  <si>
    <t>Cloud computing para profesionais da información</t>
  </si>
  <si>
    <t>en liña</t>
  </si>
  <si>
    <t xml:space="preserve">BAMAD Galicia </t>
  </si>
  <si>
    <t>12/09/2016 ao 08/10/2016</t>
  </si>
  <si>
    <t>Curso ponte de categoría C a A</t>
  </si>
  <si>
    <t>12/09/2016 ao 24/10/2016</t>
  </si>
  <si>
    <t>03/10/2016 ao 21/12/2016</t>
  </si>
  <si>
    <t>Información económica e financeira: fontes de información nacional e internacional</t>
  </si>
  <si>
    <t>6 ao 28 de outubro de 2016</t>
  </si>
  <si>
    <t>23/09/2016 ao 16/12/2016</t>
  </si>
  <si>
    <t>29/09/2016 ao 22/12/2016</t>
  </si>
  <si>
    <t>Certificado de Aptitude Profesional CAP.</t>
  </si>
  <si>
    <t>Escuela Profesional de Conductores</t>
  </si>
  <si>
    <t>8 ao 19 de agosto de 2016</t>
  </si>
  <si>
    <t>17 ao 26 de outubro de 2016</t>
  </si>
  <si>
    <t>Curso de experimentación animal.</t>
  </si>
  <si>
    <t>Animalaria Formación e Xestión</t>
  </si>
  <si>
    <t>07/11/2016 ao 19/12/2016</t>
  </si>
  <si>
    <t>Xornadas Ion World Tour 2016</t>
  </si>
  <si>
    <t>Centro Nacional de Investigaciones Oncológicas</t>
  </si>
  <si>
    <t>24 e 25 de outubro de 2016</t>
  </si>
  <si>
    <t>Curso de aplicación SIC’3</t>
  </si>
  <si>
    <t>Intervención Xeral do Estado</t>
  </si>
  <si>
    <t>14 ao 18 de novembro de 2016</t>
  </si>
  <si>
    <t>E-Xuristas: máis ala da tecnoloxía legal.</t>
  </si>
  <si>
    <t>UIMP</t>
  </si>
  <si>
    <t>3 e 4 de novembro de 2016</t>
  </si>
  <si>
    <t>Regulamento europeo 2016/679 relativo a protección de datos persoais e libre circulación destes datoinistrativa galega</t>
  </si>
  <si>
    <t>25 de outubro de 2016</t>
  </si>
  <si>
    <t>VII Xornadas de reflexión e debate das unidades de calidade das universidades españolas.</t>
  </si>
  <si>
    <t>27 de outubro de 2016</t>
  </si>
  <si>
    <t>Seminario EA-IRMS.</t>
  </si>
  <si>
    <t>17 de novembro de 2016</t>
  </si>
  <si>
    <t>Sistema operativo, busca da información: Internet/Intranet e correo electrónico.</t>
  </si>
  <si>
    <t>XVI curso de cromatografía de líquidos acoplada á espectrometría de masas como ferramenta analítica.</t>
  </si>
  <si>
    <t>Univ. Alcalá</t>
  </si>
  <si>
    <t>23 ao 26 de xaneiro de 2017</t>
  </si>
  <si>
    <t>Curso de Docker.</t>
  </si>
  <si>
    <t>5, 6, 11, 13 e 14 de outubro de 2016</t>
  </si>
  <si>
    <t>Real Decreto Lexislativo 5/2015, do 30 de outubro / Sistema operativo, busca da información: Internet/Intranet e correo electrónico.</t>
  </si>
  <si>
    <t>25 e 27 de outubro de 2016</t>
  </si>
  <si>
    <t>Xestión de documentos dixitais nas administracións. Rexistro electrónico. Dixitalización, identificación e autenticación.</t>
  </si>
  <si>
    <t>2, 7, 9, 14 e 16 de novembro de 2016</t>
  </si>
  <si>
    <t>Linguaxe administrativa galega.</t>
  </si>
  <si>
    <t>12 de novembro de 2016</t>
  </si>
  <si>
    <t>2nd Conference on Sample Treatment.</t>
  </si>
  <si>
    <t>Caparica Portugal</t>
  </si>
  <si>
    <t>7 ao 16 de novembro de 2016</t>
  </si>
  <si>
    <t>Curso teórico-práctico "Matrice 600".</t>
  </si>
  <si>
    <t>Avistadrone, S.L. (Madrid)</t>
  </si>
  <si>
    <t>30 de novembro e 1 de decembro de 2016</t>
  </si>
  <si>
    <t>Datos abertos e enlazados.</t>
  </si>
  <si>
    <t>Universidade Politécnica de Madrid</t>
  </si>
  <si>
    <t>12 de decembro de 2016</t>
  </si>
  <si>
    <t>31/01/2017 ao 11/05/2017</t>
  </si>
  <si>
    <t>Introdución á Unión Europea e o seu dereito.</t>
  </si>
  <si>
    <t>11 de outubro de 2016</t>
  </si>
  <si>
    <t>Inglés. Nivel C1.2</t>
  </si>
  <si>
    <t>31/01/2017 ao 10/05/2017</t>
  </si>
  <si>
    <t>30/01/2017 ao 10/05/2017</t>
  </si>
  <si>
    <t>Novo sistema de liquidación directa en seguridade social.</t>
  </si>
  <si>
    <t>Meta 4</t>
  </si>
  <si>
    <t xml:space="preserve">4 de maio de 2016 </t>
  </si>
  <si>
    <t>16 de xullo de 2016</t>
  </si>
  <si>
    <t>Prevención de riscos laborais</t>
  </si>
  <si>
    <t>Habilidades de relación</t>
  </si>
  <si>
    <t>Xestión Económica</t>
  </si>
  <si>
    <t>Xestión económica</t>
  </si>
  <si>
    <t>Xurídico procedimental</t>
  </si>
  <si>
    <t>Acción Formativa: Adaptación do servizo de extensión universitaria á LOPD. Protocolos e procedementos.</t>
  </si>
  <si>
    <t>17/9/9</t>
  </si>
  <si>
    <t>Curso: Atención ao público en inglés.</t>
  </si>
  <si>
    <t>Habilidade de relación</t>
  </si>
  <si>
    <t>Curso: Competencias transversais para o desenvolvemento persoal e profesional.</t>
  </si>
  <si>
    <t>Curso: Creación de cursos virtuais en Moodle.</t>
  </si>
  <si>
    <t>Curso: Atención ao público.</t>
  </si>
  <si>
    <t>Curso: A construción de xénero: formas de violencia invisibilizadas na vida persoal e profesional.</t>
  </si>
  <si>
    <t>Curso: Presenza e xestión de marca para bibliotecas en redes sociais.</t>
  </si>
  <si>
    <t>Curso: Marketing dixital: experiencia de usuario, posicionamento web e analítica da páxina web.</t>
  </si>
  <si>
    <t>Curso: A  acreditación das titulacións oficiais.</t>
  </si>
  <si>
    <t>Curso: Excel. Nivel I.</t>
  </si>
  <si>
    <t xml:space="preserve">Curso: Power Point. Nivel I </t>
  </si>
  <si>
    <t>Curso: Xestión da caixa de queixas, suxestións e parabéns.</t>
  </si>
  <si>
    <t>Curso: Transparencia e bo goberno.</t>
  </si>
  <si>
    <t>Curso: Os estudos de grao na Universidade de Vigo.</t>
  </si>
  <si>
    <t>Curso: Xestión de programas de doutoramento.</t>
  </si>
  <si>
    <t>Curso: Mantemento e calibración de micropipetas.</t>
  </si>
  <si>
    <t>Curso: A  xestión do clima laboral nas administracións públicas.</t>
  </si>
  <si>
    <t>Curso: Ferramentas básicas para a xestión da calidade.</t>
  </si>
  <si>
    <t>Curso: Ferramentas avanzadas para a xestión da calidade.</t>
  </si>
  <si>
    <t>Curso: O acceso aberto na Universidade de Vigo.</t>
  </si>
  <si>
    <t>66</t>
  </si>
  <si>
    <t>Curso: O protocolo na Universidade de Vigo. Nivel I.</t>
  </si>
  <si>
    <t>Curso: Estratexias para liderar en feminino.</t>
  </si>
  <si>
    <t>Curso: Lei de Procedemento administrativo cómun das AA.PP e Lei de réxime xurídico do sector público. (1ª edición)</t>
  </si>
  <si>
    <t>Curso: Lei de Procedemento administrativo cómun das AA.PP e Lei de réxime xurídico do sector público. (2ª edición)</t>
  </si>
  <si>
    <t xml:space="preserve">Curso: Lei de Procedemento administrativo cómun das AA.PP e Lei de réxime xurídico do sector público. </t>
  </si>
  <si>
    <t>Acción Formativa: Revisión, edición e aprobación de ítems no repositorio institucional.</t>
  </si>
  <si>
    <t>Curso: Excel. Nivel II.</t>
  </si>
  <si>
    <t xml:space="preserve">Acción formativa: Novas ferramentas de xestión económica: alta no inventario, seguimento do gasto e axudas de custo dixitais </t>
  </si>
  <si>
    <t xml:space="preserve">Curso: Novidades normativas en materia de contratación pública. Exame dos novos pregos tipo de cláusulas administrativas particulares </t>
  </si>
  <si>
    <t xml:space="preserve">Curso: Atención ao público en inglés.  </t>
  </si>
  <si>
    <t xml:space="preserve">Curso: Atención ao público en inglés. Continuación.  </t>
  </si>
  <si>
    <t xml:space="preserve">Curso: Trucos e boas prácticas na elaboración de documentos dixitais.  </t>
  </si>
  <si>
    <t>Prevención de Riscos Laborais</t>
  </si>
  <si>
    <t xml:space="preserve">Acción formativa: Reciclaxe de desfibrilación externa semiautomática (DESA). </t>
  </si>
  <si>
    <t>Curso: Lei de Procedemento administrativo cómun das AA.PP e Lei de réxime xurídico do sector público. (3ª edición)</t>
  </si>
  <si>
    <t xml:space="preserve">A.F.: Introdución ás RDA. As novas normas de catalogación </t>
  </si>
  <si>
    <t>Curso: Atención ao alumnado con necesidades educativas especiais.</t>
  </si>
  <si>
    <t>Curso: Lei de Procedemento administrativo cómun das AA.PP e Lei de réxime xurídico do sector público. (4ª edición)</t>
  </si>
  <si>
    <t>Curso: Lei de Procedemento administrativo cómun das AA.PP e Lei de réxime xurídico do sector público. (5ª edición)</t>
  </si>
  <si>
    <t>Curso: Lei de Procedemento administrativo cómun das AA.PP e Lei de réxime xurídico do sector público. (6ª edición)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</si>
</sst>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,##0\ &quot;€&quot;"/>
    <numFmt numFmtId="165" formatCode="_-* #,##0\ _€_-;\-* #,##0\ _€_-;_-* &quot;-&quot;??\ _€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indexed="8"/>
      <name val="Calibri"/>
      <family val="2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8"/>
      <name val="Calibri"/>
      <family val="2"/>
    </font>
    <font>
      <b/>
      <sz val="11"/>
      <name val="Garamond"/>
      <family val="1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Arial"/>
      <family val="2"/>
    </font>
    <font>
      <i/>
      <sz val="10"/>
      <color theme="1"/>
      <name val="Arial"/>
      <family val="2"/>
    </font>
    <font>
      <sz val="10"/>
      <color theme="0"/>
      <name val="Calibri"/>
      <family val="2"/>
    </font>
    <font>
      <sz val="10"/>
      <color theme="1"/>
      <name val="Calibri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color indexed="8"/>
      <name val="Calibri"/>
      <family val="2"/>
      <scheme val="minor"/>
    </font>
    <font>
      <sz val="8"/>
      <color indexed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</cellStyleXfs>
  <cellXfs count="213">
    <xf numFmtId="0" fontId="0" fillId="0" borderId="0" xfId="0"/>
    <xf numFmtId="0" fontId="3" fillId="0" borderId="1" xfId="2" applyFont="1" applyBorder="1" applyAlignment="1">
      <alignment vertical="center" wrapText="1"/>
    </xf>
    <xf numFmtId="0" fontId="2" fillId="0" borderId="1" xfId="2" applyBorder="1"/>
    <xf numFmtId="0" fontId="4" fillId="0" borderId="1" xfId="3" applyBorder="1"/>
    <xf numFmtId="0" fontId="5" fillId="0" borderId="1" xfId="2" applyFont="1" applyBorder="1" applyAlignment="1">
      <alignment horizontal="left" wrapText="1"/>
    </xf>
    <xf numFmtId="0" fontId="6" fillId="0" borderId="0" xfId="4" applyFont="1"/>
    <xf numFmtId="0" fontId="2" fillId="0" borderId="0" xfId="2" applyBorder="1"/>
    <xf numFmtId="0" fontId="4" fillId="0" borderId="0" xfId="3" applyBorder="1"/>
    <xf numFmtId="0" fontId="5" fillId="0" borderId="0" xfId="2" applyFont="1" applyBorder="1" applyAlignment="1">
      <alignment horizontal="left" wrapText="1"/>
    </xf>
    <xf numFmtId="0" fontId="2" fillId="0" borderId="0" xfId="2" applyFont="1" applyBorder="1" applyAlignment="1">
      <alignment horizontal="center" wrapText="1"/>
    </xf>
    <xf numFmtId="0" fontId="7" fillId="0" borderId="0" xfId="3" applyFont="1"/>
    <xf numFmtId="0" fontId="8" fillId="0" borderId="0" xfId="3" applyFont="1"/>
    <xf numFmtId="43" fontId="6" fillId="0" borderId="0" xfId="5" applyFont="1"/>
    <xf numFmtId="0" fontId="9" fillId="0" borderId="0" xfId="2" applyFont="1" applyBorder="1" applyAlignment="1">
      <alignment horizontal="center" vertical="center" wrapText="1"/>
    </xf>
    <xf numFmtId="0" fontId="6" fillId="0" borderId="0" xfId="4" applyFont="1" applyAlignment="1">
      <alignment horizontal="center"/>
    </xf>
    <xf numFmtId="0" fontId="6" fillId="0" borderId="0" xfId="4" applyFont="1" applyAlignment="1">
      <alignment vertical="justify"/>
    </xf>
    <xf numFmtId="0" fontId="6" fillId="0" borderId="0" xfId="4" applyFont="1" applyAlignment="1">
      <alignment horizontal="center" vertical="justify"/>
    </xf>
    <xf numFmtId="0" fontId="6" fillId="0" borderId="0" xfId="4" applyFont="1" applyBorder="1"/>
    <xf numFmtId="0" fontId="10" fillId="0" borderId="4" xfId="3" applyFont="1" applyFill="1" applyBorder="1" applyAlignment="1">
      <alignment horizontal="center" vertical="center"/>
    </xf>
    <xf numFmtId="0" fontId="10" fillId="0" borderId="5" xfId="3" applyFont="1" applyFill="1" applyBorder="1" applyAlignment="1">
      <alignment horizontal="center" vertical="center"/>
    </xf>
    <xf numFmtId="0" fontId="4" fillId="0" borderId="6" xfId="3" applyBorder="1" applyAlignment="1">
      <alignment horizontal="center" vertical="center"/>
    </xf>
    <xf numFmtId="164" fontId="4" fillId="0" borderId="7" xfId="3" applyNumberFormat="1" applyBorder="1" applyAlignment="1">
      <alignment horizontal="center" vertical="center"/>
    </xf>
    <xf numFmtId="0" fontId="10" fillId="2" borderId="8" xfId="3" applyFont="1" applyFill="1" applyBorder="1" applyAlignment="1">
      <alignment wrapText="1"/>
    </xf>
    <xf numFmtId="164" fontId="10" fillId="2" borderId="9" xfId="3" applyNumberFormat="1" applyFont="1" applyFill="1" applyBorder="1" applyAlignment="1">
      <alignment horizontal="center" vertical="center"/>
    </xf>
    <xf numFmtId="0" fontId="10" fillId="2" borderId="4" xfId="3" applyFont="1" applyFill="1" applyBorder="1" applyAlignment="1">
      <alignment horizontal="center" vertical="center"/>
    </xf>
    <xf numFmtId="0" fontId="10" fillId="2" borderId="5" xfId="3" applyFont="1" applyFill="1" applyBorder="1" applyAlignment="1">
      <alignment horizontal="center" vertical="center"/>
    </xf>
    <xf numFmtId="0" fontId="4" fillId="0" borderId="6" xfId="3" applyBorder="1" applyAlignment="1">
      <alignment horizontal="left" vertical="center"/>
    </xf>
    <xf numFmtId="0" fontId="4" fillId="0" borderId="7" xfId="3" applyNumberFormat="1" applyBorder="1" applyAlignment="1">
      <alignment vertical="center"/>
    </xf>
    <xf numFmtId="0" fontId="10" fillId="2" borderId="8" xfId="3" applyFont="1" applyFill="1" applyBorder="1" applyAlignment="1">
      <alignment horizontal="left" vertical="center"/>
    </xf>
    <xf numFmtId="0" fontId="10" fillId="2" borderId="9" xfId="3" applyNumberFormat="1" applyFont="1" applyFill="1" applyBorder="1" applyAlignment="1">
      <alignment vertical="center"/>
    </xf>
    <xf numFmtId="0" fontId="10" fillId="2" borderId="10" xfId="3" applyFont="1" applyFill="1" applyBorder="1" applyAlignment="1">
      <alignment horizontal="center" vertical="center" wrapText="1"/>
    </xf>
    <xf numFmtId="0" fontId="10" fillId="2" borderId="10" xfId="3" applyFont="1" applyFill="1" applyBorder="1" applyAlignment="1">
      <alignment horizontal="center" vertical="center"/>
    </xf>
    <xf numFmtId="0" fontId="10" fillId="2" borderId="5" xfId="3" applyFont="1" applyFill="1" applyBorder="1" applyAlignment="1">
      <alignment horizontal="center" vertical="center" wrapText="1"/>
    </xf>
    <xf numFmtId="0" fontId="4" fillId="0" borderId="6" xfId="3" applyBorder="1"/>
    <xf numFmtId="43" fontId="6" fillId="0" borderId="7" xfId="5" applyFont="1" applyBorder="1" applyAlignment="1">
      <alignment horizontal="center"/>
    </xf>
    <xf numFmtId="0" fontId="10" fillId="2" borderId="8" xfId="3" applyFont="1" applyFill="1" applyBorder="1" applyAlignment="1">
      <alignment horizontal="center" vertical="center"/>
    </xf>
    <xf numFmtId="0" fontId="6" fillId="0" borderId="0" xfId="4" applyFont="1" applyFill="1"/>
    <xf numFmtId="0" fontId="6" fillId="0" borderId="0" xfId="4" applyFont="1" applyFill="1" applyAlignment="1">
      <alignment vertical="center"/>
    </xf>
    <xf numFmtId="0" fontId="6" fillId="0" borderId="6" xfId="4" applyFont="1" applyFill="1" applyBorder="1" applyAlignment="1">
      <alignment horizontal="left" vertical="center"/>
    </xf>
    <xf numFmtId="0" fontId="6" fillId="0" borderId="6" xfId="4" applyFont="1" applyBorder="1" applyAlignment="1">
      <alignment horizontal="left"/>
    </xf>
    <xf numFmtId="0" fontId="6" fillId="0" borderId="0" xfId="4" applyFont="1" applyFill="1" applyBorder="1"/>
    <xf numFmtId="0" fontId="4" fillId="0" borderId="0" xfId="3"/>
    <xf numFmtId="0" fontId="10" fillId="2" borderId="13" xfId="3" applyFont="1" applyFill="1" applyBorder="1" applyAlignment="1">
      <alignment horizontal="center" vertical="center"/>
    </xf>
    <xf numFmtId="0" fontId="10" fillId="2" borderId="14" xfId="3" applyFont="1" applyFill="1" applyBorder="1" applyAlignment="1">
      <alignment horizontal="center" vertical="center"/>
    </xf>
    <xf numFmtId="0" fontId="10" fillId="2" borderId="15" xfId="3" applyFont="1" applyFill="1" applyBorder="1" applyAlignment="1">
      <alignment horizontal="center" vertical="center" wrapText="1"/>
    </xf>
    <xf numFmtId="0" fontId="4" fillId="0" borderId="13" xfId="3" applyBorder="1" applyAlignment="1">
      <alignment vertical="center"/>
    </xf>
    <xf numFmtId="0" fontId="4" fillId="0" borderId="10" xfId="3" applyBorder="1" applyAlignment="1">
      <alignment horizontal="left"/>
    </xf>
    <xf numFmtId="0" fontId="4" fillId="0" borderId="5" xfId="3" applyNumberFormat="1" applyBorder="1"/>
    <xf numFmtId="0" fontId="6" fillId="0" borderId="0" xfId="4" applyFont="1" applyBorder="1" applyAlignment="1">
      <alignment horizontal="center"/>
    </xf>
    <xf numFmtId="0" fontId="4" fillId="0" borderId="16" xfId="3" applyBorder="1" applyAlignment="1">
      <alignment vertical="center"/>
    </xf>
    <xf numFmtId="0" fontId="4" fillId="0" borderId="11" xfId="3" applyBorder="1" applyAlignment="1">
      <alignment horizontal="left"/>
    </xf>
    <xf numFmtId="0" fontId="4" fillId="0" borderId="7" xfId="3" applyNumberFormat="1" applyBorder="1"/>
    <xf numFmtId="0" fontId="2" fillId="0" borderId="11" xfId="3" applyFont="1" applyBorder="1" applyAlignment="1">
      <alignment horizontal="left"/>
    </xf>
    <xf numFmtId="0" fontId="4" fillId="0" borderId="13" xfId="3" applyBorder="1" applyAlignment="1">
      <alignment horizontal="left" vertical="center"/>
    </xf>
    <xf numFmtId="0" fontId="4" fillId="0" borderId="16" xfId="3" applyBorder="1" applyAlignment="1">
      <alignment horizontal="left" vertical="center"/>
    </xf>
    <xf numFmtId="0" fontId="4" fillId="0" borderId="17" xfId="3" applyBorder="1" applyAlignment="1">
      <alignment horizontal="left" vertical="center"/>
    </xf>
    <xf numFmtId="0" fontId="2" fillId="0" borderId="12" xfId="3" applyFont="1" applyBorder="1" applyAlignment="1">
      <alignment horizontal="left"/>
    </xf>
    <xf numFmtId="0" fontId="4" fillId="0" borderId="9" xfId="3" applyNumberFormat="1" applyBorder="1"/>
    <xf numFmtId="0" fontId="2" fillId="0" borderId="13" xfId="3" applyFont="1" applyBorder="1" applyAlignment="1">
      <alignment horizontal="left" vertical="center"/>
    </xf>
    <xf numFmtId="0" fontId="10" fillId="2" borderId="2" xfId="3" applyFont="1" applyFill="1" applyBorder="1" applyAlignment="1">
      <alignment horizontal="left" vertical="center"/>
    </xf>
    <xf numFmtId="0" fontId="10" fillId="2" borderId="18" xfId="3" applyFont="1" applyFill="1" applyBorder="1" applyAlignment="1">
      <alignment horizontal="left" vertical="center"/>
    </xf>
    <xf numFmtId="0" fontId="10" fillId="2" borderId="19" xfId="3" applyNumberFormat="1" applyFont="1" applyFill="1" applyBorder="1"/>
    <xf numFmtId="0" fontId="11" fillId="2" borderId="4" xfId="4" applyFont="1" applyFill="1" applyBorder="1" applyAlignment="1">
      <alignment horizontal="center" vertical="center" wrapText="1"/>
    </xf>
    <xf numFmtId="0" fontId="11" fillId="2" borderId="5" xfId="4" applyFont="1" applyFill="1" applyBorder="1" applyAlignment="1">
      <alignment horizontal="center" vertical="center" wrapText="1"/>
    </xf>
    <xf numFmtId="0" fontId="1" fillId="0" borderId="20" xfId="3" applyFont="1" applyBorder="1" applyAlignment="1">
      <alignment vertical="center"/>
    </xf>
    <xf numFmtId="0" fontId="1" fillId="0" borderId="6" xfId="3" applyFont="1" applyBorder="1" applyAlignment="1">
      <alignment vertical="center"/>
    </xf>
    <xf numFmtId="0" fontId="1" fillId="0" borderId="6" xfId="3" applyFont="1" applyBorder="1" applyAlignment="1">
      <alignment vertical="center" wrapText="1"/>
    </xf>
    <xf numFmtId="0" fontId="10" fillId="2" borderId="2" xfId="3" applyFont="1" applyFill="1" applyBorder="1" applyAlignment="1">
      <alignment horizontal="right" vertical="center"/>
    </xf>
    <xf numFmtId="0" fontId="11" fillId="2" borderId="11" xfId="4" applyFont="1" applyFill="1" applyBorder="1" applyAlignment="1">
      <alignment horizontal="center" vertical="center" wrapText="1"/>
    </xf>
    <xf numFmtId="0" fontId="2" fillId="0" borderId="1" xfId="2" applyFont="1" applyBorder="1" applyAlignment="1">
      <alignment wrapText="1"/>
    </xf>
    <xf numFmtId="0" fontId="6" fillId="0" borderId="0" xfId="7" applyFont="1"/>
    <xf numFmtId="0" fontId="3" fillId="0" borderId="0" xfId="2" applyFont="1" applyBorder="1" applyAlignment="1">
      <alignment vertical="center" wrapText="1"/>
    </xf>
    <xf numFmtId="0" fontId="2" fillId="0" borderId="0" xfId="2" applyFont="1" applyBorder="1" applyAlignment="1">
      <alignment wrapText="1"/>
    </xf>
    <xf numFmtId="0" fontId="4" fillId="0" borderId="0" xfId="3" applyFill="1"/>
    <xf numFmtId="0" fontId="10" fillId="0" borderId="0" xfId="3" applyFont="1" applyFill="1" applyBorder="1" applyAlignment="1">
      <alignment horizontal="center" vertical="center"/>
    </xf>
    <xf numFmtId="0" fontId="10" fillId="4" borderId="0" xfId="3" applyFont="1" applyFill="1"/>
    <xf numFmtId="0" fontId="10" fillId="7" borderId="11" xfId="3" applyFont="1" applyFill="1" applyBorder="1" applyAlignment="1">
      <alignment horizontal="center" vertical="center"/>
    </xf>
    <xf numFmtId="0" fontId="4" fillId="0" borderId="0" xfId="3" applyAlignment="1">
      <alignment vertical="center"/>
    </xf>
    <xf numFmtId="0" fontId="4" fillId="0" borderId="0" xfId="3" applyAlignment="1">
      <alignment horizontal="left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 wrapText="1"/>
    </xf>
    <xf numFmtId="0" fontId="3" fillId="3" borderId="1" xfId="2" applyFont="1" applyFill="1" applyBorder="1" applyAlignment="1">
      <alignment vertical="center" wrapText="1"/>
    </xf>
    <xf numFmtId="0" fontId="2" fillId="3" borderId="1" xfId="2" applyFill="1" applyBorder="1"/>
    <xf numFmtId="0" fontId="1" fillId="3" borderId="0" xfId="6" applyFont="1" applyFill="1" applyAlignment="1">
      <alignment horizontal="left" vertical="center"/>
    </xf>
    <xf numFmtId="0" fontId="5" fillId="3" borderId="0" xfId="2" applyFont="1" applyFill="1" applyBorder="1" applyAlignment="1">
      <alignment horizontal="left" wrapText="1"/>
    </xf>
    <xf numFmtId="0" fontId="2" fillId="3" borderId="0" xfId="2" applyFont="1" applyFill="1" applyBorder="1" applyAlignment="1">
      <alignment horizontal="center" wrapText="1"/>
    </xf>
    <xf numFmtId="0" fontId="7" fillId="3" borderId="0" xfId="2" applyFont="1" applyFill="1"/>
    <xf numFmtId="0" fontId="2" fillId="3" borderId="0" xfId="2" applyFill="1"/>
    <xf numFmtId="0" fontId="13" fillId="3" borderId="0" xfId="6" applyFont="1" applyFill="1" applyAlignment="1">
      <alignment vertical="center" wrapText="1"/>
    </xf>
    <xf numFmtId="0" fontId="1" fillId="3" borderId="0" xfId="6" applyFont="1" applyFill="1" applyAlignment="1">
      <alignment horizontal="center" vertical="center"/>
    </xf>
    <xf numFmtId="0" fontId="14" fillId="3" borderId="0" xfId="6" applyFont="1" applyFill="1" applyAlignment="1">
      <alignment horizontal="left" vertical="center"/>
    </xf>
    <xf numFmtId="0" fontId="16" fillId="0" borderId="0" xfId="3" applyFont="1"/>
    <xf numFmtId="9" fontId="18" fillId="0" borderId="0" xfId="1" applyNumberFormat="1" applyFont="1"/>
    <xf numFmtId="43" fontId="17" fillId="0" borderId="0" xfId="4" applyNumberFormat="1" applyFont="1"/>
    <xf numFmtId="0" fontId="10" fillId="4" borderId="10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right" vertical="center"/>
    </xf>
    <xf numFmtId="0" fontId="0" fillId="0" borderId="7" xfId="0" applyBorder="1" applyAlignment="1">
      <alignment horizontal="right" indent="1"/>
    </xf>
    <xf numFmtId="0" fontId="10" fillId="4" borderId="9" xfId="0" applyFont="1" applyFill="1" applyBorder="1" applyAlignment="1">
      <alignment horizontal="right" vertical="center" indent="1"/>
    </xf>
    <xf numFmtId="0" fontId="0" fillId="0" borderId="11" xfId="0" applyBorder="1" applyAlignment="1">
      <alignment horizontal="left" indent="2"/>
    </xf>
    <xf numFmtId="0" fontId="10" fillId="4" borderId="33" xfId="0" applyFont="1" applyFill="1" applyBorder="1" applyAlignment="1">
      <alignment horizontal="center" vertical="center"/>
    </xf>
    <xf numFmtId="0" fontId="0" fillId="0" borderId="32" xfId="0" applyBorder="1"/>
    <xf numFmtId="0" fontId="2" fillId="0" borderId="11" xfId="0" applyFont="1" applyFill="1" applyBorder="1" applyAlignment="1">
      <alignment horizontal="right" vertical="center" indent="1"/>
    </xf>
    <xf numFmtId="0" fontId="10" fillId="4" borderId="34" xfId="0" applyFont="1" applyFill="1" applyBorder="1" applyAlignment="1">
      <alignment horizontal="right" vertical="center" indent="1"/>
    </xf>
    <xf numFmtId="0" fontId="20" fillId="0" borderId="0" xfId="2" applyFont="1" applyBorder="1" applyAlignment="1">
      <alignment vertical="center"/>
    </xf>
    <xf numFmtId="0" fontId="15" fillId="0" borderId="0" xfId="2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10" fillId="2" borderId="11" xfId="0" applyFont="1" applyFill="1" applyBorder="1" applyAlignment="1">
      <alignment horizontal="right" vertical="center"/>
    </xf>
    <xf numFmtId="0" fontId="0" fillId="0" borderId="0" xfId="0" applyBorder="1"/>
    <xf numFmtId="0" fontId="21" fillId="3" borderId="11" xfId="0" applyFont="1" applyFill="1" applyBorder="1" applyAlignment="1">
      <alignment horizontal="left" vertical="center"/>
    </xf>
    <xf numFmtId="164" fontId="22" fillId="3" borderId="11" xfId="6" applyNumberFormat="1" applyFont="1" applyFill="1" applyBorder="1" applyAlignment="1">
      <alignment horizontal="right" vertical="center"/>
    </xf>
    <xf numFmtId="0" fontId="22" fillId="3" borderId="11" xfId="6" applyFont="1" applyFill="1" applyBorder="1" applyAlignment="1">
      <alignment horizontal="right" vertical="center" wrapText="1"/>
    </xf>
    <xf numFmtId="2" fontId="22" fillId="3" borderId="11" xfId="4" applyNumberFormat="1" applyFont="1" applyFill="1" applyBorder="1" applyAlignment="1">
      <alignment horizontal="right" vertical="center" wrapText="1"/>
    </xf>
    <xf numFmtId="0" fontId="22" fillId="3" borderId="0" xfId="6" applyFont="1" applyFill="1" applyAlignment="1">
      <alignment horizontal="left" vertical="center"/>
    </xf>
    <xf numFmtId="0" fontId="22" fillId="3" borderId="11" xfId="6" applyFont="1" applyFill="1" applyBorder="1" applyAlignment="1">
      <alignment horizontal="right" vertical="center"/>
    </xf>
    <xf numFmtId="2" fontId="22" fillId="3" borderId="11" xfId="6" applyNumberFormat="1" applyFont="1" applyFill="1" applyBorder="1" applyAlignment="1">
      <alignment horizontal="right" vertical="center"/>
    </xf>
    <xf numFmtId="164" fontId="21" fillId="3" borderId="11" xfId="0" applyNumberFormat="1" applyFont="1" applyFill="1" applyBorder="1" applyAlignment="1">
      <alignment horizontal="right" vertical="center"/>
    </xf>
    <xf numFmtId="0" fontId="21" fillId="3" borderId="11" xfId="6" applyFont="1" applyFill="1" applyBorder="1" applyAlignment="1">
      <alignment horizontal="right" vertical="center" wrapText="1"/>
    </xf>
    <xf numFmtId="2" fontId="22" fillId="3" borderId="11" xfId="6" applyNumberFormat="1" applyFont="1" applyFill="1" applyBorder="1" applyAlignment="1">
      <alignment horizontal="right" vertical="center" wrapText="1"/>
    </xf>
    <xf numFmtId="0" fontId="14" fillId="0" borderId="4" xfId="0" pivotButton="1" applyFont="1" applyBorder="1" applyAlignment="1">
      <alignment vertical="center"/>
    </xf>
    <xf numFmtId="0" fontId="23" fillId="0" borderId="6" xfId="0" applyFont="1" applyBorder="1" applyAlignment="1">
      <alignment horizontal="left" vertical="center"/>
    </xf>
    <xf numFmtId="0" fontId="23" fillId="0" borderId="7" xfId="0" applyNumberFormat="1" applyFont="1" applyBorder="1" applyAlignment="1">
      <alignment horizontal="right" vertical="center"/>
    </xf>
    <xf numFmtId="0" fontId="23" fillId="0" borderId="8" xfId="0" applyFont="1" applyBorder="1" applyAlignment="1">
      <alignment horizontal="left" vertical="center"/>
    </xf>
    <xf numFmtId="0" fontId="23" fillId="0" borderId="9" xfId="0" applyNumberFormat="1" applyFont="1" applyBorder="1" applyAlignment="1">
      <alignment horizontal="right" vertical="center"/>
    </xf>
    <xf numFmtId="0" fontId="21" fillId="3" borderId="11" xfId="0" applyFont="1" applyFill="1" applyBorder="1" applyAlignment="1">
      <alignment horizontal="center" vertical="center"/>
    </xf>
    <xf numFmtId="14" fontId="21" fillId="3" borderId="11" xfId="0" applyNumberFormat="1" applyFont="1" applyFill="1" applyBorder="1" applyAlignment="1">
      <alignment horizontal="center" vertical="center"/>
    </xf>
    <xf numFmtId="49" fontId="21" fillId="3" borderId="11" xfId="0" applyNumberFormat="1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24" fillId="10" borderId="11" xfId="0" applyFont="1" applyFill="1" applyBorder="1" applyAlignment="1">
      <alignment horizontal="left" vertical="center"/>
    </xf>
    <xf numFmtId="0" fontId="24" fillId="10" borderId="11" xfId="0" applyFont="1" applyFill="1" applyBorder="1" applyAlignment="1">
      <alignment horizontal="right" vertical="center"/>
    </xf>
    <xf numFmtId="164" fontId="8" fillId="10" borderId="11" xfId="6" applyNumberFormat="1" applyFont="1" applyFill="1" applyBorder="1" applyAlignment="1">
      <alignment horizontal="right" vertical="center"/>
    </xf>
    <xf numFmtId="0" fontId="24" fillId="10" borderId="11" xfId="0" applyFont="1" applyFill="1" applyBorder="1" applyAlignment="1">
      <alignment horizontal="center" vertical="center"/>
    </xf>
    <xf numFmtId="0" fontId="8" fillId="10" borderId="11" xfId="6" applyFont="1" applyFill="1" applyBorder="1" applyAlignment="1">
      <alignment horizontal="right" vertical="center"/>
    </xf>
    <xf numFmtId="2" fontId="8" fillId="10" borderId="11" xfId="6" applyNumberFormat="1" applyFont="1" applyFill="1" applyBorder="1" applyAlignment="1">
      <alignment horizontal="right" vertical="center"/>
    </xf>
    <xf numFmtId="14" fontId="25" fillId="9" borderId="11" xfId="6" applyNumberFormat="1" applyFont="1" applyFill="1" applyBorder="1" applyAlignment="1">
      <alignment horizontal="center" vertical="center"/>
    </xf>
    <xf numFmtId="14" fontId="25" fillId="9" borderId="11" xfId="6" applyNumberFormat="1" applyFont="1" applyFill="1" applyBorder="1" applyAlignment="1">
      <alignment horizontal="center" vertical="center" wrapText="1"/>
    </xf>
    <xf numFmtId="14" fontId="25" fillId="9" borderId="11" xfId="0" applyNumberFormat="1" applyFont="1" applyFill="1" applyBorder="1" applyAlignment="1">
      <alignment horizontal="center" vertical="center"/>
    </xf>
    <xf numFmtId="0" fontId="25" fillId="9" borderId="11" xfId="6" applyFont="1" applyFill="1" applyBorder="1" applyAlignment="1">
      <alignment horizontal="center" vertical="center" wrapText="1"/>
    </xf>
    <xf numFmtId="0" fontId="25" fillId="9" borderId="11" xfId="6" applyFont="1" applyFill="1" applyBorder="1" applyAlignment="1">
      <alignment horizontal="center" vertical="center"/>
    </xf>
    <xf numFmtId="0" fontId="7" fillId="0" borderId="0" xfId="3" applyFont="1" applyBorder="1"/>
    <xf numFmtId="0" fontId="4" fillId="0" borderId="11" xfId="3" applyFont="1" applyBorder="1" applyAlignment="1">
      <alignment vertical="center"/>
    </xf>
    <xf numFmtId="0" fontId="4" fillId="6" borderId="11" xfId="3" applyFill="1" applyBorder="1" applyAlignment="1">
      <alignment vertical="center"/>
    </xf>
    <xf numFmtId="0" fontId="4" fillId="0" borderId="11" xfId="3" applyFont="1" applyBorder="1" applyAlignment="1">
      <alignment horizontal="right" vertical="center" indent="1"/>
    </xf>
    <xf numFmtId="3" fontId="4" fillId="0" borderId="11" xfId="3" applyNumberFormat="1" applyFont="1" applyBorder="1" applyAlignment="1">
      <alignment horizontal="right" vertical="center" indent="1"/>
    </xf>
    <xf numFmtId="0" fontId="4" fillId="0" borderId="11" xfId="3" applyNumberFormat="1" applyFont="1" applyBorder="1" applyAlignment="1">
      <alignment horizontal="right" vertical="center" indent="1"/>
    </xf>
    <xf numFmtId="0" fontId="10" fillId="6" borderId="11" xfId="3" applyFont="1" applyFill="1" applyBorder="1" applyAlignment="1">
      <alignment horizontal="right" vertical="center" indent="1"/>
    </xf>
    <xf numFmtId="3" fontId="10" fillId="6" borderId="11" xfId="3" applyNumberFormat="1" applyFont="1" applyFill="1" applyBorder="1" applyAlignment="1">
      <alignment horizontal="right" vertical="center" indent="1"/>
    </xf>
    <xf numFmtId="0" fontId="10" fillId="6" borderId="11" xfId="3" applyFont="1" applyFill="1" applyBorder="1" applyAlignment="1">
      <alignment horizontal="left" vertical="center"/>
    </xf>
    <xf numFmtId="0" fontId="10" fillId="4" borderId="0" xfId="3" applyFont="1" applyFill="1" applyAlignment="1">
      <alignment vertical="center"/>
    </xf>
    <xf numFmtId="0" fontId="4" fillId="4" borderId="0" xfId="3" applyFill="1" applyAlignment="1">
      <alignment vertical="center"/>
    </xf>
    <xf numFmtId="0" fontId="4" fillId="0" borderId="11" xfId="3" applyBorder="1" applyAlignment="1">
      <alignment vertical="center"/>
    </xf>
    <xf numFmtId="0" fontId="4" fillId="0" borderId="11" xfId="3" applyBorder="1" applyAlignment="1">
      <alignment horizontal="center" vertical="center"/>
    </xf>
    <xf numFmtId="0" fontId="4" fillId="6" borderId="11" xfId="3" applyFill="1" applyBorder="1" applyAlignment="1">
      <alignment horizontal="center" vertical="center"/>
    </xf>
    <xf numFmtId="0" fontId="26" fillId="0" borderId="27" xfId="3" applyFont="1" applyBorder="1" applyAlignment="1"/>
    <xf numFmtId="0" fontId="26" fillId="0" borderId="0" xfId="3" applyFont="1" applyBorder="1"/>
    <xf numFmtId="0" fontId="26" fillId="0" borderId="28" xfId="3" applyFont="1" applyBorder="1" applyAlignment="1">
      <alignment horizontal="center"/>
    </xf>
    <xf numFmtId="0" fontId="26" fillId="0" borderId="1" xfId="3" applyFont="1" applyBorder="1"/>
    <xf numFmtId="0" fontId="26" fillId="0" borderId="30" xfId="3" applyFont="1" applyBorder="1" applyAlignment="1">
      <alignment horizontal="center"/>
    </xf>
    <xf numFmtId="0" fontId="2" fillId="0" borderId="0" xfId="3" applyFont="1"/>
    <xf numFmtId="0" fontId="26" fillId="0" borderId="35" xfId="3" applyFont="1" applyBorder="1" applyAlignment="1"/>
    <xf numFmtId="0" fontId="26" fillId="0" borderId="31" xfId="3" applyFont="1" applyBorder="1"/>
    <xf numFmtId="0" fontId="26" fillId="0" borderId="36" xfId="3" applyFont="1" applyBorder="1" applyAlignment="1">
      <alignment horizontal="center"/>
    </xf>
    <xf numFmtId="0" fontId="12" fillId="8" borderId="37" xfId="3" applyFont="1" applyFill="1" applyBorder="1" applyAlignment="1">
      <alignment horizontal="center" vertical="center" wrapText="1"/>
    </xf>
    <xf numFmtId="0" fontId="12" fillId="8" borderId="37" xfId="3" applyFont="1" applyFill="1" applyBorder="1" applyAlignment="1">
      <alignment horizontal="center" vertical="center"/>
    </xf>
    <xf numFmtId="0" fontId="26" fillId="0" borderId="29" xfId="3" applyFont="1" applyBorder="1" applyAlignment="1"/>
    <xf numFmtId="14" fontId="26" fillId="0" borderId="0" xfId="3" applyNumberFormat="1" applyFont="1" applyBorder="1"/>
    <xf numFmtId="0" fontId="15" fillId="0" borderId="1" xfId="2" applyFont="1" applyBorder="1" applyAlignment="1">
      <alignment horizontal="center" wrapText="1"/>
    </xf>
    <xf numFmtId="0" fontId="10" fillId="2" borderId="2" xfId="3" applyFont="1" applyFill="1" applyBorder="1" applyAlignment="1">
      <alignment horizontal="center" vertical="center" wrapText="1"/>
    </xf>
    <xf numFmtId="0" fontId="10" fillId="2" borderId="3" xfId="3" applyFont="1" applyFill="1" applyBorder="1" applyAlignment="1">
      <alignment horizontal="center" vertical="center" wrapText="1"/>
    </xf>
    <xf numFmtId="0" fontId="2" fillId="0" borderId="1" xfId="2" applyFont="1" applyBorder="1" applyAlignment="1">
      <alignment horizontal="center" wrapText="1"/>
    </xf>
    <xf numFmtId="0" fontId="10" fillId="5" borderId="11" xfId="3" applyFont="1" applyFill="1" applyBorder="1" applyAlignment="1">
      <alignment horizontal="center" vertical="center"/>
    </xf>
    <xf numFmtId="0" fontId="10" fillId="6" borderId="11" xfId="3" applyFont="1" applyFill="1" applyBorder="1" applyAlignment="1">
      <alignment horizontal="center" vertical="center" wrapText="1"/>
    </xf>
    <xf numFmtId="0" fontId="10" fillId="5" borderId="25" xfId="3" applyFont="1" applyFill="1" applyBorder="1" applyAlignment="1">
      <alignment horizontal="center" vertical="center" wrapText="1"/>
    </xf>
    <xf numFmtId="0" fontId="10" fillId="5" borderId="22" xfId="3" applyFont="1" applyFill="1" applyBorder="1" applyAlignment="1">
      <alignment horizontal="center" vertical="center" wrapText="1"/>
    </xf>
    <xf numFmtId="0" fontId="10" fillId="6" borderId="25" xfId="3" applyFont="1" applyFill="1" applyBorder="1" applyAlignment="1">
      <alignment horizontal="center" vertical="center"/>
    </xf>
    <xf numFmtId="0" fontId="10" fillId="6" borderId="22" xfId="3" applyFont="1" applyFill="1" applyBorder="1" applyAlignment="1">
      <alignment horizontal="center" vertical="center"/>
    </xf>
    <xf numFmtId="0" fontId="10" fillId="5" borderId="25" xfId="3" applyFont="1" applyFill="1" applyBorder="1" applyAlignment="1">
      <alignment horizontal="center" vertical="center"/>
    </xf>
    <xf numFmtId="0" fontId="10" fillId="5" borderId="22" xfId="3" applyFont="1" applyFill="1" applyBorder="1" applyAlignment="1">
      <alignment horizontal="center" vertical="center"/>
    </xf>
    <xf numFmtId="0" fontId="10" fillId="5" borderId="26" xfId="3" applyFont="1" applyFill="1" applyBorder="1" applyAlignment="1">
      <alignment horizontal="center" vertical="center"/>
    </xf>
    <xf numFmtId="0" fontId="10" fillId="5" borderId="24" xfId="3" applyFont="1" applyFill="1" applyBorder="1" applyAlignment="1">
      <alignment horizontal="center" vertical="center"/>
    </xf>
    <xf numFmtId="0" fontId="2" fillId="0" borderId="1" xfId="2" applyFont="1" applyBorder="1" applyAlignment="1">
      <alignment horizontal="right" wrapText="1"/>
    </xf>
    <xf numFmtId="0" fontId="19" fillId="0" borderId="31" xfId="2" applyFont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wrapText="1"/>
    </xf>
    <xf numFmtId="43" fontId="10" fillId="2" borderId="12" xfId="5" applyNumberFormat="1" applyFont="1" applyFill="1" applyBorder="1" applyAlignment="1">
      <alignment horizontal="center" vertical="center"/>
    </xf>
    <xf numFmtId="0" fontId="6" fillId="0" borderId="7" xfId="4" applyFont="1" applyBorder="1" applyAlignment="1">
      <alignment horizontal="right" indent="1"/>
    </xf>
    <xf numFmtId="0" fontId="6" fillId="0" borderId="7" xfId="4" applyFont="1" applyFill="1" applyBorder="1" applyAlignment="1">
      <alignment horizontal="right" indent="1"/>
    </xf>
    <xf numFmtId="0" fontId="4" fillId="0" borderId="11" xfId="3" applyBorder="1" applyAlignment="1">
      <alignment horizontal="right" indent="1"/>
    </xf>
    <xf numFmtId="3" fontId="4" fillId="0" borderId="11" xfId="3" applyNumberFormat="1" applyBorder="1" applyAlignment="1">
      <alignment horizontal="right" indent="1"/>
    </xf>
    <xf numFmtId="165" fontId="10" fillId="2" borderId="12" xfId="5" applyNumberFormat="1" applyFont="1" applyFill="1" applyBorder="1" applyAlignment="1">
      <alignment horizontal="right" vertical="center" indent="1"/>
    </xf>
    <xf numFmtId="0" fontId="0" fillId="0" borderId="6" xfId="3" applyFont="1" applyBorder="1" applyAlignment="1">
      <alignment vertical="center"/>
    </xf>
    <xf numFmtId="2" fontId="6" fillId="0" borderId="21" xfId="4" applyNumberFormat="1" applyFont="1" applyBorder="1" applyAlignment="1">
      <alignment horizontal="right" vertical="center" indent="1"/>
    </xf>
    <xf numFmtId="2" fontId="6" fillId="0" borderId="7" xfId="4" applyNumberFormat="1" applyFont="1" applyBorder="1" applyAlignment="1">
      <alignment horizontal="right" vertical="center" indent="1"/>
    </xf>
    <xf numFmtId="0" fontId="10" fillId="2" borderId="3" xfId="3" applyFont="1" applyFill="1" applyBorder="1" applyAlignment="1">
      <alignment horizontal="right" vertical="center" indent="1"/>
    </xf>
    <xf numFmtId="0" fontId="4" fillId="0" borderId="21" xfId="3" applyNumberFormat="1" applyBorder="1"/>
    <xf numFmtId="0" fontId="2" fillId="0" borderId="22" xfId="3" applyFont="1" applyBorder="1" applyAlignment="1">
      <alignment horizontal="left"/>
    </xf>
    <xf numFmtId="0" fontId="2" fillId="0" borderId="16" xfId="3" applyFont="1" applyBorder="1" applyAlignment="1">
      <alignment horizontal="left" vertical="center"/>
    </xf>
    <xf numFmtId="0" fontId="4" fillId="0" borderId="38" xfId="3" applyNumberFormat="1" applyBorder="1"/>
    <xf numFmtId="0" fontId="2" fillId="0" borderId="10" xfId="3" applyFont="1" applyBorder="1" applyAlignment="1">
      <alignment horizontal="left"/>
    </xf>
    <xf numFmtId="0" fontId="2" fillId="0" borderId="23" xfId="3" applyFont="1" applyBorder="1" applyAlignment="1">
      <alignment horizontal="left"/>
    </xf>
    <xf numFmtId="49" fontId="27" fillId="3" borderId="39" xfId="6" applyNumberFormat="1" applyFont="1" applyFill="1" applyBorder="1" applyAlignment="1">
      <alignment horizontal="center" vertical="center" wrapText="1"/>
    </xf>
    <xf numFmtId="0" fontId="28" fillId="3" borderId="39" xfId="6" applyFont="1" applyFill="1" applyBorder="1" applyAlignment="1">
      <alignment vertical="center" wrapText="1"/>
    </xf>
    <xf numFmtId="0" fontId="27" fillId="3" borderId="39" xfId="6" applyFont="1" applyFill="1" applyBorder="1" applyAlignment="1">
      <alignment horizontal="center" vertical="center" wrapText="1"/>
    </xf>
    <xf numFmtId="0" fontId="27" fillId="3" borderId="39" xfId="6" applyFont="1" applyFill="1" applyBorder="1" applyAlignment="1">
      <alignment horizontal="center" vertical="center"/>
    </xf>
    <xf numFmtId="49" fontId="27" fillId="3" borderId="39" xfId="6" applyNumberFormat="1" applyFont="1" applyFill="1" applyBorder="1" applyAlignment="1">
      <alignment horizontal="center" vertical="center"/>
    </xf>
    <xf numFmtId="1" fontId="27" fillId="3" borderId="39" xfId="6" applyNumberFormat="1" applyFont="1" applyFill="1" applyBorder="1" applyAlignment="1">
      <alignment horizontal="center" vertical="center"/>
    </xf>
    <xf numFmtId="4" fontId="27" fillId="0" borderId="39" xfId="6" applyNumberFormat="1" applyFont="1" applyBorder="1" applyAlignment="1">
      <alignment horizontal="right" vertical="center"/>
    </xf>
    <xf numFmtId="2" fontId="27" fillId="3" borderId="39" xfId="6" applyNumberFormat="1" applyFont="1" applyFill="1" applyBorder="1" applyAlignment="1">
      <alignment horizontal="center" vertical="center"/>
    </xf>
    <xf numFmtId="0" fontId="22" fillId="3" borderId="39" xfId="6" applyFont="1" applyFill="1" applyBorder="1" applyAlignment="1">
      <alignment horizontal="center" vertical="center"/>
    </xf>
    <xf numFmtId="0" fontId="21" fillId="3" borderId="39" xfId="6" applyFont="1" applyFill="1" applyBorder="1" applyAlignment="1">
      <alignment horizontal="center" vertical="center"/>
    </xf>
    <xf numFmtId="2" fontId="27" fillId="0" borderId="39" xfId="6" applyNumberFormat="1" applyFont="1" applyFill="1" applyBorder="1" applyAlignment="1">
      <alignment horizontal="center" vertical="center" wrapText="1"/>
    </xf>
    <xf numFmtId="2" fontId="27" fillId="0" borderId="39" xfId="6" applyNumberFormat="1" applyFont="1" applyFill="1" applyBorder="1" applyAlignment="1">
      <alignment horizontal="center" vertical="center"/>
    </xf>
    <xf numFmtId="1" fontId="27" fillId="0" borderId="39" xfId="6" applyNumberFormat="1" applyFont="1" applyFill="1" applyBorder="1" applyAlignment="1">
      <alignment horizontal="center" vertical="center"/>
    </xf>
  </cellXfs>
  <cellStyles count="8">
    <cellStyle name="Millares 2" xfId="5"/>
    <cellStyle name="Normal" xfId="0" builtinId="0"/>
    <cellStyle name="Normal 2" xfId="3"/>
    <cellStyle name="Normal 2 2" xfId="4"/>
    <cellStyle name="Normal 2 3" xfId="2"/>
    <cellStyle name="Normal 2 4" xfId="7"/>
    <cellStyle name="Normal 3" xfId="6"/>
    <cellStyle name="Porcentaje" xfId="1" builtinId="5"/>
  </cellStyles>
  <dxfs count="33"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alignment horizontal="center" readingOrder="0"/>
    </dxf>
    <dxf>
      <alignment wrapText="1" readingOrder="0"/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color auto="1"/>
      </font>
    </dxf>
    <dxf>
      <font>
        <color auto="1"/>
      </font>
    </dxf>
    <dxf>
      <font>
        <color auto="1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vertical="center" indent="0" readingOrder="0"/>
    </dxf>
    <dxf>
      <alignment vertical="center" indent="0" readingOrder="0"/>
    </dxf>
    <dxf>
      <alignment vertical="center" indent="0" readingOrder="0"/>
    </dxf>
    <dxf>
      <alignment vertical="center" indent="0" readingOrder="0"/>
    </dxf>
    <dxf>
      <alignment vertical="center" indent="0" readingOrder="0"/>
    </dxf>
    <dxf>
      <alignment vertical="center" indent="0" readingOrder="0"/>
    </dxf>
    <dxf>
      <alignment horizontal="right" indent="1" readingOrder="0"/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gl-ES"/>
              <a:t>Custo</a:t>
            </a:r>
          </a:p>
        </c:rich>
      </c:tx>
      <c:layout>
        <c:manualLayout>
          <c:xMode val="edge"/>
          <c:yMode val="edge"/>
          <c:x val="0.41197305555555558"/>
          <c:y val="2.075163398692810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36632937380848"/>
          <c:y val="0.19557611111111114"/>
          <c:w val="0.3836253439334576"/>
          <c:h val="0.72853620361674976"/>
        </c:manualLayout>
      </c:layout>
      <c:pieChart>
        <c:varyColors val="1"/>
        <c:ser>
          <c:idx val="0"/>
          <c:order val="0"/>
          <c:tx>
            <c:strRef>
              <c:f>'Plan Formación Interna PAS'!$C$15</c:f>
              <c:strCache>
                <c:ptCount val="1"/>
                <c:pt idx="0">
                  <c:v>Custo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1.1208681624871614E-2"/>
                  <c:y val="2.8327777777777778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7867429241824313E-2"/>
                  <c:y val="-9.8905555555556853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4497726939433935E-3"/>
                  <c:y val="-0.16773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3.2956738524710365E-2"/>
                  <c:y val="4.059166666666666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3888546707728405E-2"/>
                  <c:y val="-2.2477777777777778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" lastClr="FFFFFF">
                    <a:lumMod val="75000"/>
                  </a:sysClr>
                </a:solidFill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'Plan Formación Interna PAS'!$B$16:$B$20</c:f>
              <c:strCache>
                <c:ptCount val="5"/>
                <c:pt idx="0">
                  <c:v>Ourense</c:v>
                </c:pt>
                <c:pt idx="1">
                  <c:v>Pontevedra</c:v>
                </c:pt>
                <c:pt idx="2">
                  <c:v>Vigo</c:v>
                </c:pt>
                <c:pt idx="3">
                  <c:v>Virtual</c:v>
                </c:pt>
                <c:pt idx="4">
                  <c:v>Videoconferencia</c:v>
                </c:pt>
              </c:strCache>
            </c:strRef>
          </c:cat>
          <c:val>
            <c:numRef>
              <c:f>'Plan Formación Interna PAS'!$C$16:$C$20</c:f>
              <c:numCache>
                <c:formatCode>#,##0\ "€"</c:formatCode>
                <c:ptCount val="5"/>
                <c:pt idx="0">
                  <c:v>7503</c:v>
                </c:pt>
                <c:pt idx="1">
                  <c:v>6355</c:v>
                </c:pt>
                <c:pt idx="2">
                  <c:v>42054</c:v>
                </c:pt>
                <c:pt idx="3">
                  <c:v>6000</c:v>
                </c:pt>
                <c:pt idx="4">
                  <c:v>5745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85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4413484604746973"/>
          <c:y val="0.13293788298549006"/>
          <c:w val="0.30688059153896091"/>
          <c:h val="0.73363671545389209"/>
        </c:manualLayout>
      </c:layout>
      <c:overlay val="0"/>
      <c:spPr>
        <a:solidFill>
          <a:schemeClr val="bg1">
            <a:lumMod val="95000"/>
          </a:schemeClr>
        </a:solidFill>
        <a:ln>
          <a:noFill/>
        </a:ln>
        <a:effectLst/>
      </c:spPr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2016 PLAN DE FORMACIÓN EXTERNA (P.A.S.)</a:t>
            </a:r>
          </a:p>
          <a:p>
            <a:pPr>
              <a:defRPr/>
            </a:pPr>
            <a:r>
              <a:rPr lang="es-ES"/>
              <a:t>P.A.S. POR CAMPUS</a:t>
            </a:r>
          </a:p>
        </c:rich>
      </c:tx>
      <c:layout>
        <c:manualLayout>
          <c:xMode val="edge"/>
          <c:yMode val="edge"/>
          <c:x val="9.4271582478183E-2"/>
          <c:y val="3.6781609195402298E-2"/>
        </c:manualLayout>
      </c:layout>
      <c:overlay val="0"/>
      <c:spPr>
        <a:solidFill>
          <a:schemeClr val="bg1">
            <a:lumMod val="95000"/>
          </a:schemeClr>
        </a:solidFill>
        <a:ln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7217681912983626E-2"/>
          <c:y val="0.18688363954505688"/>
          <c:w val="0.91414259465479653"/>
          <c:h val="0.553456783419313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'Plan Formación Externa PAS'!$E$24</c:f>
              <c:strCache>
                <c:ptCount val="1"/>
                <c:pt idx="0">
                  <c:v>Total OURENSE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'Plan Formación Externa PAS'!$B$25:$B$35</c15:sqref>
                  </c15:fullRef>
                </c:ext>
              </c:extLst>
              <c:f>'Plan Formación Externa PAS'!$B$26:$B$35</c:f>
              <c:strCache>
                <c:ptCount val="10"/>
                <c:pt idx="0">
                  <c:v>Biblioteca</c:v>
                </c:pt>
                <c:pt idx="1">
                  <c:v>Calidade</c:v>
                </c:pt>
                <c:pt idx="2">
                  <c:v>Económica</c:v>
                </c:pt>
                <c:pt idx="3">
                  <c:v>Habilidades</c:v>
                </c:pt>
                <c:pt idx="4">
                  <c:v>Idiomas</c:v>
                </c:pt>
                <c:pt idx="5">
                  <c:v>Informática</c:v>
                </c:pt>
                <c:pt idx="6">
                  <c:v>Investigación</c:v>
                </c:pt>
                <c:pt idx="7">
                  <c:v>Laboratorios</c:v>
                </c:pt>
                <c:pt idx="8">
                  <c:v>Prevención de riscos</c:v>
                </c:pt>
                <c:pt idx="9">
                  <c:v>Xurídico Procedimental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'Plan Formación Externa PAS'!$E$25:$E$35</c15:sqref>
                  </c15:fullRef>
                </c:ext>
              </c:extLst>
              <c:f>'Plan Formación Externa PAS'!$E$26:$E$35</c:f>
              <c:numCache>
                <c:formatCode>General</c:formatCode>
                <c:ptCount val="10"/>
                <c:pt idx="3">
                  <c:v>1</c:v>
                </c:pt>
                <c:pt idx="5">
                  <c:v>2</c:v>
                </c:pt>
                <c:pt idx="7">
                  <c:v>2</c:v>
                </c:pt>
              </c:numCache>
            </c:numRef>
          </c:val>
        </c:ser>
        <c:ser>
          <c:idx val="1"/>
          <c:order val="1"/>
          <c:tx>
            <c:strRef>
              <c:f>'Plan Formación Externa PAS'!$H$24</c:f>
              <c:strCache>
                <c:ptCount val="1"/>
                <c:pt idx="0">
                  <c:v>Total PONTEVEDRA</c:v>
                </c:pt>
              </c:strCache>
            </c:strRef>
          </c:tx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'Plan Formación Externa PAS'!$B$25:$B$35</c15:sqref>
                  </c15:fullRef>
                </c:ext>
              </c:extLst>
              <c:f>'Plan Formación Externa PAS'!$B$26:$B$35</c:f>
              <c:strCache>
                <c:ptCount val="10"/>
                <c:pt idx="0">
                  <c:v>Biblioteca</c:v>
                </c:pt>
                <c:pt idx="1">
                  <c:v>Calidade</c:v>
                </c:pt>
                <c:pt idx="2">
                  <c:v>Económica</c:v>
                </c:pt>
                <c:pt idx="3">
                  <c:v>Habilidades</c:v>
                </c:pt>
                <c:pt idx="4">
                  <c:v>Idiomas</c:v>
                </c:pt>
                <c:pt idx="5">
                  <c:v>Informática</c:v>
                </c:pt>
                <c:pt idx="6">
                  <c:v>Investigación</c:v>
                </c:pt>
                <c:pt idx="7">
                  <c:v>Laboratorios</c:v>
                </c:pt>
                <c:pt idx="8">
                  <c:v>Prevención de riscos</c:v>
                </c:pt>
                <c:pt idx="9">
                  <c:v>Xurídico Procedimental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'Plan Formación Externa PAS'!$H$25:$H$35</c15:sqref>
                  </c15:fullRef>
                </c:ext>
              </c:extLst>
              <c:f>'Plan Formación Externa PAS'!$H$26:$H$35</c:f>
              <c:numCache>
                <c:formatCode>General</c:formatCode>
                <c:ptCount val="10"/>
                <c:pt idx="0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</c:ser>
        <c:ser>
          <c:idx val="2"/>
          <c:order val="2"/>
          <c:tx>
            <c:strRef>
              <c:f>'Plan Formación Externa PAS'!$K$24</c:f>
              <c:strCache>
                <c:ptCount val="1"/>
                <c:pt idx="0">
                  <c:v>Total VIGO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dLbl>
              <c:idx val="4"/>
              <c:layout>
                <c:manualLayout>
                  <c:x val="2.796497910685352E-2"/>
                  <c:y val="2.758620689655169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'Plan Formación Externa PAS'!$B$25:$B$35</c15:sqref>
                  </c15:fullRef>
                </c:ext>
              </c:extLst>
              <c:f>'Plan Formación Externa PAS'!$B$26:$B$35</c:f>
              <c:strCache>
                <c:ptCount val="10"/>
                <c:pt idx="0">
                  <c:v>Biblioteca</c:v>
                </c:pt>
                <c:pt idx="1">
                  <c:v>Calidade</c:v>
                </c:pt>
                <c:pt idx="2">
                  <c:v>Económica</c:v>
                </c:pt>
                <c:pt idx="3">
                  <c:v>Habilidades</c:v>
                </c:pt>
                <c:pt idx="4">
                  <c:v>Idiomas</c:v>
                </c:pt>
                <c:pt idx="5">
                  <c:v>Informática</c:v>
                </c:pt>
                <c:pt idx="6">
                  <c:v>Investigación</c:v>
                </c:pt>
                <c:pt idx="7">
                  <c:v>Laboratorios</c:v>
                </c:pt>
                <c:pt idx="8">
                  <c:v>Prevención de riscos</c:v>
                </c:pt>
                <c:pt idx="9">
                  <c:v>Xurídico Procedimental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'Plan Formación Externa PAS'!$K$25:$K$35</c15:sqref>
                  </c15:fullRef>
                </c:ext>
              </c:extLst>
              <c:f>'Plan Formación Externa PAS'!$K$26:$K$35</c:f>
              <c:numCache>
                <c:formatCode>General</c:formatCode>
                <c:ptCount val="10"/>
                <c:pt idx="0">
                  <c:v>4</c:v>
                </c:pt>
                <c:pt idx="1">
                  <c:v>21</c:v>
                </c:pt>
                <c:pt idx="2">
                  <c:v>2</c:v>
                </c:pt>
                <c:pt idx="3">
                  <c:v>10</c:v>
                </c:pt>
                <c:pt idx="4">
                  <c:v>57</c:v>
                </c:pt>
                <c:pt idx="5">
                  <c:v>16</c:v>
                </c:pt>
                <c:pt idx="6">
                  <c:v>1</c:v>
                </c:pt>
                <c:pt idx="7">
                  <c:v>30</c:v>
                </c:pt>
                <c:pt idx="8">
                  <c:v>1</c:v>
                </c:pt>
                <c:pt idx="9">
                  <c:v>29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"/>
        <c:axId val="227966864"/>
        <c:axId val="227967424"/>
      </c:barChart>
      <c:catAx>
        <c:axId val="22796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27967424"/>
        <c:crosses val="autoZero"/>
        <c:auto val="1"/>
        <c:lblAlgn val="ctr"/>
        <c:lblOffset val="100"/>
        <c:noMultiLvlLbl val="0"/>
      </c:catAx>
      <c:valAx>
        <c:axId val="227967424"/>
        <c:scaling>
          <c:orientation val="minMax"/>
          <c:max val="57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2796686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5807612496091414"/>
          <c:y val="8.0587926509186336E-2"/>
          <c:w val="0.21644788083799996"/>
          <c:h val="0.21590780462786979"/>
        </c:manualLayout>
      </c:layout>
      <c:overlay val="0"/>
      <c:spPr>
        <a:solidFill>
          <a:schemeClr val="bg1">
            <a:lumMod val="95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[2016_Formación Persoal_estatística.xlsx]FORMACIÓN PDI!Tabla dinámica6</c:name>
    <c:fmtId val="6"/>
  </c:pivotSource>
  <c:chart>
    <c:title>
      <c:tx>
        <c:rich>
          <a:bodyPr rot="0" vert="horz"/>
          <a:lstStyle/>
          <a:p>
            <a:pPr>
              <a:defRPr/>
            </a:pPr>
            <a:r>
              <a:rPr lang="es-ES"/>
              <a:t>2016 PLAN DE FORMACIÓN (PDI) MATRICULA </a:t>
            </a:r>
          </a:p>
        </c:rich>
      </c:tx>
      <c:layout>
        <c:manualLayout>
          <c:xMode val="edge"/>
          <c:yMode val="edge"/>
          <c:x val="7.9880354275651322E-2"/>
          <c:y val="5.067159116319437E-2"/>
        </c:manualLayout>
      </c:layout>
      <c:overlay val="0"/>
      <c:spPr>
        <a:solidFill>
          <a:schemeClr val="bg1">
            <a:lumMod val="95000"/>
          </a:schemeClr>
        </a:solidFill>
        <a:ln>
          <a:solidFill>
            <a:sysClr val="windowText" lastClr="000000">
              <a:lumMod val="25000"/>
              <a:lumOff val="75000"/>
            </a:sysClr>
          </a:solidFill>
        </a:ln>
        <a:effectLst/>
      </c:spPr>
    </c:title>
    <c:autoTitleDeleted val="0"/>
    <c:pivotFmts>
      <c:pivotFmt>
        <c:idx val="0"/>
        <c:marker>
          <c:symbol val="none"/>
        </c:marker>
        <c:dLbl>
          <c:idx val="0"/>
          <c:spPr>
            <a:solidFill>
              <a:sysClr val="window" lastClr="FFFFFF"/>
            </a:solidFill>
            <a:ln>
              <a:solidFill>
                <a:sysClr val="windowText" lastClr="000000">
                  <a:lumMod val="65000"/>
                  <a:lumOff val="35000"/>
                </a:sysClr>
              </a:solidFill>
            </a:ln>
            <a:effectLst/>
          </c:spPr>
          <c:txPr>
            <a:bodyPr anchorCtr="0"/>
            <a:lstStyle/>
            <a:p>
              <a:pPr algn="ctr">
                <a:defRPr sz="1400"/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</c15:spPr>
            </c:ext>
          </c:extLst>
        </c:dLbl>
      </c:pivotFmt>
      <c:pivotFmt>
        <c:idx val="1"/>
        <c:dLbl>
          <c:idx val="0"/>
          <c:layout>
            <c:manualLayout>
              <c:x val="1.6867470235113056E-2"/>
              <c:y val="-1.7665620407547308E-2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65000"/>
                  <a:lumOff val="35000"/>
                </a:sysClr>
              </a:solidFill>
            </a:ln>
            <a:effectLst/>
          </c:spPr>
          <c:txPr>
            <a:bodyPr anchorCtr="0"/>
            <a:lstStyle/>
            <a:p>
              <a:pPr algn="ctr">
                <a:defRPr sz="1400"/>
              </a:pPr>
              <a:endParaRPr lang="es-ES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</c15:spPr>
            </c:ext>
          </c:extLst>
        </c:dLbl>
      </c:pivotFmt>
      <c:pivotFmt>
        <c:idx val="2"/>
        <c:dLbl>
          <c:idx val="0"/>
          <c:layout>
            <c:manualLayout>
              <c:x val="2.4364123672941079E-2"/>
              <c:y val="8.8328102037736264E-3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65000"/>
                  <a:lumOff val="35000"/>
                </a:sysClr>
              </a:solidFill>
            </a:ln>
            <a:effectLst/>
          </c:spPr>
          <c:txPr>
            <a:bodyPr anchorCtr="0"/>
            <a:lstStyle/>
            <a:p>
              <a:pPr algn="ctr">
                <a:defRPr sz="1400"/>
              </a:pPr>
              <a:endParaRPr lang="es-ES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</c15:spPr>
            </c:ext>
          </c:extLst>
        </c:dLbl>
      </c:pivotFmt>
      <c:pivotFmt>
        <c:idx val="3"/>
        <c:marker>
          <c:symbol val="none"/>
        </c:marker>
        <c:dLbl>
          <c:idx val="0"/>
          <c:spPr>
            <a:solidFill>
              <a:sysClr val="window" lastClr="FFFFFF"/>
            </a:solidFill>
            <a:ln>
              <a:solidFill>
                <a:sysClr val="windowText" lastClr="000000">
                  <a:lumMod val="65000"/>
                  <a:lumOff val="35000"/>
                </a:sysClr>
              </a:solidFill>
            </a:ln>
            <a:effectLst/>
          </c:spPr>
          <c:txPr>
            <a:bodyPr anchorCtr="0"/>
            <a:lstStyle/>
            <a:p>
              <a:pPr algn="ctr">
                <a:defRPr sz="1400"/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layout>
            <c:manualLayout>
              <c:x val="2.4364123672941079E-2"/>
              <c:y val="8.8328102037736264E-3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65000"/>
                  <a:lumOff val="35000"/>
                </a:sysClr>
              </a:solidFill>
            </a:ln>
            <a:effectLst/>
          </c:spPr>
          <c:txPr>
            <a:bodyPr anchorCtr="0"/>
            <a:lstStyle/>
            <a:p>
              <a:pPr algn="ctr">
                <a:defRPr sz="1400"/>
              </a:pPr>
              <a:endParaRPr lang="es-ES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layout>
            <c:manualLayout>
              <c:x val="1.6867470235113056E-2"/>
              <c:y val="-1.7665620407547308E-2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65000"/>
                  <a:lumOff val="35000"/>
                </a:sysClr>
              </a:solidFill>
            </a:ln>
            <a:effectLst/>
          </c:spPr>
          <c:txPr>
            <a:bodyPr anchorCtr="0"/>
            <a:lstStyle/>
            <a:p>
              <a:pPr algn="ctr">
                <a:defRPr sz="1400"/>
              </a:pPr>
              <a:endParaRPr lang="es-ES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6"/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/>
            <a:lstStyle/>
            <a:p>
              <a:pPr>
                <a:defRPr sz="1200"/>
              </a:pPr>
              <a:endParaRPr lang="es-ES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7"/>
        <c:dLbl>
          <c:idx val="0"/>
          <c:layout>
            <c:manualLayout>
              <c:x val="-7.5310858998835203E-2"/>
              <c:y val="-2.5282263002937927E-2"/>
            </c:manualLayout>
          </c:layout>
          <c:spPr>
            <a:noFill/>
            <a:ln>
              <a:noFill/>
            </a:ln>
            <a:effectLst/>
          </c:spPr>
          <c:txPr>
            <a:bodyPr/>
            <a:lstStyle/>
            <a:p>
              <a:pPr>
                <a:defRPr sz="1200"/>
              </a:pPr>
              <a:endParaRPr lang="es-E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8"/>
        <c:dLbl>
          <c:idx val="0"/>
          <c:layout>
            <c:manualLayout>
              <c:x val="-7.2162346744838263E-2"/>
              <c:y val="2.2804389813781578E-2"/>
            </c:manualLayout>
          </c:layout>
          <c:spPr>
            <a:noFill/>
            <a:ln>
              <a:noFill/>
            </a:ln>
            <a:effectLst/>
          </c:spPr>
          <c:txPr>
            <a:bodyPr/>
            <a:lstStyle/>
            <a:p>
              <a:pPr>
                <a:defRPr sz="1200"/>
              </a:pPr>
              <a:endParaRPr lang="es-E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9"/>
        <c:dLbl>
          <c:idx val="0"/>
          <c:layout>
            <c:manualLayout>
              <c:x val="-6.4384099246752396E-2"/>
              <c:y val="0.10612969563362934"/>
            </c:manualLayout>
          </c:layout>
          <c:spPr>
            <a:noFill/>
            <a:ln>
              <a:noFill/>
            </a:ln>
            <a:effectLst/>
          </c:spPr>
          <c:txPr>
            <a:bodyPr/>
            <a:lstStyle/>
            <a:p>
              <a:pPr>
                <a:defRPr sz="1200"/>
              </a:pPr>
              <a:endParaRPr lang="es-E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0"/>
        <c:dLbl>
          <c:idx val="0"/>
          <c:layout>
            <c:manualLayout>
              <c:x val="9.3601672742930547E-2"/>
              <c:y val="-0.14502321159076334"/>
            </c:manualLayout>
          </c:layout>
          <c:spPr>
            <a:noFill/>
            <a:ln>
              <a:noFill/>
            </a:ln>
            <a:effectLst/>
          </c:spPr>
          <c:txPr>
            <a:bodyPr/>
            <a:lstStyle/>
            <a:p>
              <a:pPr>
                <a:defRPr sz="1200"/>
              </a:pPr>
              <a:endParaRPr lang="es-E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0.10810840675434712"/>
          <c:y val="0.22906512577174237"/>
          <c:w val="0.53525215629207767"/>
          <c:h val="0.71139795755938007"/>
        </c:manualLayout>
      </c:layout>
      <c:pieChart>
        <c:varyColors val="1"/>
        <c:ser>
          <c:idx val="0"/>
          <c:order val="0"/>
          <c:tx>
            <c:strRef>
              <c:f>'FORMACIÓN PDI'!$C$7</c:f>
              <c:strCache>
                <c:ptCount val="1"/>
                <c:pt idx="0">
                  <c:v>Total</c:v>
                </c:pt>
              </c:strCache>
            </c:strRef>
          </c:tx>
          <c:dLbls>
            <c:dLbl>
              <c:idx val="0"/>
              <c:layout>
                <c:manualLayout>
                  <c:x val="-7.2162346744838263E-2"/>
                  <c:y val="2.280438981378157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7.5310858998835203E-2"/>
                  <c:y val="-2.528226300293792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9.3601672742930547E-2"/>
                  <c:y val="-0.14502321159076334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6.4384099246752396E-2"/>
                  <c:y val="0.10612969563362934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'FORMACIÓN PDI'!$B$8:$B$12</c:f>
              <c:strCache>
                <c:ptCount val="4"/>
                <c:pt idx="0">
                  <c:v>Campus de Ourense</c:v>
                </c:pt>
                <c:pt idx="1">
                  <c:v>Campus de Pontevedra</c:v>
                </c:pt>
                <c:pt idx="2">
                  <c:v>Campus de Vigo</c:v>
                </c:pt>
                <c:pt idx="3">
                  <c:v>Virtual</c:v>
                </c:pt>
              </c:strCache>
            </c:strRef>
          </c:cat>
          <c:val>
            <c:numRef>
              <c:f>'FORMACIÓN PDI'!$C$8:$C$12</c:f>
              <c:numCache>
                <c:formatCode>General</c:formatCode>
                <c:ptCount val="4"/>
                <c:pt idx="0">
                  <c:v>37</c:v>
                </c:pt>
                <c:pt idx="1">
                  <c:v>18</c:v>
                </c:pt>
                <c:pt idx="2">
                  <c:v>356</c:v>
                </c:pt>
                <c:pt idx="3">
                  <c:v>58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67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061422591449076"/>
          <c:y val="0.35932543367279257"/>
          <c:w val="0.24270548687858473"/>
          <c:h val="0.35234816846241435"/>
        </c:manualLayout>
      </c:layout>
      <c:overlay val="0"/>
      <c:spPr>
        <a:solidFill>
          <a:schemeClr val="bg1">
            <a:lumMod val="95000"/>
          </a:schemeClr>
        </a:solidFill>
        <a:ln>
          <a:noFill/>
        </a:ln>
        <a:effectLst/>
      </c:spPr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893313888888889"/>
          <c:y val="2.7832244008714598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9.3686757589089315E-2"/>
          <c:y val="0.24317071477176466"/>
          <c:w val="0.44752772474459346"/>
          <c:h val="0.71955411956487259"/>
        </c:manualLayout>
      </c:layout>
      <c:pieChart>
        <c:varyColors val="1"/>
        <c:ser>
          <c:idx val="0"/>
          <c:order val="0"/>
          <c:tx>
            <c:strRef>
              <c:f>'Plan Formación Interna PAS'!$C$23</c:f>
              <c:strCache>
                <c:ptCount val="1"/>
                <c:pt idx="0">
                  <c:v>Participantes</c:v>
                </c:pt>
              </c:strCache>
            </c:strRef>
          </c:tx>
          <c:spPr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5.2691010412083197E-3"/>
                  <c:y val="1.282895193656348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3235958351664466E-2"/>
                  <c:y val="-2.380202474690663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349376741457693E-2"/>
                  <c:y val="-0.1501123470677276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24669306349904E-2"/>
                  <c:y val="-1.774111569387160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2.439917876521484E-2"/>
                  <c:y val="3.247149661847824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s-E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'Plan Formación Interna PAS'!$B$24:$B$28</c:f>
              <c:strCache>
                <c:ptCount val="5"/>
                <c:pt idx="0">
                  <c:v>Ourense</c:v>
                </c:pt>
                <c:pt idx="1">
                  <c:v>Pontevedra</c:v>
                </c:pt>
                <c:pt idx="2">
                  <c:v>Vigo</c:v>
                </c:pt>
                <c:pt idx="3">
                  <c:v>Virtual</c:v>
                </c:pt>
                <c:pt idx="4">
                  <c:v>Videoconferencia</c:v>
                </c:pt>
              </c:strCache>
            </c:strRef>
          </c:cat>
          <c:val>
            <c:numRef>
              <c:f>'Plan Formación Interna PAS'!$C$24:$C$28</c:f>
              <c:numCache>
                <c:formatCode>General</c:formatCode>
                <c:ptCount val="5"/>
                <c:pt idx="0">
                  <c:v>122</c:v>
                </c:pt>
                <c:pt idx="1">
                  <c:v>68</c:v>
                </c:pt>
                <c:pt idx="2">
                  <c:v>749</c:v>
                </c:pt>
                <c:pt idx="3">
                  <c:v>56</c:v>
                </c:pt>
                <c:pt idx="4">
                  <c:v>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86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706062284592238"/>
          <c:y val="7.8846827890872648E-2"/>
          <c:w val="0.2785822826893497"/>
          <c:h val="0.83036079962860876"/>
        </c:manualLayout>
      </c:layout>
      <c:overlay val="0"/>
      <c:spPr>
        <a:solidFill>
          <a:schemeClr val="bg1">
            <a:lumMod val="95000"/>
          </a:schemeClr>
        </a:solidFill>
        <a:ln>
          <a:noFill/>
        </a:ln>
        <a:effectLst/>
      </c:spPr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gl-ES"/>
              <a:t>participantes por área e campus</a:t>
            </a:r>
          </a:p>
        </c:rich>
      </c:tx>
      <c:layout>
        <c:manualLayout>
          <c:xMode val="edge"/>
          <c:yMode val="edge"/>
          <c:x val="0.30862615557085782"/>
          <c:y val="2.170954962312363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4653513138443903E-2"/>
          <c:y val="0.12272103807751286"/>
          <c:w val="0.92427368992669023"/>
          <c:h val="0.51701045072522278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7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8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1"/>
            <c:invertIfNegative val="0"/>
            <c:bubble3D val="0"/>
            <c:spPr>
              <a:solidFill>
                <a:srgbClr val="CDACE6"/>
              </a:solidFill>
              <a:ln>
                <a:noFill/>
              </a:ln>
              <a:effectLst/>
            </c:spPr>
          </c:dPt>
          <c:dPt>
            <c:idx val="12"/>
            <c:invertIfNegative val="0"/>
            <c:bubble3D val="0"/>
            <c:spPr>
              <a:solidFill>
                <a:schemeClr val="accent2">
                  <a:tint val="97000"/>
                </a:schemeClr>
              </a:solidFill>
              <a:ln>
                <a:noFill/>
              </a:ln>
              <a:effectLst/>
            </c:spPr>
          </c:dPt>
          <c:dPt>
            <c:idx val="1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</c:dPt>
          <c:dPt>
            <c:idx val="16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17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</c:dPt>
          <c:dPt>
            <c:idx val="1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19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20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2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Lbls>
            <c:dLbl>
              <c:idx val="9"/>
              <c:layout>
                <c:manualLayout>
                  <c:x val="0"/>
                  <c:y val="1.56862777389280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0"/>
                  <c:y val="1.830065736208272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1.2392477598681059E-16"/>
                  <c:y val="1.307189811577337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'Plan Formación Interna PAS'!$B$62:$C$84</c:f>
              <c:multiLvlStrCache>
                <c:ptCount val="23"/>
                <c:lvl>
                  <c:pt idx="0">
                    <c:v>Académica</c:v>
                  </c:pt>
                  <c:pt idx="1">
                    <c:v>Calidade</c:v>
                  </c:pt>
                  <c:pt idx="2">
                    <c:v>Idiomas</c:v>
                  </c:pt>
                  <c:pt idx="3">
                    <c:v>Xurídico procedimental</c:v>
                  </c:pt>
                  <c:pt idx="4">
                    <c:v>Académica</c:v>
                  </c:pt>
                  <c:pt idx="5">
                    <c:v>Calidade</c:v>
                  </c:pt>
                  <c:pt idx="6">
                    <c:v>Idiomas</c:v>
                  </c:pt>
                  <c:pt idx="7">
                    <c:v>Xurídico procedimental</c:v>
                  </c:pt>
                  <c:pt idx="8">
                    <c:v>Académica</c:v>
                  </c:pt>
                  <c:pt idx="9">
                    <c:v>Biblioteca</c:v>
                  </c:pt>
                  <c:pt idx="10">
                    <c:v>Calidade</c:v>
                  </c:pt>
                  <c:pt idx="11">
                    <c:v>Habilidades de relación</c:v>
                  </c:pt>
                  <c:pt idx="12">
                    <c:v>Idiomas</c:v>
                  </c:pt>
                  <c:pt idx="13">
                    <c:v>Informática</c:v>
                  </c:pt>
                  <c:pt idx="14">
                    <c:v>Laboratorio</c:v>
                  </c:pt>
                  <c:pt idx="15">
                    <c:v>Prevención de riscos</c:v>
                  </c:pt>
                  <c:pt idx="16">
                    <c:v>Xestión económica</c:v>
                  </c:pt>
                  <c:pt idx="17">
                    <c:v>Xurídico procedimental</c:v>
                  </c:pt>
                  <c:pt idx="18">
                    <c:v>Biblioteca</c:v>
                  </c:pt>
                  <c:pt idx="19">
                    <c:v>Informática</c:v>
                  </c:pt>
                  <c:pt idx="20">
                    <c:v>Académica</c:v>
                  </c:pt>
                  <c:pt idx="21">
                    <c:v>Habilidades de relación</c:v>
                  </c:pt>
                  <c:pt idx="22">
                    <c:v>Xurídico procedimental</c:v>
                  </c:pt>
                </c:lvl>
                <c:lvl>
                  <c:pt idx="0">
                    <c:v>Ourense</c:v>
                  </c:pt>
                  <c:pt idx="4">
                    <c:v>Pontevedra</c:v>
                  </c:pt>
                  <c:pt idx="8">
                    <c:v>Vigo</c:v>
                  </c:pt>
                  <c:pt idx="18">
                    <c:v>Virtual</c:v>
                  </c:pt>
                  <c:pt idx="20">
                    <c:v>Videoconferencia</c:v>
                  </c:pt>
                </c:lvl>
              </c:multiLvlStrCache>
            </c:multiLvlStrRef>
          </c:cat>
          <c:val>
            <c:numRef>
              <c:f>'Plan Formación Interna PAS'!$D$62:$D$84</c:f>
              <c:numCache>
                <c:formatCode>General</c:formatCode>
                <c:ptCount val="23"/>
                <c:pt idx="0">
                  <c:v>26</c:v>
                </c:pt>
                <c:pt idx="1">
                  <c:v>4</c:v>
                </c:pt>
                <c:pt idx="2">
                  <c:v>50</c:v>
                </c:pt>
                <c:pt idx="3">
                  <c:v>42</c:v>
                </c:pt>
                <c:pt idx="4">
                  <c:v>10</c:v>
                </c:pt>
                <c:pt idx="5">
                  <c:v>5</c:v>
                </c:pt>
                <c:pt idx="6">
                  <c:v>33</c:v>
                </c:pt>
                <c:pt idx="7">
                  <c:v>20</c:v>
                </c:pt>
                <c:pt idx="8">
                  <c:v>35</c:v>
                </c:pt>
                <c:pt idx="9">
                  <c:v>92</c:v>
                </c:pt>
                <c:pt idx="10">
                  <c:v>57</c:v>
                </c:pt>
                <c:pt idx="11">
                  <c:v>71</c:v>
                </c:pt>
                <c:pt idx="12">
                  <c:v>93</c:v>
                </c:pt>
                <c:pt idx="13">
                  <c:v>67</c:v>
                </c:pt>
                <c:pt idx="14">
                  <c:v>35</c:v>
                </c:pt>
                <c:pt idx="15">
                  <c:v>20</c:v>
                </c:pt>
                <c:pt idx="16">
                  <c:v>132</c:v>
                </c:pt>
                <c:pt idx="17">
                  <c:v>147</c:v>
                </c:pt>
                <c:pt idx="18">
                  <c:v>23</c:v>
                </c:pt>
                <c:pt idx="19">
                  <c:v>33</c:v>
                </c:pt>
                <c:pt idx="20">
                  <c:v>35</c:v>
                </c:pt>
                <c:pt idx="21">
                  <c:v>3</c:v>
                </c:pt>
                <c:pt idx="22">
                  <c:v>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0815616"/>
        <c:axId val="226262208"/>
      </c:barChart>
      <c:catAx>
        <c:axId val="150815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/>
          <a:lstStyle/>
          <a:p>
            <a:pPr>
              <a:defRPr/>
            </a:pPr>
            <a:endParaRPr lang="es-ES"/>
          </a:p>
        </c:txPr>
        <c:crossAx val="226262208"/>
        <c:crosses val="autoZero"/>
        <c:auto val="1"/>
        <c:lblAlgn val="ctr"/>
        <c:lblOffset val="100"/>
        <c:noMultiLvlLbl val="0"/>
      </c:catAx>
      <c:valAx>
        <c:axId val="226262208"/>
        <c:scaling>
          <c:orientation val="minMax"/>
          <c:max val="1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ES"/>
          </a:p>
        </c:txPr>
        <c:crossAx val="150815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nº de cursos por área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'Plan Formación Interna PAS'!$C$46</c:f>
              <c:strCache>
                <c:ptCount val="1"/>
                <c:pt idx="0">
                  <c:v>nº de cursos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'Plan Formación Interna PAS'!$B$47:$B$56</c:f>
              <c:strCache>
                <c:ptCount val="10"/>
                <c:pt idx="0">
                  <c:v>Académica</c:v>
                </c:pt>
                <c:pt idx="1">
                  <c:v>Biblioteca</c:v>
                </c:pt>
                <c:pt idx="2">
                  <c:v>Calidade</c:v>
                </c:pt>
                <c:pt idx="3">
                  <c:v>Habilidades de relación</c:v>
                </c:pt>
                <c:pt idx="4">
                  <c:v>Idiomas</c:v>
                </c:pt>
                <c:pt idx="5">
                  <c:v>Informática</c:v>
                </c:pt>
                <c:pt idx="6">
                  <c:v>Laboratorio</c:v>
                </c:pt>
                <c:pt idx="7">
                  <c:v>Prevención de riscos laborais</c:v>
                </c:pt>
                <c:pt idx="8">
                  <c:v>Xestión Económica</c:v>
                </c:pt>
                <c:pt idx="9">
                  <c:v>Xurídico Procedimental</c:v>
                </c:pt>
              </c:strCache>
            </c:strRef>
          </c:cat>
          <c:val>
            <c:numRef>
              <c:f>'Plan Formación Interna PAS'!$C$47:$C$56</c:f>
              <c:numCache>
                <c:formatCode>General</c:formatCode>
                <c:ptCount val="10"/>
                <c:pt idx="0">
                  <c:v>7</c:v>
                </c:pt>
                <c:pt idx="1">
                  <c:v>6</c:v>
                </c:pt>
                <c:pt idx="2">
                  <c:v>6</c:v>
                </c:pt>
                <c:pt idx="3">
                  <c:v>7</c:v>
                </c:pt>
                <c:pt idx="4">
                  <c:v>7</c:v>
                </c:pt>
                <c:pt idx="5">
                  <c:v>6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265008"/>
        <c:axId val="226265568"/>
      </c:barChart>
      <c:catAx>
        <c:axId val="22626500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26265568"/>
        <c:crosses val="autoZero"/>
        <c:auto val="1"/>
        <c:lblAlgn val="ctr"/>
        <c:lblOffset val="100"/>
        <c:noMultiLvlLbl val="0"/>
      </c:catAx>
      <c:valAx>
        <c:axId val="226265568"/>
        <c:scaling>
          <c:orientation val="minMax"/>
        </c:scaling>
        <c:delete val="1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226265008"/>
        <c:crosses val="autoZero"/>
        <c:crossBetween val="between"/>
      </c:valAx>
      <c:spPr>
        <a:solidFill>
          <a:schemeClr val="lt1"/>
        </a:solidFill>
        <a:ln w="12700" cap="flat" cmpd="sng" algn="ctr">
          <a:solidFill>
            <a:schemeClr val="bg1"/>
          </a:solidFill>
          <a:prstDash val="solid"/>
          <a:miter lim="800000"/>
        </a:ln>
        <a:effectLst/>
      </c:spPr>
    </c:plotArea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'Plan Formación Interna PAS'!$E$34</c:f>
              <c:strCache>
                <c:ptCount val="1"/>
                <c:pt idx="0">
                  <c:v>Horas formación/persoa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0.23611111111111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0.162037037037037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3333333333333332E-3"/>
                  <c:y val="0.236111111111111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5.5555555555554534E-3"/>
                  <c:y val="0.2222222222222222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3333333333332309E-3"/>
                  <c:y val="7.35860574720256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'Plan Formación Interna PAS'!$B$35:$B$39</c:f>
              <c:strCache>
                <c:ptCount val="5"/>
                <c:pt idx="0">
                  <c:v>Ourense</c:v>
                </c:pt>
                <c:pt idx="1">
                  <c:v>Pontevedra</c:v>
                </c:pt>
                <c:pt idx="2">
                  <c:v>Vigo</c:v>
                </c:pt>
                <c:pt idx="3">
                  <c:v>Virtual</c:v>
                </c:pt>
                <c:pt idx="4">
                  <c:v>Videoconferencia</c:v>
                </c:pt>
              </c:strCache>
            </c:strRef>
          </c:cat>
          <c:val>
            <c:numRef>
              <c:f>'Plan Formación Interna PAS'!$E$35:$E$39</c:f>
              <c:numCache>
                <c:formatCode>_(* #,##0.00_);_(* \(#,##0.00\);_(* "-"??_);_(@_)</c:formatCode>
                <c:ptCount val="5"/>
                <c:pt idx="0">
                  <c:v>25.229508196721312</c:v>
                </c:pt>
                <c:pt idx="1">
                  <c:v>25.852941176470587</c:v>
                </c:pt>
                <c:pt idx="2">
                  <c:v>14.863818424566087</c:v>
                </c:pt>
                <c:pt idx="3">
                  <c:v>20</c:v>
                </c:pt>
                <c:pt idx="4">
                  <c:v>12.555555555555555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6267808"/>
        <c:axId val="226268368"/>
        <c:axId val="0"/>
      </c:bar3DChart>
      <c:catAx>
        <c:axId val="226267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26268368"/>
        <c:crosses val="autoZero"/>
        <c:auto val="1"/>
        <c:lblAlgn val="ctr"/>
        <c:lblOffset val="100"/>
        <c:noMultiLvlLbl val="0"/>
      </c:catAx>
      <c:valAx>
        <c:axId val="226268368"/>
        <c:scaling>
          <c:orientation val="minMax"/>
          <c:max val="25"/>
        </c:scaling>
        <c:delete val="0"/>
        <c:axPos val="l"/>
        <c:majorGridlines/>
        <c:numFmt formatCode="_(* #,##0_);_(* \(#,##0\);_(* &quot;-&quot;_);_(@_)" sourceLinked="0"/>
        <c:majorTickMark val="out"/>
        <c:minorTickMark val="none"/>
        <c:tickLblPos val="nextTo"/>
        <c:crossAx val="226267808"/>
        <c:crosses val="autoZero"/>
        <c:crossBetween val="between"/>
      </c:valAx>
    </c:plotArea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Avaliación media (de 1 a 5)</a:t>
            </a:r>
          </a:p>
        </c:rich>
      </c:tx>
      <c:layout>
        <c:manualLayout>
          <c:xMode val="edge"/>
          <c:yMode val="edge"/>
          <c:x val="0.28340807174887889"/>
          <c:y val="2.1248337010894375E-2"/>
        </c:manualLayout>
      </c:layout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'Plan Formación Interna PAS'!$C$90</c:f>
              <c:strCache>
                <c:ptCount val="1"/>
                <c:pt idx="0">
                  <c:v>Avaliación media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dLbl>
              <c:idx val="8"/>
              <c:layout>
                <c:manualLayout>
                  <c:x val="-4.1728756511219503E-2"/>
                  <c:y val="3.32147217809367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'Plan Formación Interna PAS'!$B$91:$B$100</c:f>
              <c:strCache>
                <c:ptCount val="10"/>
                <c:pt idx="0">
                  <c:v>Académica</c:v>
                </c:pt>
                <c:pt idx="1">
                  <c:v>Biblioteca</c:v>
                </c:pt>
                <c:pt idx="2">
                  <c:v>Calidade</c:v>
                </c:pt>
                <c:pt idx="3">
                  <c:v>Habilidades de Relación</c:v>
                </c:pt>
                <c:pt idx="4">
                  <c:v>Idiomas</c:v>
                </c:pt>
                <c:pt idx="5">
                  <c:v>Informática</c:v>
                </c:pt>
                <c:pt idx="6">
                  <c:v>Laboratorio</c:v>
                </c:pt>
                <c:pt idx="7">
                  <c:v>Prevención de riscos laborais</c:v>
                </c:pt>
                <c:pt idx="8">
                  <c:v>Xestión económica</c:v>
                </c:pt>
                <c:pt idx="9">
                  <c:v>Xurídico procedimental</c:v>
                </c:pt>
              </c:strCache>
            </c:strRef>
          </c:cat>
          <c:val>
            <c:numRef>
              <c:f>'Plan Formación Interna PAS'!$C$91:$C$100</c:f>
              <c:numCache>
                <c:formatCode>0.00</c:formatCode>
                <c:ptCount val="10"/>
                <c:pt idx="0">
                  <c:v>4.43</c:v>
                </c:pt>
                <c:pt idx="1">
                  <c:v>3.9</c:v>
                </c:pt>
                <c:pt idx="2">
                  <c:v>4</c:v>
                </c:pt>
                <c:pt idx="3">
                  <c:v>4.37</c:v>
                </c:pt>
                <c:pt idx="4">
                  <c:v>4.43</c:v>
                </c:pt>
                <c:pt idx="5">
                  <c:v>4.13</c:v>
                </c:pt>
                <c:pt idx="6">
                  <c:v>3.98</c:v>
                </c:pt>
                <c:pt idx="7">
                  <c:v>4.3600000000000003</c:v>
                </c:pt>
                <c:pt idx="8">
                  <c:v>4.2</c:v>
                </c:pt>
                <c:pt idx="9">
                  <c:v>4.24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7355680"/>
        <c:axId val="227356240"/>
      </c:barChart>
      <c:catAx>
        <c:axId val="22735568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27356240"/>
        <c:crosses val="autoZero"/>
        <c:auto val="1"/>
        <c:lblAlgn val="ctr"/>
        <c:lblOffset val="100"/>
        <c:noMultiLvlLbl val="0"/>
      </c:catAx>
      <c:valAx>
        <c:axId val="227356240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227355680"/>
        <c:crosses val="autoZero"/>
        <c:crossBetween val="between"/>
      </c:valAx>
    </c:plotArea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Orzamento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explosion val="6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'Plan Formación Interna PAS'!$C$8:$C$9</c:f>
              <c:numCache>
                <c:formatCode>_(* #,##0.00_);_(* \(#,##0.00\);_(* "-"??_);_(@_)</c:formatCode>
                <c:ptCount val="2"/>
                <c:pt idx="0">
                  <c:v>132329.20000000001</c:v>
                </c:pt>
                <c:pt idx="1">
                  <c:v>62670.799999999988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2016 PLAN DE FORMACIÓN EXTERNA (P.A.S.)</a:t>
            </a:r>
          </a:p>
          <a:p>
            <a:pPr>
              <a:defRPr/>
            </a:pPr>
            <a:r>
              <a:rPr lang="es-ES"/>
              <a:t>CUSTO POR ÁREA</a:t>
            </a:r>
          </a:p>
        </c:rich>
      </c:tx>
      <c:layout>
        <c:manualLayout>
          <c:xMode val="edge"/>
          <c:yMode val="edge"/>
          <c:x val="7.8103293413173666E-2"/>
          <c:y val="4.1343386119155077E-2"/>
        </c:manualLayout>
      </c:layout>
      <c:overlay val="0"/>
      <c:spPr>
        <a:solidFill>
          <a:schemeClr val="bg1">
            <a:lumMod val="95000"/>
          </a:schemeClr>
        </a:solidFill>
        <a:ln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774001996007987"/>
          <c:y val="0.28632699381701493"/>
          <c:w val="0.32171024617431809"/>
          <c:h val="0.6727790387240962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1"/>
              <c:layout>
                <c:manualLayout>
                  <c:x val="-2.0824258669793934E-3"/>
                  <c:y val="5.96010769971583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8.3880605349863184E-3"/>
                  <c:y val="1.48083040007595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3.1513639387890108E-3"/>
                  <c:y val="2.6552572765298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4922540170283667E-2"/>
                  <c:y val="1.5174842756101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6.8489687292081726E-3"/>
                  <c:y val="-3.54028506082978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2479354714806917E-2"/>
                  <c:y val="-9.71830703887545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2.2277543051021063E-2"/>
                  <c:y val="-6.81093576528330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2.6676646706586828E-3"/>
                  <c:y val="7.8470863443861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4.909347970725216E-3"/>
                  <c:y val="7.8926543354812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1.4001184303181615E-2"/>
                  <c:y val="2.36950480686867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'Plan Formación Externa PAS'!$B$11:$B$20</c:f>
              <c:strCache>
                <c:ptCount val="10"/>
                <c:pt idx="0">
                  <c:v>Biblioteca</c:v>
                </c:pt>
                <c:pt idx="1">
                  <c:v>Calidade</c:v>
                </c:pt>
                <c:pt idx="2">
                  <c:v>Económica</c:v>
                </c:pt>
                <c:pt idx="3">
                  <c:v>Habilidades</c:v>
                </c:pt>
                <c:pt idx="4">
                  <c:v>Idiomas</c:v>
                </c:pt>
                <c:pt idx="5">
                  <c:v>Informática</c:v>
                </c:pt>
                <c:pt idx="6">
                  <c:v>Investigación</c:v>
                </c:pt>
                <c:pt idx="7">
                  <c:v>Laboratorios</c:v>
                </c:pt>
                <c:pt idx="8">
                  <c:v>Prevención de riscos</c:v>
                </c:pt>
                <c:pt idx="9">
                  <c:v>Xurídico Procedimental</c:v>
                </c:pt>
              </c:strCache>
            </c:strRef>
          </c:cat>
          <c:val>
            <c:numRef>
              <c:f>'Plan Formación Externa PAS'!$H$11:$H$20</c:f>
              <c:numCache>
                <c:formatCode>#,##0</c:formatCode>
                <c:ptCount val="10"/>
                <c:pt idx="0">
                  <c:v>506.72</c:v>
                </c:pt>
                <c:pt idx="1">
                  <c:v>4697.2000000000007</c:v>
                </c:pt>
                <c:pt idx="2">
                  <c:v>1721.32</c:v>
                </c:pt>
                <c:pt idx="3">
                  <c:v>5651.68</c:v>
                </c:pt>
                <c:pt idx="4">
                  <c:v>10533.68</c:v>
                </c:pt>
                <c:pt idx="5">
                  <c:v>1455.34</c:v>
                </c:pt>
                <c:pt idx="6">
                  <c:v>829.63</c:v>
                </c:pt>
                <c:pt idx="7">
                  <c:v>30746.280000000002</c:v>
                </c:pt>
                <c:pt idx="8">
                  <c:v>610.88</c:v>
                </c:pt>
                <c:pt idx="9">
                  <c:v>8008.739999999998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4484098469727211"/>
          <c:y val="5.8929500056525183E-2"/>
          <c:w val="0.21566067864271457"/>
          <c:h val="0.90010566508643786"/>
        </c:manualLayout>
      </c:layout>
      <c:overlay val="0"/>
      <c:spPr>
        <a:solidFill>
          <a:schemeClr val="bg1">
            <a:lumMod val="85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2016 PLAN DE FORMACIÓN EXTERNA (P.A.S.)</a:t>
            </a:r>
          </a:p>
          <a:p>
            <a:pPr>
              <a:defRPr/>
            </a:pPr>
            <a:r>
              <a:rPr lang="es-ES"/>
              <a:t>P.A.S. POR AREA</a:t>
            </a:r>
          </a:p>
        </c:rich>
      </c:tx>
      <c:layout>
        <c:manualLayout>
          <c:xMode val="edge"/>
          <c:yMode val="edge"/>
          <c:x val="9.9705921490352623E-2"/>
          <c:y val="4.9722260061450904E-2"/>
        </c:manualLayout>
      </c:layout>
      <c:overlay val="0"/>
      <c:spPr>
        <a:solidFill>
          <a:schemeClr val="bg1">
            <a:lumMod val="95000"/>
          </a:schemeClr>
        </a:solidFill>
        <a:ln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8052295409181637"/>
          <c:y val="0.29460503413098421"/>
          <c:w val="0.3559110113107119"/>
          <c:h val="0.6477279813528280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'Plan Formación Externa PAS'!$B$11:$B$20</c:f>
              <c:strCache>
                <c:ptCount val="10"/>
                <c:pt idx="0">
                  <c:v>Biblioteca</c:v>
                </c:pt>
                <c:pt idx="1">
                  <c:v>Calidade</c:v>
                </c:pt>
                <c:pt idx="2">
                  <c:v>Económica</c:v>
                </c:pt>
                <c:pt idx="3">
                  <c:v>Habilidades</c:v>
                </c:pt>
                <c:pt idx="4">
                  <c:v>Idiomas</c:v>
                </c:pt>
                <c:pt idx="5">
                  <c:v>Informática</c:v>
                </c:pt>
                <c:pt idx="6">
                  <c:v>Investigación</c:v>
                </c:pt>
                <c:pt idx="7">
                  <c:v>Laboratorios</c:v>
                </c:pt>
                <c:pt idx="8">
                  <c:v>Prevención de riscos</c:v>
                </c:pt>
                <c:pt idx="9">
                  <c:v>Xurídico Procedimental</c:v>
                </c:pt>
              </c:strCache>
            </c:strRef>
          </c:cat>
          <c:val>
            <c:numRef>
              <c:f>'Plan Formación Externa PAS'!$G$11:$G$20</c:f>
              <c:numCache>
                <c:formatCode>General</c:formatCode>
                <c:ptCount val="10"/>
                <c:pt idx="0">
                  <c:v>4</c:v>
                </c:pt>
                <c:pt idx="1">
                  <c:v>21</c:v>
                </c:pt>
                <c:pt idx="2">
                  <c:v>2</c:v>
                </c:pt>
                <c:pt idx="3">
                  <c:v>11</c:v>
                </c:pt>
                <c:pt idx="4">
                  <c:v>58</c:v>
                </c:pt>
                <c:pt idx="5">
                  <c:v>18</c:v>
                </c:pt>
                <c:pt idx="6">
                  <c:v>1</c:v>
                </c:pt>
                <c:pt idx="7">
                  <c:v>32</c:v>
                </c:pt>
                <c:pt idx="8">
                  <c:v>1</c:v>
                </c:pt>
                <c:pt idx="9">
                  <c:v>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541582302212208"/>
          <c:y val="2.7069940162298467E-2"/>
          <c:w val="0.21045952589259675"/>
          <c:h val="0.93914711752255398"/>
        </c:manualLayout>
      </c:layout>
      <c:overlay val="0"/>
      <c:spPr>
        <a:solidFill>
          <a:schemeClr val="bg1">
            <a:lumMod val="85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image" Target="../media/image1.jpeg"/><Relationship Id="rId4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57151</xdr:rowOff>
    </xdr:from>
    <xdr:to>
      <xdr:col>1</xdr:col>
      <xdr:colOff>1756076</xdr:colOff>
      <xdr:row>0</xdr:row>
      <xdr:rowOff>390525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1"/>
          <a:ext cx="2680001" cy="333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342900</xdr:colOff>
      <xdr:row>14</xdr:row>
      <xdr:rowOff>161925</xdr:rowOff>
    </xdr:from>
    <xdr:to>
      <xdr:col>6</xdr:col>
      <xdr:colOff>704400</xdr:colOff>
      <xdr:row>24</xdr:row>
      <xdr:rowOff>56925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247652</xdr:colOff>
      <xdr:row>14</xdr:row>
      <xdr:rowOff>171450</xdr:rowOff>
    </xdr:from>
    <xdr:to>
      <xdr:col>11</xdr:col>
      <xdr:colOff>171002</xdr:colOff>
      <xdr:row>24</xdr:row>
      <xdr:rowOff>66675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342900</xdr:colOff>
      <xdr:row>60</xdr:row>
      <xdr:rowOff>133350</xdr:rowOff>
    </xdr:from>
    <xdr:to>
      <xdr:col>12</xdr:col>
      <xdr:colOff>295275</xdr:colOff>
      <xdr:row>84</xdr:row>
      <xdr:rowOff>114299</xdr:rowOff>
    </xdr:to>
    <xdr:graphicFrame macro="">
      <xdr:nvGraphicFramePr>
        <xdr:cNvPr id="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390525</xdr:colOff>
      <xdr:row>43</xdr:row>
      <xdr:rowOff>166687</xdr:rowOff>
    </xdr:from>
    <xdr:to>
      <xdr:col>9</xdr:col>
      <xdr:colOff>314325</xdr:colOff>
      <xdr:row>57</xdr:row>
      <xdr:rowOff>171450</xdr:rowOff>
    </xdr:to>
    <xdr:graphicFrame macro="">
      <xdr:nvGraphicFramePr>
        <xdr:cNvPr id="6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123825</xdr:colOff>
      <xdr:row>25</xdr:row>
      <xdr:rowOff>176212</xdr:rowOff>
    </xdr:from>
    <xdr:to>
      <xdr:col>12</xdr:col>
      <xdr:colOff>38100</xdr:colOff>
      <xdr:row>41</xdr:row>
      <xdr:rowOff>76200</xdr:rowOff>
    </xdr:to>
    <xdr:graphicFrame macro="">
      <xdr:nvGraphicFramePr>
        <xdr:cNvPr id="7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466724</xdr:colOff>
      <xdr:row>87</xdr:row>
      <xdr:rowOff>66675</xdr:rowOff>
    </xdr:from>
    <xdr:to>
      <xdr:col>10</xdr:col>
      <xdr:colOff>390525</xdr:colOff>
      <xdr:row>101</xdr:row>
      <xdr:rowOff>76199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oneCellAnchor>
    <xdr:from>
      <xdr:col>8</xdr:col>
      <xdr:colOff>95250</xdr:colOff>
      <xdr:row>88</xdr:row>
      <xdr:rowOff>142875</xdr:rowOff>
    </xdr:from>
    <xdr:ext cx="1313949" cy="248851"/>
    <xdr:sp macro="" textlink="">
      <xdr:nvSpPr>
        <xdr:cNvPr id="9" name="8 CuadroTexto"/>
        <xdr:cNvSpPr txBox="1"/>
      </xdr:nvSpPr>
      <xdr:spPr>
        <a:xfrm>
          <a:off x="9363075" y="17621250"/>
          <a:ext cx="1313949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gl-ES" sz="1000"/>
            <a:t>avaliación media 4,22</a:t>
          </a:r>
        </a:p>
      </xdr:txBody>
    </xdr:sp>
    <xdr:clientData/>
  </xdr:oneCellAnchor>
  <xdr:twoCellAnchor>
    <xdr:from>
      <xdr:col>3</xdr:col>
      <xdr:colOff>333375</xdr:colOff>
      <xdr:row>3</xdr:row>
      <xdr:rowOff>71437</xdr:rowOff>
    </xdr:from>
    <xdr:to>
      <xdr:col>5</xdr:col>
      <xdr:colOff>523875</xdr:colOff>
      <xdr:row>14</xdr:row>
      <xdr:rowOff>66675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0.75663</cdr:x>
      <cdr:y>0.1651</cdr:y>
    </cdr:from>
    <cdr:to>
      <cdr:x>0.7571</cdr:x>
      <cdr:y>0.92643</cdr:y>
    </cdr:to>
    <cdr:cxnSp macro="">
      <cdr:nvCxnSpPr>
        <cdr:cNvPr id="3" name="2 Conector recto de flecha"/>
        <cdr:cNvCxnSpPr/>
      </cdr:nvCxnSpPr>
      <cdr:spPr>
        <a:xfrm xmlns:a="http://schemas.openxmlformats.org/drawingml/2006/main" flipH="1" flipV="1">
          <a:off x="4835849" y="441885"/>
          <a:ext cx="3004" cy="2037718"/>
        </a:xfrm>
        <a:prstGeom xmlns:a="http://schemas.openxmlformats.org/drawingml/2006/main" prst="straightConnector1">
          <a:avLst/>
        </a:prstGeom>
        <a:ln xmlns:a="http://schemas.openxmlformats.org/drawingml/2006/main" w="28575">
          <a:solidFill>
            <a:srgbClr val="00B050"/>
          </a:solidFill>
          <a:tailEnd type="arrow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0.55728</cdr:x>
      <cdr:y>0.47445</cdr:y>
    </cdr:from>
    <cdr:to>
      <cdr:x>0.89157</cdr:x>
      <cdr:y>0.65757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1321713" y="910605"/>
          <a:ext cx="792837" cy="3514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ES" sz="800"/>
            <a:t>Orzamento</a:t>
          </a:r>
        </a:p>
        <a:p xmlns:a="http://schemas.openxmlformats.org/drawingml/2006/main">
          <a:pPr algn="ctr"/>
          <a:r>
            <a:rPr lang="es-ES" sz="800"/>
            <a:t>executado</a:t>
          </a:r>
        </a:p>
      </cdr:txBody>
    </cdr:sp>
  </cdr:relSizeAnchor>
  <cdr:relSizeAnchor xmlns:cdr="http://schemas.openxmlformats.org/drawingml/2006/chartDrawing">
    <cdr:from>
      <cdr:x>0.11647</cdr:x>
      <cdr:y>0.28292</cdr:y>
    </cdr:from>
    <cdr:to>
      <cdr:x>0.44571</cdr:x>
      <cdr:y>0.46</cdr:y>
    </cdr:to>
    <cdr:sp macro="" textlink="">
      <cdr:nvSpPr>
        <cdr:cNvPr id="3" name="CuadroTexto 1"/>
        <cdr:cNvSpPr txBox="1"/>
      </cdr:nvSpPr>
      <cdr:spPr>
        <a:xfrm xmlns:a="http://schemas.openxmlformats.org/drawingml/2006/main">
          <a:off x="276225" y="542997"/>
          <a:ext cx="780871" cy="3398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/>
            <a:t>Orzamento</a:t>
          </a:r>
        </a:p>
        <a:p xmlns:a="http://schemas.openxmlformats.org/drawingml/2006/main">
          <a:r>
            <a:rPr lang="es-ES" sz="800"/>
            <a:t>sen executar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2</xdr:col>
      <xdr:colOff>419100</xdr:colOff>
      <xdr:row>0</xdr:row>
      <xdr:rowOff>447675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31813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5</xdr:row>
      <xdr:rowOff>57150</xdr:rowOff>
    </xdr:from>
    <xdr:to>
      <xdr:col>16</xdr:col>
      <xdr:colOff>39825</xdr:colOff>
      <xdr:row>16</xdr:row>
      <xdr:rowOff>207825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342901</xdr:colOff>
      <xdr:row>18</xdr:row>
      <xdr:rowOff>176212</xdr:rowOff>
    </xdr:from>
    <xdr:to>
      <xdr:col>20</xdr:col>
      <xdr:colOff>258901</xdr:colOff>
      <xdr:row>35</xdr:row>
      <xdr:rowOff>126862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373856</xdr:colOff>
      <xdr:row>38</xdr:row>
      <xdr:rowOff>159542</xdr:rowOff>
    </xdr:from>
    <xdr:to>
      <xdr:col>13</xdr:col>
      <xdr:colOff>652462</xdr:colOff>
      <xdr:row>62</xdr:row>
      <xdr:rowOff>164305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104776</xdr:rowOff>
    </xdr:from>
    <xdr:to>
      <xdr:col>0</xdr:col>
      <xdr:colOff>2562225</xdr:colOff>
      <xdr:row>0</xdr:row>
      <xdr:rowOff>523875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04776"/>
          <a:ext cx="2486025" cy="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0</xdr:row>
      <xdr:rowOff>95250</xdr:rowOff>
    </xdr:from>
    <xdr:to>
      <xdr:col>0</xdr:col>
      <xdr:colOff>1905000</xdr:colOff>
      <xdr:row>0</xdr:row>
      <xdr:rowOff>514350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1" y="95250"/>
          <a:ext cx="1790699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104777</xdr:colOff>
      <xdr:row>0</xdr:row>
      <xdr:rowOff>104775</xdr:rowOff>
    </xdr:from>
    <xdr:to>
      <xdr:col>0</xdr:col>
      <xdr:colOff>2228851</xdr:colOff>
      <xdr:row>0</xdr:row>
      <xdr:rowOff>495300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7" y="104775"/>
          <a:ext cx="2124074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330314</xdr:colOff>
      <xdr:row>1</xdr:row>
      <xdr:rowOff>231321</xdr:rowOff>
    </xdr:from>
    <xdr:to>
      <xdr:col>7</xdr:col>
      <xdr:colOff>642937</xdr:colOff>
      <xdr:row>13</xdr:row>
      <xdr:rowOff>154781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0</xdr:row>
      <xdr:rowOff>142875</xdr:rowOff>
    </xdr:from>
    <xdr:to>
      <xdr:col>1</xdr:col>
      <xdr:colOff>1350629</xdr:colOff>
      <xdr:row>0</xdr:row>
      <xdr:rowOff>642937</xdr:rowOff>
    </xdr:to>
    <xdr:pic>
      <xdr:nvPicPr>
        <xdr:cNvPr id="71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42875"/>
          <a:ext cx="2719848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rea de estudos e programas" refreshedDate="42877.40489513889" createdVersion="5" refreshedVersion="5" minRefreshableVersion="3" recordCount="38">
  <cacheSource type="worksheet">
    <worksheetSource ref="A16:H54" sheet="FORMACIÓN PDI"/>
  </cacheSource>
  <cacheFields count="8">
    <cacheField name="CÓDIGO" numFmtId="0">
      <sharedItems/>
    </cacheField>
    <cacheField name="NOME" numFmtId="0">
      <sharedItems/>
    </cacheField>
    <cacheField name="CUSTO " numFmtId="164">
      <sharedItems containsSemiMixedTypes="0" containsString="0" containsNumber="1" minValue="0" maxValue="3000"/>
    </cacheField>
    <cacheField name="HORAS" numFmtId="0">
      <sharedItems containsSemiMixedTypes="0" containsString="0" containsNumber="1" containsInteger="1" minValue="2" maxValue="48"/>
    </cacheField>
    <cacheField name="DATAS" numFmtId="0">
      <sharedItems containsDate="1" containsMixedTypes="1" minDate="2016-01-15T00:00:00" maxDate="2016-03-24T00:00:00"/>
    </cacheField>
    <cacheField name="LUGAR" numFmtId="0">
      <sharedItems count="4">
        <s v="Campus de Ourense"/>
        <s v="Campus de Pontevedra"/>
        <s v="Campus de Vigo"/>
        <s v="Virtual"/>
      </sharedItems>
    </cacheField>
    <cacheField name="SUPERACIÓN" numFmtId="0">
      <sharedItems containsSemiMixedTypes="0" containsString="0" containsNumber="1" containsInteger="1" minValue="2" maxValue="27"/>
    </cacheField>
    <cacheField name="AVALIACIÓN (1-5)" numFmtId="2">
      <sharedItems containsSemiMixedTypes="0" containsString="0" containsNumber="1" minValue="3" maxValue="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8">
  <r>
    <s v="PFPPAC16OU"/>
    <s v="A acreditación das titulacións oficiais"/>
    <n v="0"/>
    <n v="7"/>
    <s v="25/05/16-26/05/16"/>
    <x v="0"/>
    <n v="8"/>
    <n v="4.75"/>
  </r>
  <r>
    <s v="PFPPTRAB16OU"/>
    <s v="Traballar en espazos de igualdade"/>
    <n v="730.82"/>
    <n v="20"/>
    <s v="29/02/16-16/03/16"/>
    <x v="0"/>
    <n v="10"/>
    <n v="4.75"/>
  </r>
  <r>
    <s v="AR216VI"/>
    <s v="Manexo do software das pizarras interactivas para uso educativo"/>
    <n v="0"/>
    <n v="30"/>
    <d v="2016-01-15T00:00:00"/>
    <x v="0"/>
    <n v="13"/>
    <n v="4.75"/>
  </r>
  <r>
    <s v="PFPPEST16OU"/>
    <s v="Estratexias para liderar en feminino"/>
    <n v="0"/>
    <n v="16"/>
    <s v="13/10/16-07/11/16"/>
    <x v="0"/>
    <n v="6"/>
    <n v="3"/>
  </r>
  <r>
    <s v="PFPPAC16PO"/>
    <s v="A acreditación das titulacións oficiais"/>
    <n v="0"/>
    <n v="7"/>
    <s v="11/05/16-12/05/16"/>
    <x v="1"/>
    <n v="10"/>
    <n v="4.5"/>
  </r>
  <r>
    <s v="PFPPVID16"/>
    <s v="Iniciación ao vídeo dixital con software libre"/>
    <n v="1000"/>
    <n v="20"/>
    <s v="08/09/16-22/09/16"/>
    <x v="1"/>
    <n v="5"/>
    <n v="4.75"/>
  </r>
  <r>
    <s v="PFPPVID116"/>
    <s v="Iniciación ao vídeo dixital con software libre"/>
    <n v="1000"/>
    <n v="20"/>
    <s v="08/09/16-22/09/16"/>
    <x v="1"/>
    <n v="3"/>
    <n v="4.75"/>
  </r>
  <r>
    <s v="PFPPAP16VI"/>
    <s v="A metodoloxía aprendizaxe-servizo na educación superior"/>
    <n v="339.93"/>
    <n v="4"/>
    <d v="2016-02-25T00:00:00"/>
    <x v="2"/>
    <n v="19"/>
    <n v="4"/>
  </r>
  <r>
    <s v="PFPPCONF16VI"/>
    <s v="Conferencia: Aprendizaxe baseada en competencias. As competencias xenéricas nos perfís académicos das carreiras"/>
    <n v="300"/>
    <n v="2"/>
    <d v="2016-03-23T00:00:00"/>
    <x v="2"/>
    <n v="15"/>
    <n v="4.5"/>
  </r>
  <r>
    <s v="PFPPIN16VI"/>
    <s v="Curso de inglés académico escrito "/>
    <n v="1950"/>
    <n v="30"/>
    <s v="01/03/16-26/04/16"/>
    <x v="2"/>
    <n v="18"/>
    <n v="4.5"/>
  </r>
  <r>
    <s v="PFPPCAL16VI"/>
    <s v="Ferramentas básicas para a xestión da calidade"/>
    <n v="840"/>
    <n v="12"/>
    <s v="02/06/16-07/06/16"/>
    <x v="2"/>
    <n v="8"/>
    <n v="4"/>
  </r>
  <r>
    <s v="PFPPCONS16VI"/>
    <s v="A construción de xénero: formas de violencia invisibilizadas na vida persoal e profesional"/>
    <n v="0"/>
    <n v="20"/>
    <s v="04/04/16-19/04/16"/>
    <x v="2"/>
    <n v="2"/>
    <n v="5"/>
  </r>
  <r>
    <s v="PFPPDES16VI"/>
    <s v="Desenvolvemento de negocio para a comercialización de capacidades e resultados de investigación"/>
    <n v="800"/>
    <n v="8"/>
    <s v="10/05/16-12/05/16"/>
    <x v="2"/>
    <n v="14"/>
    <n v="4"/>
  </r>
  <r>
    <s v="PFPPEX15VI"/>
    <s v="Elaboración de contidos con eXelearning"/>
    <n v="1330"/>
    <n v="25"/>
    <s v="11/01/16-05/02/16"/>
    <x v="2"/>
    <n v="15"/>
    <n v="4.5"/>
  </r>
  <r>
    <s v="PFPPEPORT16VI"/>
    <s v="E-portfolio no proceso ensino-aprendizaxe"/>
    <n v="1470"/>
    <n v="21"/>
    <s v="13/06/16-01/07/16"/>
    <x v="2"/>
    <n v="4"/>
    <n v="4.25"/>
  </r>
  <r>
    <s v="AR16VI"/>
    <s v="Design Thinking como metodoloxía para a aprendizaxe baseada en proxectos"/>
    <n v="0"/>
    <n v="20"/>
    <s v="13/06/16-17/06/16"/>
    <x v="2"/>
    <n v="17"/>
    <n v="4.25"/>
  </r>
  <r>
    <s v="PFPPMA16VI"/>
    <s v="Manipulación de imaxes dixitais"/>
    <n v="1400"/>
    <n v="20"/>
    <s v="13/06/16-24/06/16"/>
    <x v="2"/>
    <n v="15"/>
    <n v="4.75"/>
  </r>
  <r>
    <s v="PFPPCLI15VI"/>
    <s v="A xestión do clima laboral nas administracións públicas"/>
    <n v="1600"/>
    <n v="16"/>
    <s v="19/05/16-27/05/16"/>
    <x v="2"/>
    <n v="8"/>
    <n v="4"/>
  </r>
  <r>
    <s v="PFPPREA16VI"/>
    <s v="Recursos educativos abertos: buscar, crear, adaptar, usar e compartir "/>
    <n v="1240"/>
    <n v="20"/>
    <s v="24/02/16-16/03/16"/>
    <x v="2"/>
    <n v="18"/>
    <n v="4.25"/>
  </r>
  <r>
    <s v="PFPPCOM16VI"/>
    <s v="Competencias transversais para o desenvolvemento persoal e profesional"/>
    <n v="1330"/>
    <n v="20"/>
    <s v="25/01/16-01/02/16"/>
    <x v="2"/>
    <n v="27"/>
    <n v="4.5"/>
  </r>
  <r>
    <s v="PFPPAC16VI"/>
    <s v="A acreditación das titulacións oficiais"/>
    <n v="0"/>
    <n v="7"/>
    <s v="25/02/16-26/02/16"/>
    <x v="2"/>
    <n v="8"/>
    <n v="4.5"/>
  </r>
  <r>
    <s v="PFPPAPR16VI"/>
    <s v="Aprendizaxe baseada en competencias e avaliación"/>
    <n v="840"/>
    <n v="12"/>
    <s v="29/03/16-30/03/16"/>
    <x v="2"/>
    <n v="17"/>
    <n v="4.5"/>
  </r>
  <r>
    <s v="PFPPFORMCOM16VI"/>
    <s v="Formador/a de mentores/as"/>
    <n v="2500"/>
    <n v="48"/>
    <s v="23/02/16-21/04/16"/>
    <x v="2"/>
    <n v="22"/>
    <n v="4.75"/>
  </r>
  <r>
    <s v="PFPPDIF16"/>
    <s v="Patentes: busca e redacción"/>
    <n v="1343"/>
    <n v="8"/>
    <s v="14/09/16-15/09/16"/>
    <x v="2"/>
    <n v="18"/>
    <n v="4"/>
  </r>
  <r>
    <s v="PFPPVIX16VI"/>
    <s v="Vixilancia competitiva"/>
    <n v="0"/>
    <n v="9"/>
    <s v="20/09/16-21/09/16"/>
    <x v="2"/>
    <n v="20"/>
    <n v="3.5"/>
  </r>
  <r>
    <s v="PFPPPROT16VI"/>
    <s v="Protocolo na Universidade de Vigo. Nivel I"/>
    <n v="0"/>
    <n v="8"/>
    <s v="20/09/16-29/09/16"/>
    <x v="2"/>
    <n v="2"/>
    <n v="4"/>
  </r>
  <r>
    <s v="PFPPFLIP16VI"/>
    <s v="O modelo flipped classroom na docencia universitaria"/>
    <n v="2000"/>
    <n v="15"/>
    <s v="26/09/16-27/09/16"/>
    <x v="2"/>
    <n v="20"/>
    <n v="4.75"/>
  </r>
  <r>
    <s v="PFPPFORM16VI"/>
    <s v="Obradoiro práctico de formulación de proxectos de cooperación ao desenvolvemento"/>
    <n v="0"/>
    <n v="12"/>
    <s v="29/09/16-06/10/16"/>
    <x v="2"/>
    <n v="9"/>
    <n v="4"/>
  </r>
  <r>
    <s v="PFPPEST16VI"/>
    <s v="Estratexias para liderar en feminino"/>
    <n v="560"/>
    <n v="16"/>
    <s v="17/10/16-27/10/16"/>
    <x v="2"/>
    <n v="2"/>
    <n v="5"/>
  </r>
  <r>
    <s v="PFPPDES116VI"/>
    <s v="Desenvolvemento de negocio para a comercialización de capacidades e resultados de investigación"/>
    <n v="800"/>
    <n v="8"/>
    <s v="19/10/16-26/10/16"/>
    <x v="2"/>
    <n v="9"/>
    <n v="4.75"/>
  </r>
  <r>
    <s v="PFPPCAL216VI"/>
    <s v="Ferramentas  avanzadas para a xestión da calidade"/>
    <n v="420"/>
    <n v="12"/>
    <s v="20/10/16-25/10/16"/>
    <x v="2"/>
    <n v="7"/>
    <n v="4"/>
  </r>
  <r>
    <s v="PFPPAPS116VI"/>
    <s v="Obradoiro de introdución á aprendizaxe-servizo na universidade"/>
    <n v="0"/>
    <n v="12"/>
    <s v="24-25/10/16"/>
    <x v="2"/>
    <n v="4"/>
    <n v="3.5"/>
  </r>
  <r>
    <s v="PFPPPROP16VI"/>
    <s v="Propiedade intelectual e persoal docente universitario"/>
    <n v="900"/>
    <n v="8"/>
    <s v="29-30/11/16"/>
    <x v="2"/>
    <n v="17"/>
    <n v="4.5"/>
  </r>
  <r>
    <s v="PFPPDIV16VI"/>
    <s v="Xornadas de atención ao alumnado con necesidades educativas especiais"/>
    <n v="3000"/>
    <n v="8"/>
    <s v="01-02/12/16"/>
    <x v="2"/>
    <n v="21"/>
    <n v="4"/>
  </r>
  <r>
    <s v="PFPPPR16"/>
    <s v="Análise estatística con RCommander"/>
    <n v="0"/>
    <n v="20"/>
    <s v="21/09/15-23/10/15"/>
    <x v="3"/>
    <n v="11"/>
    <n v="4"/>
  </r>
  <r>
    <s v="PFPPSCR16VIR"/>
    <s v="Publicacións dixitais profesionais: deseño, autoedición, maquetación e diagramación con Scribus"/>
    <n v="0"/>
    <n v="20"/>
    <s v="26/09/16-16/10/16"/>
    <x v="3"/>
    <n v="12"/>
    <n v="4"/>
  </r>
  <r>
    <s v="PFPPESTR16VIR"/>
    <s v="Estratexias para visibilizar a produción científica"/>
    <n v="1815"/>
    <n v="12"/>
    <s v="17/10/16-30/10/16"/>
    <x v="3"/>
    <n v="16"/>
    <n v="4"/>
  </r>
  <r>
    <s v="PFPPCOL16VI"/>
    <s v="A metodoloxía do traballo colaborativo"/>
    <n v="0"/>
    <n v="20"/>
    <s v="02/11/16-29/11/16"/>
    <x v="3"/>
    <n v="19"/>
    <n v="4.7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6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10" rowHeaderCaption="CAMPUS">
  <location ref="B7:C12" firstHeaderRow="1" firstDataRow="1" firstDataCol="1"/>
  <pivotFields count="8">
    <pivotField showAll="0"/>
    <pivotField showAll="0"/>
    <pivotField numFmtId="164" showAll="0"/>
    <pivotField showAll="0" defaultSubtotal="0"/>
    <pivotField showAll="0"/>
    <pivotField axis="axisRow" showAll="0">
      <items count="5">
        <item x="0"/>
        <item x="1"/>
        <item x="2"/>
        <item x="3"/>
        <item t="default"/>
      </items>
    </pivotField>
    <pivotField dataField="1" showAll="0" defaultSubtotal="0"/>
    <pivotField numFmtId="2" showAll="0" defaultSubtotal="0"/>
  </pivotFields>
  <rowFields count="1">
    <field x="5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Asistentes con diploma" fld="6" baseField="0" baseItem="0"/>
  </dataFields>
  <formats count="30">
    <format dxfId="32">
      <pivotArea type="all" dataOnly="0" outline="0" fieldPosition="0"/>
    </format>
    <format dxfId="31">
      <pivotArea outline="0" collapsedLevelsAreSubtotals="1" fieldPosition="0"/>
    </format>
    <format dxfId="30">
      <pivotArea field="5" type="button" dataOnly="0" labelOnly="1" outline="0" axis="axisRow" fieldPosition="0"/>
    </format>
    <format dxfId="29">
      <pivotArea dataOnly="0" labelOnly="1" outline="0" axis="axisValues" fieldPosition="0"/>
    </format>
    <format dxfId="28">
      <pivotArea dataOnly="0" labelOnly="1" fieldPosition="0">
        <references count="1">
          <reference field="5" count="0"/>
        </references>
      </pivotArea>
    </format>
    <format dxfId="27">
      <pivotArea dataOnly="0" labelOnly="1" grandRow="1" outline="0" fieldPosition="0"/>
    </format>
    <format dxfId="26">
      <pivotArea outline="0" collapsedLevelsAreSubtotals="1" fieldPosition="0"/>
    </format>
    <format dxfId="25">
      <pivotArea type="all" dataOnly="0" outline="0" fieldPosition="0"/>
    </format>
    <format dxfId="24">
      <pivotArea outline="0" collapsedLevelsAreSubtotals="1" fieldPosition="0"/>
    </format>
    <format dxfId="23">
      <pivotArea field="5" type="button" dataOnly="0" labelOnly="1" outline="0" axis="axisRow" fieldPosition="0"/>
    </format>
    <format dxfId="22">
      <pivotArea dataOnly="0" labelOnly="1" outline="0" axis="axisValues" fieldPosition="0"/>
    </format>
    <format dxfId="21">
      <pivotArea dataOnly="0" labelOnly="1" fieldPosition="0">
        <references count="1">
          <reference field="5" count="0"/>
        </references>
      </pivotArea>
    </format>
    <format dxfId="20">
      <pivotArea dataOnly="0" labelOnly="1" grandRow="1" outline="0" fieldPosition="0"/>
    </format>
    <format dxfId="19">
      <pivotArea type="all" dataOnly="0" outline="0" fieldPosition="0"/>
    </format>
    <format dxfId="18">
      <pivotArea outline="0" collapsedLevelsAreSubtotals="1" fieldPosition="0"/>
    </format>
    <format dxfId="17">
      <pivotArea field="5" type="button" dataOnly="0" labelOnly="1" outline="0" axis="axisRow" fieldPosition="0"/>
    </format>
    <format dxfId="16">
      <pivotArea dataOnly="0" labelOnly="1" outline="0" axis="axisValues" fieldPosition="0"/>
    </format>
    <format dxfId="15">
      <pivotArea dataOnly="0" labelOnly="1" fieldPosition="0">
        <references count="1">
          <reference field="5" count="0"/>
        </references>
      </pivotArea>
    </format>
    <format dxfId="14">
      <pivotArea dataOnly="0" labelOnly="1" grandRow="1" outline="0" fieldPosition="0"/>
    </format>
    <format dxfId="13">
      <pivotArea outline="0" collapsedLevelsAreSubtotals="1" fieldPosition="0"/>
    </format>
    <format dxfId="12">
      <pivotArea dataOnly="0" labelOnly="1" fieldPosition="0">
        <references count="1">
          <reference field="5" count="0"/>
        </references>
      </pivotArea>
    </format>
    <format dxfId="11">
      <pivotArea dataOnly="0" labelOnly="1" grandRow="1" outline="0" fieldPosition="0"/>
    </format>
    <format dxfId="10">
      <pivotArea type="all" dataOnly="0" outline="0" fieldPosition="0"/>
    </format>
    <format dxfId="9">
      <pivotArea outline="0" collapsedLevelsAreSubtotals="1" fieldPosition="0"/>
    </format>
    <format dxfId="8">
      <pivotArea field="5" type="button" dataOnly="0" labelOnly="1" outline="0" axis="axisRow" fieldPosition="0"/>
    </format>
    <format dxfId="7">
      <pivotArea dataOnly="0" labelOnly="1" outline="0" axis="axisValues" fieldPosition="0"/>
    </format>
    <format dxfId="6">
      <pivotArea dataOnly="0" labelOnly="1" fieldPosition="0">
        <references count="1">
          <reference field="5" count="0"/>
        </references>
      </pivotArea>
    </format>
    <format dxfId="5">
      <pivotArea dataOnly="0" labelOnly="1" grandRow="1" outline="0" fieldPosition="0"/>
    </format>
    <format dxfId="4">
      <pivotArea dataOnly="0" labelOnly="1" outline="0" axis="axisValues" fieldPosition="0"/>
    </format>
    <format dxfId="3">
      <pivotArea dataOnly="0" labelOnly="1" outline="0" axis="axisValues" fieldPosition="0"/>
    </format>
  </formats>
  <chartFormats count="5">
    <chartFormat chart="6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7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6" format="8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6" format="9">
      <pivotArea type="data" outline="0" fieldPosition="0">
        <references count="2">
          <reference field="4294967294" count="1" selected="0">
            <x v="0"/>
          </reference>
          <reference field="5" count="1" selected="0">
            <x v="3"/>
          </reference>
        </references>
      </pivotArea>
    </chartFormat>
    <chartFormat chart="6" format="10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H159"/>
  <sheetViews>
    <sheetView tabSelected="1" zoomScaleNormal="100" workbookViewId="0"/>
  </sheetViews>
  <sheetFormatPr baseColWidth="10" defaultRowHeight="36" customHeight="1" x14ac:dyDescent="0.2"/>
  <cols>
    <col min="1" max="1" width="14.5703125" style="5" customWidth="1"/>
    <col min="2" max="2" width="38.7109375" style="5" customWidth="1"/>
    <col min="3" max="3" width="20.5703125" style="15" customWidth="1"/>
    <col min="4" max="4" width="15.85546875" style="15" bestFit="1" customWidth="1"/>
    <col min="5" max="5" width="16.85546875" style="16" customWidth="1"/>
    <col min="6" max="6" width="13" style="14" customWidth="1"/>
    <col min="7" max="7" width="11.85546875" style="14" customWidth="1"/>
    <col min="8" max="8" width="11.7109375" style="14" customWidth="1"/>
    <col min="9" max="9" width="12.140625" style="14" customWidth="1"/>
    <col min="10" max="10" width="15.5703125" style="14" customWidth="1"/>
    <col min="11" max="11" width="12.85546875" style="14" customWidth="1"/>
    <col min="12" max="12" width="19.42578125" style="14" customWidth="1"/>
    <col min="13" max="13" width="8" style="14" customWidth="1"/>
    <col min="14" max="14" width="9.140625" style="17" customWidth="1"/>
    <col min="15" max="15" width="25.7109375" style="17" customWidth="1"/>
    <col min="16" max="16" width="24.140625" style="17" customWidth="1"/>
    <col min="17" max="17" width="24.140625" style="17" bestFit="1" customWidth="1"/>
    <col min="18" max="18" width="11.42578125" style="17"/>
    <col min="19" max="21" width="11.42578125" style="5"/>
    <col min="22" max="22" width="50.85546875" style="5" customWidth="1"/>
    <col min="23" max="23" width="11.42578125" style="5"/>
    <col min="24" max="24" width="18.85546875" style="5" customWidth="1"/>
    <col min="25" max="16384" width="11.42578125" style="5"/>
  </cols>
  <sheetData>
    <row r="1" spans="1:242" ht="36" customHeight="1" thickBot="1" x14ac:dyDescent="0.3">
      <c r="A1" s="1"/>
      <c r="B1" s="2"/>
      <c r="C1" s="3"/>
      <c r="D1" s="3"/>
      <c r="E1" s="4"/>
      <c r="F1" s="4"/>
      <c r="G1" s="4"/>
      <c r="H1" s="4"/>
      <c r="I1" s="167" t="s">
        <v>271</v>
      </c>
      <c r="J1" s="167"/>
      <c r="K1" s="167"/>
      <c r="L1" s="167"/>
      <c r="M1" s="167"/>
      <c r="N1" s="5"/>
      <c r="O1" s="5"/>
      <c r="P1" s="5"/>
      <c r="Q1" s="5"/>
      <c r="R1" s="5"/>
    </row>
    <row r="2" spans="1:242" ht="19.5" customHeight="1" x14ac:dyDescent="0.25">
      <c r="A2" s="71"/>
      <c r="B2" s="6"/>
      <c r="C2" s="7"/>
      <c r="D2" s="7"/>
      <c r="E2" s="8"/>
      <c r="F2" s="8"/>
      <c r="G2" s="8"/>
      <c r="H2" s="8"/>
      <c r="I2" s="105"/>
      <c r="J2" s="105"/>
      <c r="K2" s="105"/>
      <c r="L2" s="105"/>
      <c r="M2" s="105"/>
      <c r="N2" s="5"/>
      <c r="O2" s="5"/>
      <c r="P2" s="5"/>
      <c r="Q2" s="5"/>
      <c r="R2" s="5"/>
    </row>
    <row r="3" spans="1:242" ht="38.25" customHeight="1" x14ac:dyDescent="0.2">
      <c r="A3" s="104" t="s">
        <v>121</v>
      </c>
      <c r="B3" s="6"/>
      <c r="C3" s="7"/>
      <c r="D3" s="7"/>
      <c r="E3" s="8"/>
      <c r="F3" s="8"/>
      <c r="G3" s="8"/>
      <c r="H3" s="8"/>
      <c r="I3" s="9"/>
      <c r="J3" s="9"/>
      <c r="K3" s="9"/>
      <c r="L3" s="9"/>
      <c r="M3" s="9"/>
      <c r="N3" s="5"/>
      <c r="O3" s="5"/>
      <c r="P3" s="5"/>
      <c r="Q3" s="5"/>
      <c r="R3" s="5"/>
    </row>
    <row r="4" spans="1:242" ht="15" customHeight="1" x14ac:dyDescent="0.2">
      <c r="A4" s="91" t="s">
        <v>0</v>
      </c>
      <c r="C4" s="5"/>
      <c r="D4" s="5"/>
      <c r="E4" s="5"/>
      <c r="F4" s="5"/>
      <c r="G4" s="8"/>
      <c r="H4" s="8"/>
      <c r="I4" s="9"/>
      <c r="J4" s="9"/>
      <c r="K4" s="9"/>
      <c r="L4" s="9"/>
      <c r="M4" s="9"/>
      <c r="N4" s="5"/>
      <c r="O4" s="5"/>
      <c r="P4" s="5"/>
      <c r="Q4" s="5"/>
      <c r="R4" s="5"/>
    </row>
    <row r="5" spans="1:242" ht="15" customHeight="1" x14ac:dyDescent="0.25">
      <c r="A5" s="10"/>
      <c r="C5" s="5"/>
      <c r="D5" s="5"/>
      <c r="E5" s="5"/>
      <c r="F5" s="5"/>
      <c r="G5" s="8"/>
      <c r="H5" s="8"/>
      <c r="I5" s="9"/>
      <c r="J5" s="9"/>
      <c r="K5" s="9"/>
      <c r="L5" s="9"/>
      <c r="M5" s="9"/>
      <c r="N5" s="5"/>
      <c r="O5" s="5"/>
      <c r="P5" s="5"/>
      <c r="Q5" s="5"/>
      <c r="R5" s="5"/>
    </row>
    <row r="6" spans="1:242" ht="15" customHeight="1" x14ac:dyDescent="0.25">
      <c r="A6" s="11" t="s">
        <v>117</v>
      </c>
      <c r="C6" s="5"/>
      <c r="D6" s="5"/>
      <c r="E6" s="5"/>
      <c r="F6" s="5"/>
      <c r="G6" s="8"/>
      <c r="H6" s="8"/>
      <c r="I6" s="9"/>
      <c r="J6" s="9"/>
      <c r="K6" s="9"/>
      <c r="L6" s="9"/>
      <c r="M6" s="9"/>
      <c r="N6" s="5"/>
      <c r="O6" s="5"/>
      <c r="P6" s="5"/>
      <c r="Q6" s="5"/>
      <c r="R6" s="5"/>
    </row>
    <row r="7" spans="1:242" ht="15" customHeight="1" x14ac:dyDescent="0.25">
      <c r="A7" s="10"/>
      <c r="B7" s="5" t="s">
        <v>1</v>
      </c>
      <c r="C7" s="12">
        <v>195000</v>
      </c>
      <c r="D7" s="92"/>
      <c r="E7" s="5"/>
      <c r="F7" s="5"/>
      <c r="G7" s="8"/>
      <c r="H7" s="8"/>
      <c r="I7" s="9"/>
      <c r="J7" s="9"/>
      <c r="K7" s="9"/>
      <c r="L7" s="9"/>
      <c r="M7" s="9"/>
      <c r="N7" s="5"/>
      <c r="O7" s="5"/>
      <c r="P7" s="5"/>
      <c r="Q7" s="5"/>
      <c r="R7" s="5"/>
    </row>
    <row r="8" spans="1:242" ht="15" customHeight="1" x14ac:dyDescent="0.25">
      <c r="A8" s="10"/>
      <c r="B8" s="5" t="s">
        <v>2</v>
      </c>
      <c r="C8" s="12">
        <v>132329.20000000001</v>
      </c>
      <c r="D8" s="92"/>
      <c r="E8" s="5"/>
      <c r="F8" s="5"/>
      <c r="G8" s="8"/>
      <c r="H8" s="8"/>
      <c r="I8" s="9"/>
      <c r="J8" s="9"/>
      <c r="K8" s="9"/>
      <c r="L8" s="9"/>
      <c r="M8" s="9"/>
      <c r="N8" s="5"/>
      <c r="O8" s="5"/>
      <c r="P8" s="5"/>
      <c r="Q8" s="5"/>
      <c r="R8" s="5"/>
    </row>
    <row r="9" spans="1:242" ht="15" customHeight="1" x14ac:dyDescent="0.25">
      <c r="A9" s="10"/>
      <c r="C9" s="93">
        <f>C7-C8</f>
        <v>62670.799999999988</v>
      </c>
      <c r="D9" s="5"/>
      <c r="F9" s="5"/>
      <c r="G9" s="8"/>
      <c r="H9" s="8"/>
      <c r="I9" s="9"/>
      <c r="J9" s="9"/>
      <c r="K9" s="9"/>
      <c r="L9" s="9"/>
      <c r="M9" s="9"/>
      <c r="N9" s="5"/>
      <c r="O9" s="5"/>
      <c r="P9" s="5"/>
      <c r="Q9" s="5"/>
      <c r="R9" s="5"/>
    </row>
    <row r="10" spans="1:242" ht="15" customHeight="1" x14ac:dyDescent="0.25">
      <c r="A10" s="10"/>
      <c r="C10" s="93"/>
      <c r="D10" s="5"/>
      <c r="F10" s="5"/>
      <c r="G10" s="8"/>
      <c r="H10" s="8"/>
      <c r="I10" s="9"/>
      <c r="J10" s="9"/>
      <c r="K10" s="9"/>
      <c r="L10" s="9"/>
      <c r="M10" s="9"/>
      <c r="N10" s="5"/>
      <c r="O10" s="5"/>
      <c r="P10" s="5"/>
      <c r="Q10" s="5"/>
      <c r="R10" s="5"/>
    </row>
    <row r="11" spans="1:242" ht="15" customHeight="1" x14ac:dyDescent="0.25">
      <c r="A11" s="10"/>
      <c r="C11" s="5"/>
      <c r="D11" s="5"/>
      <c r="E11" s="5"/>
      <c r="F11" s="5"/>
      <c r="G11" s="8"/>
      <c r="H11" s="8"/>
      <c r="I11" s="9"/>
      <c r="J11" s="9"/>
      <c r="K11" s="9"/>
      <c r="L11" s="9"/>
      <c r="M11" s="9"/>
      <c r="N11" s="5"/>
      <c r="O11" s="5"/>
      <c r="P11" s="5"/>
      <c r="Q11" s="5"/>
      <c r="R11" s="5"/>
    </row>
    <row r="12" spans="1:242" ht="15" customHeight="1" x14ac:dyDescent="0.25">
      <c r="A12" s="11" t="s">
        <v>3</v>
      </c>
      <c r="C12" s="5"/>
      <c r="D12" s="5"/>
      <c r="E12" s="5"/>
      <c r="F12" s="5"/>
      <c r="G12" s="8"/>
      <c r="H12" s="8"/>
      <c r="I12" s="9"/>
      <c r="J12" s="9"/>
      <c r="K12" s="9"/>
      <c r="L12" s="9"/>
      <c r="M12" s="9"/>
      <c r="N12" s="5"/>
      <c r="O12" s="5"/>
      <c r="P12" s="5"/>
      <c r="Q12" s="5"/>
      <c r="R12" s="5"/>
    </row>
    <row r="13" spans="1:242" ht="15" customHeight="1" thickBot="1" x14ac:dyDescent="0.25">
      <c r="B13" s="13"/>
      <c r="C13" s="13"/>
      <c r="D13" s="13"/>
      <c r="E13" s="13"/>
      <c r="F13" s="13"/>
      <c r="G13" s="8"/>
      <c r="H13" s="8"/>
      <c r="I13" s="9"/>
      <c r="J13" s="9"/>
      <c r="K13" s="9"/>
      <c r="L13" s="9"/>
      <c r="M13" s="9"/>
      <c r="N13" s="5"/>
      <c r="O13" s="5"/>
      <c r="P13" s="5"/>
      <c r="Q13" s="5"/>
      <c r="R13" s="5"/>
    </row>
    <row r="14" spans="1:242" ht="24.75" customHeight="1" thickBot="1" x14ac:dyDescent="0.25">
      <c r="A14" s="14"/>
      <c r="B14" s="168" t="s">
        <v>4</v>
      </c>
      <c r="C14" s="169"/>
      <c r="H14" s="17"/>
      <c r="I14" s="17"/>
      <c r="L14" s="17"/>
      <c r="M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</row>
    <row r="15" spans="1:242" ht="15" customHeight="1" x14ac:dyDescent="0.2">
      <c r="A15" s="14"/>
      <c r="B15" s="18" t="s">
        <v>5</v>
      </c>
      <c r="C15" s="19" t="s">
        <v>6</v>
      </c>
      <c r="H15" s="5"/>
      <c r="I15" s="5"/>
      <c r="L15" s="5"/>
      <c r="M15" s="5"/>
      <c r="N15" s="5"/>
      <c r="O15" s="5"/>
      <c r="P15" s="5"/>
      <c r="Q15" s="5"/>
      <c r="R15" s="5"/>
    </row>
    <row r="16" spans="1:242" ht="15" customHeight="1" x14ac:dyDescent="0.2">
      <c r="A16" s="14"/>
      <c r="B16" s="20" t="s">
        <v>7</v>
      </c>
      <c r="C16" s="21">
        <v>7503</v>
      </c>
      <c r="H16" s="5"/>
      <c r="I16" s="5"/>
      <c r="L16" s="5"/>
      <c r="M16" s="5"/>
      <c r="N16" s="5"/>
      <c r="O16" s="5"/>
      <c r="P16" s="5"/>
      <c r="Q16" s="5"/>
      <c r="R16" s="5"/>
    </row>
    <row r="17" spans="1:18" ht="15" customHeight="1" x14ac:dyDescent="0.2">
      <c r="A17" s="14"/>
      <c r="B17" s="20" t="s">
        <v>8</v>
      </c>
      <c r="C17" s="21">
        <v>6355</v>
      </c>
      <c r="H17" s="5"/>
      <c r="I17" s="5"/>
      <c r="L17" s="5"/>
      <c r="M17" s="5"/>
      <c r="N17" s="5"/>
      <c r="O17" s="5"/>
      <c r="P17" s="5"/>
      <c r="Q17" s="5"/>
      <c r="R17" s="5"/>
    </row>
    <row r="18" spans="1:18" ht="15" customHeight="1" x14ac:dyDescent="0.2">
      <c r="A18" s="14"/>
      <c r="B18" s="20" t="s">
        <v>9</v>
      </c>
      <c r="C18" s="21">
        <v>42054</v>
      </c>
      <c r="H18" s="5"/>
      <c r="I18" s="5"/>
      <c r="L18" s="5"/>
      <c r="M18" s="5"/>
      <c r="N18" s="5"/>
      <c r="O18" s="5"/>
      <c r="P18" s="5"/>
      <c r="Q18" s="5"/>
      <c r="R18" s="5"/>
    </row>
    <row r="19" spans="1:18" ht="15" customHeight="1" x14ac:dyDescent="0.2">
      <c r="A19" s="14"/>
      <c r="B19" s="20" t="s">
        <v>10</v>
      </c>
      <c r="C19" s="21">
        <v>6000</v>
      </c>
      <c r="H19" s="5"/>
      <c r="I19" s="5"/>
      <c r="L19" s="5"/>
      <c r="M19" s="5"/>
      <c r="N19" s="5"/>
      <c r="O19" s="5"/>
      <c r="P19" s="5"/>
      <c r="Q19" s="5"/>
      <c r="R19" s="5"/>
    </row>
    <row r="20" spans="1:18" ht="15" customHeight="1" x14ac:dyDescent="0.2">
      <c r="A20" s="14"/>
      <c r="B20" s="20" t="s">
        <v>11</v>
      </c>
      <c r="C20" s="21">
        <v>5745</v>
      </c>
      <c r="D20" s="5"/>
      <c r="E20" s="5"/>
      <c r="F20" s="17"/>
      <c r="G20" s="5"/>
      <c r="H20" s="5"/>
      <c r="I20" s="5"/>
      <c r="L20" s="5"/>
      <c r="M20" s="5"/>
      <c r="N20" s="5"/>
      <c r="O20" s="5"/>
      <c r="P20" s="5"/>
      <c r="Q20" s="5"/>
      <c r="R20" s="5"/>
    </row>
    <row r="21" spans="1:18" ht="15" customHeight="1" thickBot="1" x14ac:dyDescent="0.25">
      <c r="A21" s="14"/>
      <c r="B21" s="22" t="s">
        <v>12</v>
      </c>
      <c r="C21" s="23">
        <f>SUM(C16:C20)</f>
        <v>67657</v>
      </c>
      <c r="D21" s="17"/>
      <c r="E21" s="17"/>
      <c r="F21" s="17"/>
      <c r="G21" s="5"/>
      <c r="H21" s="5"/>
      <c r="I21" s="5"/>
      <c r="L21" s="5"/>
      <c r="M21" s="5"/>
      <c r="N21" s="5"/>
      <c r="O21" s="5"/>
      <c r="P21" s="5"/>
      <c r="Q21" s="5"/>
      <c r="R21" s="5"/>
    </row>
    <row r="22" spans="1:18" ht="15" customHeight="1" thickBot="1" x14ac:dyDescent="0.25">
      <c r="A22" s="14"/>
      <c r="B22" s="17"/>
      <c r="C22" s="17"/>
      <c r="D22" s="5"/>
      <c r="E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</row>
    <row r="23" spans="1:18" ht="15" customHeight="1" x14ac:dyDescent="0.2">
      <c r="A23" s="14"/>
      <c r="B23" s="24" t="s">
        <v>13</v>
      </c>
      <c r="C23" s="25" t="s">
        <v>14</v>
      </c>
      <c r="D23" s="5"/>
      <c r="E23" s="5"/>
      <c r="H23" s="5"/>
      <c r="I23" s="5"/>
      <c r="M23" s="5"/>
      <c r="N23" s="5"/>
      <c r="O23" s="5"/>
      <c r="P23" s="5"/>
      <c r="Q23" s="5"/>
      <c r="R23" s="5"/>
    </row>
    <row r="24" spans="1:18" ht="15" customHeight="1" x14ac:dyDescent="0.2">
      <c r="A24" s="14"/>
      <c r="B24" s="26" t="s">
        <v>7</v>
      </c>
      <c r="C24" s="27">
        <v>122</v>
      </c>
      <c r="D24" s="5"/>
      <c r="E24" s="5"/>
      <c r="H24" s="5"/>
      <c r="I24" s="5"/>
      <c r="M24" s="5"/>
      <c r="N24" s="5"/>
      <c r="O24" s="5"/>
      <c r="P24" s="5"/>
      <c r="Q24" s="5"/>
      <c r="R24" s="5"/>
    </row>
    <row r="25" spans="1:18" ht="15" customHeight="1" x14ac:dyDescent="0.2">
      <c r="A25" s="14"/>
      <c r="B25" s="26" t="s">
        <v>8</v>
      </c>
      <c r="C25" s="27">
        <v>68</v>
      </c>
      <c r="D25" s="5"/>
      <c r="E25" s="5"/>
      <c r="H25" s="5"/>
      <c r="I25" s="5"/>
      <c r="M25" s="5"/>
      <c r="N25" s="5"/>
      <c r="O25" s="5"/>
      <c r="P25" s="5"/>
      <c r="Q25" s="5"/>
      <c r="R25" s="5"/>
    </row>
    <row r="26" spans="1:18" ht="15" customHeight="1" x14ac:dyDescent="0.2">
      <c r="A26" s="14"/>
      <c r="B26" s="26" t="s">
        <v>9</v>
      </c>
      <c r="C26" s="27">
        <v>749</v>
      </c>
      <c r="D26" s="5"/>
      <c r="E26" s="5"/>
      <c r="H26" s="5"/>
      <c r="I26" s="5"/>
      <c r="M26" s="5"/>
      <c r="N26" s="5"/>
      <c r="O26" s="5"/>
      <c r="P26" s="5"/>
      <c r="Q26" s="5"/>
      <c r="R26" s="5"/>
    </row>
    <row r="27" spans="1:18" ht="15" customHeight="1" x14ac:dyDescent="0.2">
      <c r="A27" s="14"/>
      <c r="B27" s="26" t="s">
        <v>10</v>
      </c>
      <c r="C27" s="27">
        <v>56</v>
      </c>
      <c r="D27" s="5"/>
      <c r="E27" s="5"/>
      <c r="H27" s="5"/>
      <c r="I27" s="5"/>
      <c r="M27" s="5"/>
      <c r="N27" s="5"/>
      <c r="O27" s="5"/>
      <c r="P27" s="5"/>
      <c r="Q27" s="5"/>
      <c r="R27" s="5"/>
    </row>
    <row r="28" spans="1:18" ht="15" customHeight="1" x14ac:dyDescent="0.2">
      <c r="A28" s="14"/>
      <c r="B28" s="26" t="s">
        <v>11</v>
      </c>
      <c r="C28" s="27">
        <v>81</v>
      </c>
      <c r="D28" s="5"/>
      <c r="E28" s="5"/>
      <c r="H28" s="5"/>
      <c r="I28" s="5"/>
      <c r="M28" s="5"/>
      <c r="N28" s="5"/>
      <c r="O28" s="5"/>
      <c r="P28" s="5"/>
      <c r="Q28" s="5"/>
      <c r="R28" s="5"/>
    </row>
    <row r="29" spans="1:18" ht="15" customHeight="1" thickBot="1" x14ac:dyDescent="0.25">
      <c r="A29" s="14"/>
      <c r="B29" s="28" t="s">
        <v>15</v>
      </c>
      <c r="C29" s="29">
        <f>SUM(C24:C28)</f>
        <v>1076</v>
      </c>
      <c r="D29" s="5"/>
      <c r="E29" s="5"/>
      <c r="H29" s="5"/>
      <c r="I29" s="5"/>
      <c r="M29" s="5"/>
      <c r="N29" s="5"/>
      <c r="O29" s="5"/>
      <c r="P29" s="5"/>
      <c r="Q29" s="5"/>
      <c r="R29" s="5"/>
    </row>
    <row r="30" spans="1:18" ht="15" customHeight="1" x14ac:dyDescent="0.2">
      <c r="A30" s="14"/>
      <c r="C30" s="5"/>
      <c r="D30" s="5"/>
      <c r="E30" s="5"/>
      <c r="H30" s="5"/>
      <c r="I30" s="5"/>
      <c r="M30" s="5"/>
      <c r="N30" s="5"/>
      <c r="O30" s="5"/>
      <c r="P30" s="5"/>
      <c r="Q30" s="5"/>
      <c r="R30" s="5"/>
    </row>
    <row r="31" spans="1:18" ht="15" customHeight="1" x14ac:dyDescent="0.2">
      <c r="A31" s="14"/>
      <c r="C31" s="5"/>
      <c r="D31" s="5"/>
      <c r="E31" s="5"/>
      <c r="H31" s="5"/>
      <c r="I31" s="5"/>
      <c r="M31" s="5"/>
      <c r="N31" s="5"/>
      <c r="O31" s="5"/>
      <c r="P31" s="5"/>
      <c r="Q31" s="5"/>
      <c r="R31" s="5"/>
    </row>
    <row r="32" spans="1:18" ht="15" customHeight="1" x14ac:dyDescent="0.25">
      <c r="A32" s="11" t="s">
        <v>16</v>
      </c>
      <c r="C32" s="5"/>
      <c r="D32" s="5"/>
      <c r="E32" s="5"/>
      <c r="H32" s="5"/>
      <c r="I32" s="5"/>
      <c r="M32" s="5"/>
      <c r="N32" s="5"/>
      <c r="O32" s="5"/>
      <c r="P32" s="5"/>
      <c r="Q32" s="5"/>
      <c r="R32" s="5"/>
    </row>
    <row r="33" spans="1:242" ht="15" customHeight="1" thickBot="1" x14ac:dyDescent="0.25">
      <c r="A33" s="14"/>
      <c r="C33" s="5"/>
      <c r="D33" s="5"/>
      <c r="E33" s="5"/>
      <c r="H33" s="5"/>
      <c r="I33" s="5"/>
      <c r="M33" s="5"/>
      <c r="N33" s="5"/>
      <c r="O33" s="5"/>
      <c r="P33" s="5"/>
      <c r="Q33" s="5"/>
      <c r="R33" s="5"/>
    </row>
    <row r="34" spans="1:242" ht="28.5" customHeight="1" x14ac:dyDescent="0.2">
      <c r="A34" s="14"/>
      <c r="B34" s="24" t="s">
        <v>13</v>
      </c>
      <c r="C34" s="30" t="s">
        <v>14</v>
      </c>
      <c r="D34" s="31" t="s">
        <v>17</v>
      </c>
      <c r="E34" s="32" t="s">
        <v>18</v>
      </c>
      <c r="G34" s="5"/>
      <c r="H34" s="5"/>
      <c r="L34" s="5"/>
      <c r="M34" s="5"/>
      <c r="N34" s="5"/>
      <c r="O34" s="5"/>
      <c r="P34" s="5"/>
      <c r="Q34" s="5"/>
      <c r="R34" s="5"/>
    </row>
    <row r="35" spans="1:242" ht="15" customHeight="1" x14ac:dyDescent="0.2">
      <c r="A35" s="14"/>
      <c r="B35" s="33" t="s">
        <v>7</v>
      </c>
      <c r="C35" s="187">
        <v>122</v>
      </c>
      <c r="D35" s="188">
        <v>3078</v>
      </c>
      <c r="E35" s="34">
        <f>D35/C35</f>
        <v>25.229508196721312</v>
      </c>
      <c r="G35" s="5"/>
      <c r="H35" s="5"/>
      <c r="L35" s="5"/>
      <c r="M35" s="5"/>
      <c r="N35" s="5"/>
      <c r="O35" s="5"/>
      <c r="P35" s="5"/>
      <c r="Q35" s="5"/>
      <c r="R35" s="5"/>
    </row>
    <row r="36" spans="1:242" ht="15" customHeight="1" x14ac:dyDescent="0.2">
      <c r="A36" s="14"/>
      <c r="B36" s="33" t="s">
        <v>8</v>
      </c>
      <c r="C36" s="187">
        <v>68</v>
      </c>
      <c r="D36" s="188">
        <v>1758</v>
      </c>
      <c r="E36" s="34">
        <f t="shared" ref="E36:E40" si="0">D36/C36</f>
        <v>25.852941176470587</v>
      </c>
      <c r="G36" s="5"/>
      <c r="H36" s="5"/>
      <c r="L36" s="5"/>
      <c r="M36" s="5"/>
      <c r="N36" s="5"/>
      <c r="O36" s="5"/>
      <c r="P36" s="5"/>
      <c r="Q36" s="5"/>
      <c r="R36" s="5"/>
    </row>
    <row r="37" spans="1:242" ht="15" customHeight="1" x14ac:dyDescent="0.2">
      <c r="A37" s="14"/>
      <c r="B37" s="33" t="s">
        <v>9</v>
      </c>
      <c r="C37" s="187">
        <v>749</v>
      </c>
      <c r="D37" s="188">
        <v>11133</v>
      </c>
      <c r="E37" s="34">
        <f t="shared" si="0"/>
        <v>14.863818424566087</v>
      </c>
      <c r="G37" s="5"/>
      <c r="H37" s="5"/>
      <c r="L37" s="5"/>
      <c r="M37" s="5"/>
      <c r="N37" s="5"/>
      <c r="O37" s="5"/>
      <c r="P37" s="5"/>
      <c r="Q37" s="5"/>
      <c r="R37" s="5"/>
    </row>
    <row r="38" spans="1:242" ht="15" customHeight="1" x14ac:dyDescent="0.2">
      <c r="A38" s="14"/>
      <c r="B38" s="33" t="s">
        <v>10</v>
      </c>
      <c r="C38" s="187">
        <v>56</v>
      </c>
      <c r="D38" s="188">
        <v>1120</v>
      </c>
      <c r="E38" s="34">
        <f t="shared" si="0"/>
        <v>20</v>
      </c>
      <c r="G38" s="5"/>
      <c r="H38" s="5"/>
      <c r="L38" s="5"/>
      <c r="M38" s="5"/>
      <c r="N38" s="5"/>
      <c r="O38" s="5"/>
      <c r="P38" s="5"/>
      <c r="Q38" s="5"/>
      <c r="R38" s="5"/>
    </row>
    <row r="39" spans="1:242" ht="15" customHeight="1" x14ac:dyDescent="0.2">
      <c r="A39" s="14"/>
      <c r="B39" s="33" t="s">
        <v>11</v>
      </c>
      <c r="C39" s="187">
        <v>81</v>
      </c>
      <c r="D39" s="188">
        <v>1017</v>
      </c>
      <c r="E39" s="34">
        <f t="shared" si="0"/>
        <v>12.555555555555555</v>
      </c>
      <c r="G39" s="5"/>
      <c r="H39" s="5"/>
      <c r="L39" s="5"/>
      <c r="M39" s="5"/>
      <c r="N39" s="5"/>
      <c r="O39" s="5"/>
      <c r="P39" s="5"/>
      <c r="Q39" s="5"/>
      <c r="R39" s="5"/>
    </row>
    <row r="40" spans="1:242" ht="15" customHeight="1" thickBot="1" x14ac:dyDescent="0.25">
      <c r="A40" s="14"/>
      <c r="B40" s="35" t="s">
        <v>15</v>
      </c>
      <c r="C40" s="189">
        <f>SUM(C35:C39)</f>
        <v>1076</v>
      </c>
      <c r="D40" s="189">
        <f>SUM(D35:D39)</f>
        <v>18106</v>
      </c>
      <c r="E40" s="184">
        <f t="shared" si="0"/>
        <v>16.8271375464684</v>
      </c>
      <c r="G40" s="5"/>
      <c r="H40" s="5"/>
      <c r="L40" s="5"/>
      <c r="M40" s="5"/>
      <c r="N40" s="5"/>
      <c r="O40" s="5"/>
      <c r="P40" s="5"/>
      <c r="Q40" s="5"/>
      <c r="R40" s="5"/>
    </row>
    <row r="41" spans="1:242" ht="15" customHeight="1" x14ac:dyDescent="0.2">
      <c r="A41" s="14"/>
      <c r="C41" s="5"/>
      <c r="D41" s="5"/>
      <c r="E41" s="5"/>
      <c r="H41" s="5"/>
      <c r="I41" s="5"/>
      <c r="M41" s="5"/>
      <c r="N41" s="5"/>
      <c r="O41" s="5"/>
      <c r="P41" s="5"/>
      <c r="Q41" s="5"/>
      <c r="R41" s="5"/>
    </row>
    <row r="42" spans="1:242" s="36" customFormat="1" ht="15" customHeight="1" x14ac:dyDescent="0.2">
      <c r="B42" s="17"/>
      <c r="F42" s="17"/>
      <c r="G42" s="5"/>
      <c r="H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</row>
    <row r="43" spans="1:242" s="36" customFormat="1" ht="15" customHeight="1" x14ac:dyDescent="0.2">
      <c r="B43" s="17"/>
      <c r="F43" s="17"/>
      <c r="G43" s="5"/>
      <c r="H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</row>
    <row r="44" spans="1:242" ht="15" customHeight="1" x14ac:dyDescent="0.25">
      <c r="A44" s="11" t="s">
        <v>19</v>
      </c>
      <c r="B44" s="17"/>
      <c r="C44" s="17"/>
      <c r="D44" s="17"/>
      <c r="E44" s="17"/>
      <c r="F44" s="17"/>
      <c r="G44" s="5"/>
      <c r="H44" s="5"/>
      <c r="M44" s="5"/>
      <c r="N44" s="5"/>
      <c r="O44" s="5"/>
      <c r="P44" s="5"/>
      <c r="Q44" s="5"/>
      <c r="R44" s="5"/>
    </row>
    <row r="45" spans="1:242" ht="15" customHeight="1" thickBot="1" x14ac:dyDescent="0.25">
      <c r="A45" s="14"/>
      <c r="B45" s="17"/>
      <c r="C45" s="17"/>
      <c r="D45" s="17"/>
      <c r="E45" s="17"/>
      <c r="F45" s="17"/>
      <c r="G45" s="5"/>
      <c r="H45" s="5"/>
      <c r="M45" s="5"/>
      <c r="N45" s="5"/>
      <c r="O45" s="5"/>
      <c r="P45" s="5"/>
      <c r="Q45" s="5"/>
      <c r="R45" s="5"/>
    </row>
    <row r="46" spans="1:242" ht="32.25" customHeight="1" x14ac:dyDescent="0.2">
      <c r="B46" s="24" t="s">
        <v>20</v>
      </c>
      <c r="C46" s="25" t="s">
        <v>21</v>
      </c>
      <c r="D46" s="5"/>
      <c r="E46" s="5"/>
      <c r="F46" s="5"/>
      <c r="G46" s="5"/>
      <c r="H46" s="5"/>
      <c r="M46" s="5"/>
      <c r="N46" s="5"/>
      <c r="O46" s="5"/>
      <c r="P46" s="5"/>
      <c r="Q46" s="5"/>
      <c r="R46" s="5"/>
    </row>
    <row r="47" spans="1:242" s="37" customFormat="1" ht="15" customHeight="1" x14ac:dyDescent="0.2">
      <c r="B47" s="38" t="s">
        <v>22</v>
      </c>
      <c r="C47" s="185">
        <v>7</v>
      </c>
      <c r="H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</row>
    <row r="48" spans="1:242" ht="15" customHeight="1" x14ac:dyDescent="0.2">
      <c r="B48" s="39" t="s">
        <v>23</v>
      </c>
      <c r="C48" s="185">
        <v>6</v>
      </c>
      <c r="D48" s="5"/>
      <c r="E48" s="5"/>
      <c r="F48" s="5"/>
      <c r="G48" s="5"/>
      <c r="H48" s="5"/>
      <c r="M48" s="5"/>
      <c r="N48" s="5"/>
      <c r="O48" s="5"/>
      <c r="P48" s="5"/>
      <c r="Q48" s="5"/>
      <c r="R48" s="5"/>
    </row>
    <row r="49" spans="1:242" ht="15" customHeight="1" x14ac:dyDescent="0.2">
      <c r="B49" s="39" t="s">
        <v>54</v>
      </c>
      <c r="C49" s="185">
        <v>6</v>
      </c>
      <c r="D49" s="5"/>
      <c r="E49" s="5"/>
      <c r="F49" s="5"/>
      <c r="G49" s="5"/>
      <c r="H49" s="5"/>
      <c r="M49" s="5"/>
      <c r="N49" s="5"/>
      <c r="O49" s="5"/>
      <c r="P49" s="5"/>
      <c r="Q49" s="5"/>
      <c r="R49" s="5"/>
    </row>
    <row r="50" spans="1:242" ht="15" customHeight="1" x14ac:dyDescent="0.2">
      <c r="B50" s="39" t="s">
        <v>480</v>
      </c>
      <c r="C50" s="186">
        <v>7</v>
      </c>
      <c r="D50" s="5"/>
      <c r="E50" s="5"/>
      <c r="F50" s="5"/>
      <c r="G50" s="5"/>
      <c r="H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  <c r="FY50" s="36"/>
      <c r="FZ50" s="36"/>
      <c r="GA50" s="36"/>
      <c r="GB50" s="36"/>
      <c r="GC50" s="36"/>
      <c r="GD50" s="36"/>
      <c r="GE50" s="36"/>
      <c r="GF50" s="36"/>
      <c r="GG50" s="36"/>
      <c r="GH50" s="36"/>
      <c r="GI50" s="36"/>
      <c r="GJ50" s="36"/>
      <c r="GK50" s="36"/>
      <c r="GL50" s="36"/>
      <c r="GM50" s="36"/>
      <c r="GN50" s="36"/>
      <c r="GO50" s="36"/>
      <c r="GP50" s="36"/>
      <c r="GQ50" s="36"/>
      <c r="GR50" s="36"/>
      <c r="GS50" s="36"/>
      <c r="GT50" s="36"/>
      <c r="GU50" s="36"/>
      <c r="GV50" s="36"/>
      <c r="GW50" s="36"/>
      <c r="GX50" s="36"/>
      <c r="GY50" s="36"/>
      <c r="GZ50" s="36"/>
      <c r="HA50" s="36"/>
      <c r="HB50" s="36"/>
      <c r="HC50" s="36"/>
      <c r="HD50" s="36"/>
      <c r="HE50" s="36"/>
      <c r="HF50" s="36"/>
      <c r="HG50" s="36"/>
      <c r="HH50" s="36"/>
      <c r="HI50" s="36"/>
      <c r="HJ50" s="36"/>
      <c r="HK50" s="36"/>
      <c r="HL50" s="36"/>
      <c r="HM50" s="36"/>
      <c r="HN50" s="36"/>
      <c r="HO50" s="36"/>
      <c r="HP50" s="36"/>
      <c r="HQ50" s="36"/>
      <c r="HR50" s="36"/>
      <c r="HS50" s="36"/>
      <c r="HT50" s="36"/>
      <c r="HU50" s="36"/>
      <c r="HV50" s="36"/>
      <c r="HW50" s="36"/>
      <c r="HX50" s="36"/>
      <c r="HY50" s="36"/>
      <c r="HZ50" s="36"/>
      <c r="IA50" s="36"/>
      <c r="IB50" s="36"/>
      <c r="IC50" s="36"/>
      <c r="ID50" s="36"/>
      <c r="IE50" s="36"/>
      <c r="IF50" s="36"/>
      <c r="IG50" s="36"/>
      <c r="IH50" s="36"/>
    </row>
    <row r="51" spans="1:242" ht="15" customHeight="1" x14ac:dyDescent="0.2">
      <c r="B51" s="39" t="s">
        <v>25</v>
      </c>
      <c r="C51" s="186">
        <v>7</v>
      </c>
      <c r="D51" s="17"/>
      <c r="E51" s="17"/>
      <c r="F51" s="40"/>
      <c r="G51" s="36"/>
      <c r="H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/>
      <c r="GR51" s="36"/>
      <c r="GS51" s="36"/>
      <c r="GT51" s="36"/>
      <c r="GU51" s="36"/>
      <c r="GV51" s="36"/>
      <c r="GW51" s="36"/>
      <c r="GX51" s="36"/>
      <c r="GY51" s="36"/>
      <c r="GZ51" s="36"/>
      <c r="HA51" s="36"/>
      <c r="HB51" s="36"/>
      <c r="HC51" s="36"/>
      <c r="HD51" s="36"/>
      <c r="HE51" s="36"/>
      <c r="HF51" s="36"/>
      <c r="HG51" s="36"/>
      <c r="HH51" s="36"/>
      <c r="HI51" s="36"/>
      <c r="HJ51" s="36"/>
      <c r="HK51" s="36"/>
      <c r="HL51" s="36"/>
      <c r="HM51" s="36"/>
      <c r="HN51" s="36"/>
      <c r="HO51" s="36"/>
      <c r="HP51" s="36"/>
      <c r="HQ51" s="36"/>
      <c r="HR51" s="36"/>
      <c r="HS51" s="36"/>
      <c r="HT51" s="36"/>
      <c r="HU51" s="36"/>
      <c r="HV51" s="36"/>
      <c r="HW51" s="36"/>
      <c r="HX51" s="36"/>
      <c r="HY51" s="36"/>
      <c r="HZ51" s="36"/>
      <c r="IA51" s="36"/>
      <c r="IB51" s="36"/>
      <c r="IC51" s="36"/>
      <c r="ID51" s="36"/>
      <c r="IE51" s="36"/>
      <c r="IF51" s="36"/>
      <c r="IG51" s="36"/>
      <c r="IH51" s="36"/>
    </row>
    <row r="52" spans="1:242" ht="15" customHeight="1" x14ac:dyDescent="0.2">
      <c r="B52" s="39" t="s">
        <v>26</v>
      </c>
      <c r="C52" s="186">
        <v>6</v>
      </c>
      <c r="D52" s="17"/>
      <c r="E52" s="17"/>
      <c r="F52" s="40"/>
      <c r="G52" s="36"/>
      <c r="H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  <c r="FW52" s="36"/>
      <c r="FX52" s="36"/>
      <c r="FY52" s="36"/>
      <c r="FZ52" s="36"/>
      <c r="GA52" s="36"/>
      <c r="GB52" s="36"/>
      <c r="GC52" s="36"/>
      <c r="GD52" s="36"/>
      <c r="GE52" s="36"/>
      <c r="GF52" s="36"/>
      <c r="GG52" s="36"/>
      <c r="GH52" s="36"/>
      <c r="GI52" s="36"/>
      <c r="GJ52" s="36"/>
      <c r="GK52" s="36"/>
      <c r="GL52" s="36"/>
      <c r="GM52" s="36"/>
      <c r="GN52" s="36"/>
      <c r="GO52" s="36"/>
      <c r="GP52" s="36"/>
      <c r="GQ52" s="36"/>
      <c r="GR52" s="36"/>
      <c r="GS52" s="36"/>
      <c r="GT52" s="36"/>
      <c r="GU52" s="36"/>
      <c r="GV52" s="36"/>
      <c r="GW52" s="36"/>
      <c r="GX52" s="36"/>
      <c r="GY52" s="36"/>
      <c r="GZ52" s="36"/>
      <c r="HA52" s="36"/>
      <c r="HB52" s="36"/>
      <c r="HC52" s="36"/>
      <c r="HD52" s="36"/>
      <c r="HE52" s="36"/>
      <c r="HF52" s="36"/>
      <c r="HG52" s="36"/>
      <c r="HH52" s="36"/>
      <c r="HI52" s="36"/>
      <c r="HJ52" s="36"/>
      <c r="HK52" s="36"/>
      <c r="HL52" s="36"/>
      <c r="HM52" s="36"/>
      <c r="HN52" s="36"/>
      <c r="HO52" s="36"/>
      <c r="HP52" s="36"/>
      <c r="HQ52" s="36"/>
      <c r="HR52" s="36"/>
      <c r="HS52" s="36"/>
      <c r="HT52" s="36"/>
      <c r="HU52" s="36"/>
      <c r="HV52" s="36"/>
      <c r="HW52" s="36"/>
      <c r="HX52" s="36"/>
      <c r="HY52" s="36"/>
      <c r="HZ52" s="36"/>
      <c r="IA52" s="36"/>
      <c r="IB52" s="36"/>
      <c r="IC52" s="36"/>
      <c r="ID52" s="36"/>
      <c r="IE52" s="36"/>
      <c r="IF52" s="36"/>
      <c r="IG52" s="36"/>
      <c r="IH52" s="36"/>
    </row>
    <row r="53" spans="1:242" ht="15" customHeight="1" x14ac:dyDescent="0.2">
      <c r="B53" s="39" t="s">
        <v>27</v>
      </c>
      <c r="C53" s="185">
        <v>2</v>
      </c>
      <c r="D53" s="17"/>
      <c r="E53" s="17"/>
      <c r="F53" s="17"/>
      <c r="G53" s="5"/>
      <c r="H53" s="5"/>
      <c r="M53" s="5"/>
      <c r="N53" s="5"/>
      <c r="O53" s="5"/>
      <c r="P53" s="5"/>
      <c r="Q53" s="5"/>
      <c r="R53" s="5"/>
    </row>
    <row r="54" spans="1:242" ht="15" customHeight="1" x14ac:dyDescent="0.2">
      <c r="B54" s="39" t="s">
        <v>479</v>
      </c>
      <c r="C54" s="185">
        <v>1</v>
      </c>
      <c r="D54" s="17"/>
      <c r="E54" s="17"/>
      <c r="F54" s="17"/>
      <c r="G54" s="5"/>
      <c r="H54" s="5"/>
      <c r="M54" s="5"/>
      <c r="N54" s="5"/>
      <c r="O54" s="5"/>
      <c r="P54" s="5"/>
      <c r="Q54" s="5"/>
      <c r="R54" s="5"/>
    </row>
    <row r="55" spans="1:242" ht="15" customHeight="1" x14ac:dyDescent="0.2">
      <c r="B55" s="39" t="s">
        <v>481</v>
      </c>
      <c r="C55" s="185">
        <v>2</v>
      </c>
      <c r="D55" s="17"/>
      <c r="E55" s="17"/>
      <c r="F55" s="17"/>
      <c r="G55" s="5"/>
      <c r="H55" s="5"/>
      <c r="M55" s="5"/>
      <c r="N55" s="5"/>
      <c r="O55" s="5"/>
      <c r="P55" s="5"/>
      <c r="Q55" s="5"/>
      <c r="R55" s="5"/>
    </row>
    <row r="56" spans="1:242" ht="15" customHeight="1" x14ac:dyDescent="0.2">
      <c r="B56" s="39" t="s">
        <v>28</v>
      </c>
      <c r="C56" s="185">
        <v>10</v>
      </c>
      <c r="D56" s="41"/>
      <c r="E56" s="41"/>
      <c r="F56" s="17"/>
      <c r="G56" s="5"/>
      <c r="H56" s="5"/>
      <c r="L56" s="5"/>
      <c r="M56" s="5"/>
      <c r="N56" s="5"/>
      <c r="O56" s="5"/>
      <c r="P56" s="5"/>
      <c r="Q56" s="5"/>
      <c r="R56" s="5"/>
    </row>
    <row r="57" spans="1:242" ht="15" customHeight="1" thickBot="1" x14ac:dyDescent="0.25">
      <c r="B57" s="35" t="s">
        <v>29</v>
      </c>
      <c r="C57" s="189">
        <f>SUM(C47:C56)</f>
        <v>54</v>
      </c>
      <c r="D57" s="17"/>
      <c r="E57" s="41"/>
      <c r="F57" s="17"/>
      <c r="G57" s="5"/>
      <c r="H57" s="5"/>
      <c r="L57" s="5"/>
      <c r="M57" s="5"/>
      <c r="N57" s="5"/>
      <c r="O57" s="5"/>
      <c r="P57" s="5"/>
      <c r="Q57" s="5"/>
      <c r="R57" s="5"/>
    </row>
    <row r="58" spans="1:242" s="41" customFormat="1" ht="15" customHeight="1" x14ac:dyDescent="0.2"/>
    <row r="59" spans="1:242" ht="15" customHeight="1" x14ac:dyDescent="0.2">
      <c r="B59" s="41"/>
      <c r="C59" s="41"/>
      <c r="D59" s="17"/>
      <c r="E59" s="41"/>
      <c r="F59" s="17"/>
      <c r="G59" s="5"/>
      <c r="H59" s="5"/>
      <c r="L59" s="5"/>
      <c r="M59" s="5"/>
      <c r="N59" s="5"/>
      <c r="O59" s="5"/>
      <c r="P59" s="5"/>
      <c r="Q59" s="5"/>
      <c r="R59" s="5"/>
    </row>
    <row r="60" spans="1:242" ht="15" customHeight="1" thickBot="1" x14ac:dyDescent="0.25">
      <c r="A60" s="14"/>
      <c r="B60" s="17"/>
      <c r="C60" s="17"/>
      <c r="D60" s="17"/>
      <c r="E60" s="41"/>
      <c r="F60" s="17"/>
      <c r="G60" s="5"/>
      <c r="H60" s="5"/>
      <c r="L60" s="5"/>
      <c r="M60" s="5"/>
      <c r="N60" s="5"/>
      <c r="O60" s="5"/>
      <c r="P60" s="5"/>
      <c r="Q60" s="5"/>
      <c r="R60" s="5"/>
    </row>
    <row r="61" spans="1:242" ht="25.5" customHeight="1" thickBot="1" x14ac:dyDescent="0.25">
      <c r="A61" s="14"/>
      <c r="B61" s="42" t="s">
        <v>13</v>
      </c>
      <c r="C61" s="43" t="s">
        <v>20</v>
      </c>
      <c r="D61" s="44" t="s">
        <v>14</v>
      </c>
      <c r="E61" s="5"/>
      <c r="F61" s="17"/>
      <c r="G61" s="5"/>
      <c r="H61" s="5"/>
      <c r="I61" s="5"/>
      <c r="L61" s="5"/>
      <c r="M61" s="5"/>
      <c r="N61" s="5"/>
      <c r="O61" s="5"/>
      <c r="P61" s="5"/>
      <c r="Q61" s="5"/>
      <c r="R61" s="5"/>
    </row>
    <row r="62" spans="1:242" ht="15" customHeight="1" x14ac:dyDescent="0.2">
      <c r="A62" s="17"/>
      <c r="B62" s="45" t="s">
        <v>7</v>
      </c>
      <c r="C62" s="46" t="s">
        <v>22</v>
      </c>
      <c r="D62" s="47">
        <v>26</v>
      </c>
      <c r="E62" s="5"/>
      <c r="F62" s="48"/>
      <c r="G62" s="48"/>
      <c r="H62" s="48"/>
      <c r="I62" s="48"/>
      <c r="J62" s="48"/>
      <c r="K62" s="48"/>
      <c r="L62" s="48"/>
      <c r="M62" s="48"/>
    </row>
    <row r="63" spans="1:242" ht="15" customHeight="1" x14ac:dyDescent="0.2">
      <c r="A63" s="17"/>
      <c r="B63" s="49"/>
      <c r="C63" s="195" t="s">
        <v>54</v>
      </c>
      <c r="D63" s="194">
        <v>4</v>
      </c>
      <c r="E63" s="5"/>
      <c r="F63" s="48"/>
      <c r="G63" s="48"/>
      <c r="H63" s="48"/>
      <c r="I63" s="48"/>
      <c r="J63" s="48"/>
      <c r="K63" s="48"/>
      <c r="L63" s="48"/>
      <c r="M63" s="48"/>
    </row>
    <row r="64" spans="1:242" ht="30.75" customHeight="1" x14ac:dyDescent="0.2">
      <c r="A64" s="17"/>
      <c r="B64" s="49"/>
      <c r="C64" s="52" t="s">
        <v>25</v>
      </c>
      <c r="D64" s="51">
        <v>50</v>
      </c>
      <c r="E64" s="5"/>
      <c r="F64" s="48"/>
      <c r="G64" s="48"/>
      <c r="H64" s="48"/>
      <c r="I64" s="48"/>
      <c r="J64" s="48"/>
      <c r="K64" s="48"/>
      <c r="L64" s="48"/>
      <c r="M64" s="48"/>
    </row>
    <row r="65" spans="1:242" ht="15" customHeight="1" thickBot="1" x14ac:dyDescent="0.25">
      <c r="A65" s="17"/>
      <c r="B65" s="49"/>
      <c r="C65" s="52" t="s">
        <v>483</v>
      </c>
      <c r="D65" s="51">
        <v>42</v>
      </c>
      <c r="E65" s="5"/>
      <c r="F65" s="48"/>
      <c r="G65" s="48"/>
      <c r="H65" s="48"/>
      <c r="I65" s="48"/>
      <c r="J65" s="48"/>
      <c r="K65" s="48"/>
      <c r="L65" s="48"/>
      <c r="M65" s="48"/>
    </row>
    <row r="66" spans="1:242" s="17" customFormat="1" ht="15" customHeight="1" x14ac:dyDescent="0.2">
      <c r="B66" s="53" t="s">
        <v>8</v>
      </c>
      <c r="C66" s="46" t="s">
        <v>22</v>
      </c>
      <c r="D66" s="47">
        <v>10</v>
      </c>
      <c r="E66" s="5"/>
      <c r="F66" s="48"/>
      <c r="G66" s="48"/>
      <c r="H66" s="48"/>
      <c r="I66" s="48"/>
      <c r="J66" s="48"/>
      <c r="K66" s="48"/>
      <c r="L66" s="48"/>
      <c r="M66" s="48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  <c r="EJ66" s="5"/>
      <c r="EK66" s="5"/>
      <c r="EL66" s="5"/>
      <c r="EM66" s="5"/>
      <c r="EN66" s="5"/>
      <c r="EO66" s="5"/>
      <c r="EP66" s="5"/>
      <c r="EQ66" s="5"/>
      <c r="ER66" s="5"/>
      <c r="ES66" s="5"/>
      <c r="ET66" s="5"/>
      <c r="EU66" s="5"/>
      <c r="EV66" s="5"/>
      <c r="EW66" s="5"/>
      <c r="EX66" s="5"/>
      <c r="EY66" s="5"/>
      <c r="EZ66" s="5"/>
      <c r="FA66" s="5"/>
      <c r="FB66" s="5"/>
      <c r="FC66" s="5"/>
      <c r="FD66" s="5"/>
      <c r="FE66" s="5"/>
      <c r="FF66" s="5"/>
      <c r="FG66" s="5"/>
      <c r="FH66" s="5"/>
      <c r="FI66" s="5"/>
      <c r="FJ66" s="5"/>
      <c r="FK66" s="5"/>
      <c r="FL66" s="5"/>
      <c r="FM66" s="5"/>
      <c r="FN66" s="5"/>
      <c r="FO66" s="5"/>
      <c r="FP66" s="5"/>
      <c r="FQ66" s="5"/>
      <c r="FR66" s="5"/>
      <c r="FS66" s="5"/>
      <c r="FT66" s="5"/>
      <c r="FU66" s="5"/>
      <c r="FV66" s="5"/>
      <c r="FW66" s="5"/>
      <c r="FX66" s="5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5"/>
      <c r="IF66" s="5"/>
      <c r="IG66" s="5"/>
      <c r="IH66" s="5"/>
    </row>
    <row r="67" spans="1:242" s="17" customFormat="1" ht="15" customHeight="1" x14ac:dyDescent="0.2">
      <c r="B67" s="54"/>
      <c r="C67" s="195" t="s">
        <v>54</v>
      </c>
      <c r="D67" s="194">
        <v>5</v>
      </c>
      <c r="E67" s="5"/>
      <c r="F67" s="48"/>
      <c r="G67" s="48"/>
      <c r="H67" s="48"/>
      <c r="I67" s="48"/>
      <c r="J67" s="48"/>
      <c r="K67" s="48"/>
      <c r="L67" s="48"/>
      <c r="M67" s="48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</row>
    <row r="68" spans="1:242" s="17" customFormat="1" ht="15" customHeight="1" x14ac:dyDescent="0.2">
      <c r="B68" s="54"/>
      <c r="C68" s="52" t="s">
        <v>25</v>
      </c>
      <c r="D68" s="51">
        <v>33</v>
      </c>
      <c r="E68" s="5"/>
      <c r="F68" s="48"/>
      <c r="G68" s="48"/>
      <c r="H68" s="48"/>
      <c r="I68" s="48"/>
      <c r="J68" s="48"/>
      <c r="K68" s="48"/>
      <c r="L68" s="48"/>
      <c r="M68" s="48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</row>
    <row r="69" spans="1:242" s="17" customFormat="1" ht="15" customHeight="1" thickBot="1" x14ac:dyDescent="0.25">
      <c r="A69" s="5"/>
      <c r="B69" s="55"/>
      <c r="C69" s="56" t="s">
        <v>483</v>
      </c>
      <c r="D69" s="57">
        <v>20</v>
      </c>
      <c r="E69" s="5"/>
      <c r="F69" s="14"/>
      <c r="G69" s="14"/>
      <c r="H69" s="14"/>
      <c r="I69" s="14"/>
      <c r="J69" s="14"/>
      <c r="K69" s="14"/>
      <c r="L69" s="14"/>
      <c r="M69" s="14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</row>
    <row r="70" spans="1:242" s="17" customFormat="1" ht="15" customHeight="1" x14ac:dyDescent="0.2">
      <c r="A70" s="5"/>
      <c r="B70" s="53" t="s">
        <v>9</v>
      </c>
      <c r="C70" s="46" t="s">
        <v>22</v>
      </c>
      <c r="D70" s="47">
        <v>35</v>
      </c>
      <c r="E70" s="16"/>
      <c r="F70" s="14"/>
      <c r="G70" s="14"/>
      <c r="H70" s="14"/>
      <c r="I70" s="14"/>
      <c r="J70" s="14"/>
      <c r="K70" s="14"/>
      <c r="L70" s="14"/>
      <c r="M70" s="14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</row>
    <row r="71" spans="1:242" s="17" customFormat="1" ht="15" customHeight="1" x14ac:dyDescent="0.2">
      <c r="A71" s="5"/>
      <c r="B71" s="54"/>
      <c r="C71" s="52" t="s">
        <v>23</v>
      </c>
      <c r="D71" s="51">
        <v>92</v>
      </c>
      <c r="E71" s="16"/>
      <c r="F71" s="14"/>
      <c r="G71" s="14"/>
      <c r="H71" s="14"/>
      <c r="I71" s="14"/>
      <c r="J71" s="14"/>
      <c r="K71" s="14"/>
      <c r="L71" s="14"/>
      <c r="M71" s="14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</row>
    <row r="72" spans="1:242" s="17" customFormat="1" ht="15" customHeight="1" x14ac:dyDescent="0.2">
      <c r="A72" s="5"/>
      <c r="B72" s="54"/>
      <c r="C72" s="52" t="s">
        <v>54</v>
      </c>
      <c r="D72" s="51">
        <v>57</v>
      </c>
      <c r="E72" s="16"/>
      <c r="F72" s="14"/>
      <c r="G72" s="14"/>
      <c r="H72" s="14"/>
      <c r="I72" s="14"/>
      <c r="J72" s="14"/>
      <c r="K72" s="14"/>
      <c r="L72" s="14"/>
      <c r="M72" s="14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</row>
    <row r="73" spans="1:242" s="17" customFormat="1" ht="12.75" x14ac:dyDescent="0.2">
      <c r="A73" s="5"/>
      <c r="B73" s="54"/>
      <c r="C73" s="52" t="s">
        <v>480</v>
      </c>
      <c r="D73" s="51">
        <v>71</v>
      </c>
      <c r="E73" s="16"/>
      <c r="F73" s="14"/>
      <c r="G73" s="14"/>
      <c r="H73" s="14"/>
      <c r="I73" s="14"/>
      <c r="J73" s="14"/>
      <c r="K73" s="14"/>
      <c r="L73" s="14"/>
      <c r="M73" s="14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</row>
    <row r="74" spans="1:242" s="17" customFormat="1" ht="15" customHeight="1" x14ac:dyDescent="0.2">
      <c r="A74" s="5"/>
      <c r="B74" s="54"/>
      <c r="C74" s="50" t="s">
        <v>25</v>
      </c>
      <c r="D74" s="51">
        <v>93</v>
      </c>
      <c r="E74" s="16"/>
      <c r="F74" s="14"/>
      <c r="G74" s="14"/>
      <c r="H74" s="14"/>
      <c r="I74" s="14"/>
      <c r="J74" s="14"/>
      <c r="K74" s="14"/>
      <c r="L74" s="14"/>
      <c r="M74" s="14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</row>
    <row r="75" spans="1:242" s="17" customFormat="1" ht="15" customHeight="1" x14ac:dyDescent="0.2">
      <c r="A75" s="5"/>
      <c r="B75" s="54"/>
      <c r="C75" s="50" t="s">
        <v>26</v>
      </c>
      <c r="D75" s="51">
        <v>67</v>
      </c>
      <c r="E75" s="16"/>
      <c r="F75" s="14"/>
      <c r="G75" s="14"/>
      <c r="H75" s="14"/>
      <c r="I75" s="14"/>
      <c r="J75" s="14"/>
      <c r="K75" s="14"/>
      <c r="L75" s="14"/>
      <c r="M75" s="14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</row>
    <row r="76" spans="1:242" s="17" customFormat="1" ht="15" customHeight="1" x14ac:dyDescent="0.2">
      <c r="A76" s="5"/>
      <c r="B76" s="54"/>
      <c r="C76" s="52" t="s">
        <v>27</v>
      </c>
      <c r="D76" s="51">
        <v>35</v>
      </c>
      <c r="E76" s="16"/>
      <c r="F76" s="14"/>
      <c r="G76" s="14"/>
      <c r="H76" s="14"/>
      <c r="I76" s="14"/>
      <c r="J76" s="14"/>
      <c r="K76" s="14"/>
      <c r="L76" s="14"/>
      <c r="M76" s="14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  <c r="HK76" s="5"/>
      <c r="HL76" s="5"/>
      <c r="HM76" s="5"/>
      <c r="HN76" s="5"/>
      <c r="HO76" s="5"/>
      <c r="HP76" s="5"/>
      <c r="HQ76" s="5"/>
      <c r="HR76" s="5"/>
      <c r="HS76" s="5"/>
      <c r="HT76" s="5"/>
      <c r="HU76" s="5"/>
      <c r="HV76" s="5"/>
      <c r="HW76" s="5"/>
      <c r="HX76" s="5"/>
      <c r="HY76" s="5"/>
      <c r="HZ76" s="5"/>
      <c r="IA76" s="5"/>
      <c r="IB76" s="5"/>
      <c r="IC76" s="5"/>
      <c r="ID76" s="5"/>
      <c r="IE76" s="5"/>
      <c r="IF76" s="5"/>
      <c r="IG76" s="5"/>
      <c r="IH76" s="5"/>
    </row>
    <row r="77" spans="1:242" s="17" customFormat="1" ht="15" customHeight="1" x14ac:dyDescent="0.2">
      <c r="A77" s="5"/>
      <c r="B77" s="54"/>
      <c r="C77" s="52" t="s">
        <v>60</v>
      </c>
      <c r="D77" s="51">
        <v>20</v>
      </c>
      <c r="E77" s="16"/>
      <c r="F77" s="14"/>
      <c r="G77" s="14"/>
      <c r="H77" s="14"/>
      <c r="I77" s="14"/>
      <c r="J77" s="14"/>
      <c r="K77" s="14"/>
      <c r="L77" s="14"/>
      <c r="M77" s="14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  <c r="HU77" s="5"/>
      <c r="HV77" s="5"/>
      <c r="HW77" s="5"/>
      <c r="HX77" s="5"/>
      <c r="HY77" s="5"/>
      <c r="HZ77" s="5"/>
      <c r="IA77" s="5"/>
      <c r="IB77" s="5"/>
      <c r="IC77" s="5"/>
      <c r="ID77" s="5"/>
      <c r="IE77" s="5"/>
      <c r="IF77" s="5"/>
      <c r="IG77" s="5"/>
      <c r="IH77" s="5"/>
    </row>
    <row r="78" spans="1:242" s="17" customFormat="1" ht="15" customHeight="1" x14ac:dyDescent="0.2">
      <c r="A78" s="5"/>
      <c r="B78" s="54"/>
      <c r="C78" s="52" t="s">
        <v>482</v>
      </c>
      <c r="D78" s="51">
        <v>132</v>
      </c>
      <c r="E78" s="16"/>
      <c r="F78" s="14"/>
      <c r="G78" s="14"/>
      <c r="H78" s="14"/>
      <c r="I78" s="14"/>
      <c r="J78" s="14"/>
      <c r="K78" s="14"/>
      <c r="L78" s="14"/>
      <c r="M78" s="14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  <c r="EJ78" s="5"/>
      <c r="EK78" s="5"/>
      <c r="EL78" s="5"/>
      <c r="EM78" s="5"/>
      <c r="EN78" s="5"/>
      <c r="EO78" s="5"/>
      <c r="EP78" s="5"/>
      <c r="EQ78" s="5"/>
      <c r="ER78" s="5"/>
      <c r="ES78" s="5"/>
      <c r="ET78" s="5"/>
      <c r="EU78" s="5"/>
      <c r="EV78" s="5"/>
      <c r="EW78" s="5"/>
      <c r="EX78" s="5"/>
      <c r="EY78" s="5"/>
      <c r="EZ78" s="5"/>
      <c r="FA78" s="5"/>
      <c r="FB78" s="5"/>
      <c r="FC78" s="5"/>
      <c r="FD78" s="5"/>
      <c r="FE78" s="5"/>
      <c r="FF78" s="5"/>
      <c r="FG78" s="5"/>
      <c r="FH78" s="5"/>
      <c r="FI78" s="5"/>
      <c r="FJ78" s="5"/>
      <c r="FK78" s="5"/>
      <c r="FL78" s="5"/>
      <c r="FM78" s="5"/>
      <c r="FN78" s="5"/>
      <c r="FO78" s="5"/>
      <c r="FP78" s="5"/>
      <c r="FQ78" s="5"/>
      <c r="FR78" s="5"/>
      <c r="FS78" s="5"/>
      <c r="FT78" s="5"/>
      <c r="FU78" s="5"/>
      <c r="FV78" s="5"/>
      <c r="FW78" s="5"/>
      <c r="FX78" s="5"/>
      <c r="FY78" s="5"/>
      <c r="FZ78" s="5"/>
      <c r="GA78" s="5"/>
      <c r="GB78" s="5"/>
      <c r="GC78" s="5"/>
      <c r="GD78" s="5"/>
      <c r="GE78" s="5"/>
      <c r="GF78" s="5"/>
      <c r="GG78" s="5"/>
      <c r="GH78" s="5"/>
      <c r="GI78" s="5"/>
      <c r="GJ78" s="5"/>
      <c r="GK78" s="5"/>
      <c r="GL78" s="5"/>
      <c r="GM78" s="5"/>
      <c r="GN78" s="5"/>
      <c r="GO78" s="5"/>
      <c r="GP78" s="5"/>
      <c r="GQ78" s="5"/>
      <c r="GR78" s="5"/>
      <c r="GS78" s="5"/>
      <c r="GT78" s="5"/>
      <c r="GU78" s="5"/>
      <c r="GV78" s="5"/>
      <c r="GW78" s="5"/>
      <c r="GX78" s="5"/>
      <c r="GY78" s="5"/>
      <c r="GZ78" s="5"/>
      <c r="HA78" s="5"/>
      <c r="HB78" s="5"/>
      <c r="HC78" s="5"/>
      <c r="HD78" s="5"/>
      <c r="HE78" s="5"/>
      <c r="HF78" s="5"/>
      <c r="HG78" s="5"/>
      <c r="HH78" s="5"/>
      <c r="HI78" s="5"/>
      <c r="HJ78" s="5"/>
      <c r="HK78" s="5"/>
      <c r="HL78" s="5"/>
      <c r="HM78" s="5"/>
      <c r="HN78" s="5"/>
      <c r="HO78" s="5"/>
      <c r="HP78" s="5"/>
      <c r="HQ78" s="5"/>
      <c r="HR78" s="5"/>
      <c r="HS78" s="5"/>
      <c r="HT78" s="5"/>
      <c r="HU78" s="5"/>
      <c r="HV78" s="5"/>
      <c r="HW78" s="5"/>
      <c r="HX78" s="5"/>
      <c r="HY78" s="5"/>
      <c r="HZ78" s="5"/>
      <c r="IA78" s="5"/>
      <c r="IB78" s="5"/>
      <c r="IC78" s="5"/>
      <c r="ID78" s="5"/>
      <c r="IE78" s="5"/>
      <c r="IF78" s="5"/>
      <c r="IG78" s="5"/>
      <c r="IH78" s="5"/>
    </row>
    <row r="79" spans="1:242" s="17" customFormat="1" ht="15" customHeight="1" thickBot="1" x14ac:dyDescent="0.25">
      <c r="A79" s="5"/>
      <c r="B79" s="55"/>
      <c r="C79" s="56" t="s">
        <v>483</v>
      </c>
      <c r="D79" s="57">
        <v>147</v>
      </c>
      <c r="E79" s="16"/>
      <c r="F79" s="14"/>
      <c r="G79" s="14"/>
      <c r="H79" s="14"/>
      <c r="I79" s="14"/>
      <c r="J79" s="14"/>
      <c r="K79" s="14"/>
      <c r="L79" s="14"/>
      <c r="M79" s="14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  <c r="EJ79" s="5"/>
      <c r="EK79" s="5"/>
      <c r="EL79" s="5"/>
      <c r="EM79" s="5"/>
      <c r="EN79" s="5"/>
      <c r="EO79" s="5"/>
      <c r="EP79" s="5"/>
      <c r="EQ79" s="5"/>
      <c r="ER79" s="5"/>
      <c r="ES79" s="5"/>
      <c r="ET79" s="5"/>
      <c r="EU79" s="5"/>
      <c r="EV79" s="5"/>
      <c r="EW79" s="5"/>
      <c r="EX79" s="5"/>
      <c r="EY79" s="5"/>
      <c r="EZ79" s="5"/>
      <c r="FA79" s="5"/>
      <c r="FB79" s="5"/>
      <c r="FC79" s="5"/>
      <c r="FD79" s="5"/>
      <c r="FE79" s="5"/>
      <c r="FF79" s="5"/>
      <c r="FG79" s="5"/>
      <c r="FH79" s="5"/>
      <c r="FI79" s="5"/>
      <c r="FJ79" s="5"/>
      <c r="FK79" s="5"/>
      <c r="FL79" s="5"/>
      <c r="FM79" s="5"/>
      <c r="FN79" s="5"/>
      <c r="FO79" s="5"/>
      <c r="FP79" s="5"/>
      <c r="FQ79" s="5"/>
      <c r="FR79" s="5"/>
      <c r="FS79" s="5"/>
      <c r="FT79" s="5"/>
      <c r="FU79" s="5"/>
      <c r="FV79" s="5"/>
      <c r="FW79" s="5"/>
      <c r="FX79" s="5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  <c r="HK79" s="5"/>
      <c r="HL79" s="5"/>
      <c r="HM79" s="5"/>
      <c r="HN79" s="5"/>
      <c r="HO79" s="5"/>
      <c r="HP79" s="5"/>
      <c r="HQ79" s="5"/>
      <c r="HR79" s="5"/>
      <c r="HS79" s="5"/>
      <c r="HT79" s="5"/>
      <c r="HU79" s="5"/>
      <c r="HV79" s="5"/>
      <c r="HW79" s="5"/>
      <c r="HX79" s="5"/>
      <c r="HY79" s="5"/>
      <c r="HZ79" s="5"/>
      <c r="IA79" s="5"/>
      <c r="IB79" s="5"/>
      <c r="IC79" s="5"/>
      <c r="ID79" s="5"/>
      <c r="IE79" s="5"/>
      <c r="IF79" s="5"/>
      <c r="IG79" s="5"/>
      <c r="IH79" s="5"/>
    </row>
    <row r="80" spans="1:242" s="17" customFormat="1" ht="15" customHeight="1" x14ac:dyDescent="0.2">
      <c r="A80" s="5"/>
      <c r="B80" s="53" t="s">
        <v>10</v>
      </c>
      <c r="C80" s="46" t="s">
        <v>23</v>
      </c>
      <c r="D80" s="47">
        <v>23</v>
      </c>
      <c r="E80" s="16"/>
      <c r="F80" s="14"/>
      <c r="G80" s="14"/>
      <c r="H80" s="14"/>
      <c r="I80" s="14"/>
      <c r="J80" s="14"/>
      <c r="K80" s="14"/>
      <c r="L80" s="14"/>
      <c r="M80" s="14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5"/>
      <c r="GA80" s="5"/>
      <c r="GB80" s="5"/>
      <c r="GC80" s="5"/>
      <c r="GD80" s="5"/>
      <c r="GE80" s="5"/>
      <c r="GF80" s="5"/>
      <c r="GG80" s="5"/>
      <c r="GH80" s="5"/>
      <c r="GI80" s="5"/>
      <c r="GJ80" s="5"/>
      <c r="GK80" s="5"/>
      <c r="GL80" s="5"/>
      <c r="GM80" s="5"/>
      <c r="GN80" s="5"/>
      <c r="GO80" s="5"/>
      <c r="GP80" s="5"/>
      <c r="GQ80" s="5"/>
      <c r="GR80" s="5"/>
      <c r="GS80" s="5"/>
      <c r="GT80" s="5"/>
      <c r="GU80" s="5"/>
      <c r="GV80" s="5"/>
      <c r="GW80" s="5"/>
      <c r="GX80" s="5"/>
      <c r="GY80" s="5"/>
      <c r="GZ80" s="5"/>
      <c r="HA80" s="5"/>
      <c r="HB80" s="5"/>
      <c r="HC80" s="5"/>
      <c r="HD80" s="5"/>
      <c r="HE80" s="5"/>
      <c r="HF80" s="5"/>
      <c r="HG80" s="5"/>
      <c r="HH80" s="5"/>
      <c r="HI80" s="5"/>
      <c r="HJ80" s="5"/>
      <c r="HK80" s="5"/>
      <c r="HL80" s="5"/>
      <c r="HM80" s="5"/>
      <c r="HN80" s="5"/>
      <c r="HO80" s="5"/>
      <c r="HP80" s="5"/>
      <c r="HQ80" s="5"/>
      <c r="HR80" s="5"/>
      <c r="HS80" s="5"/>
      <c r="HT80" s="5"/>
      <c r="HU80" s="5"/>
      <c r="HV80" s="5"/>
      <c r="HW80" s="5"/>
      <c r="HX80" s="5"/>
      <c r="HY80" s="5"/>
      <c r="HZ80" s="5"/>
      <c r="IA80" s="5"/>
      <c r="IB80" s="5"/>
      <c r="IC80" s="5"/>
      <c r="ID80" s="5"/>
      <c r="IE80" s="5"/>
      <c r="IF80" s="5"/>
      <c r="IG80" s="5"/>
      <c r="IH80" s="5"/>
    </row>
    <row r="81" spans="1:242" s="17" customFormat="1" ht="15" customHeight="1" thickBot="1" x14ac:dyDescent="0.25">
      <c r="A81" s="5"/>
      <c r="B81" s="54"/>
      <c r="C81" s="50" t="s">
        <v>26</v>
      </c>
      <c r="D81" s="51">
        <v>33</v>
      </c>
      <c r="E81" s="16"/>
      <c r="F81" s="14"/>
      <c r="G81" s="14"/>
      <c r="H81" s="14"/>
      <c r="I81" s="14"/>
      <c r="J81" s="14"/>
      <c r="K81" s="14"/>
      <c r="L81" s="14"/>
      <c r="M81" s="14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  <c r="HW81" s="5"/>
      <c r="HX81" s="5"/>
      <c r="HY81" s="5"/>
      <c r="HZ81" s="5"/>
      <c r="IA81" s="5"/>
      <c r="IB81" s="5"/>
      <c r="IC81" s="5"/>
      <c r="ID81" s="5"/>
      <c r="IE81" s="5"/>
      <c r="IF81" s="5"/>
      <c r="IG81" s="5"/>
      <c r="IH81" s="5"/>
    </row>
    <row r="82" spans="1:242" s="17" customFormat="1" ht="15" customHeight="1" x14ac:dyDescent="0.2">
      <c r="A82" s="5"/>
      <c r="B82" s="58" t="s">
        <v>11</v>
      </c>
      <c r="C82" s="198" t="s">
        <v>22</v>
      </c>
      <c r="D82" s="47">
        <v>35</v>
      </c>
      <c r="E82" s="16"/>
      <c r="F82" s="14"/>
      <c r="G82" s="14"/>
      <c r="H82" s="14"/>
      <c r="I82" s="14"/>
      <c r="J82" s="14"/>
      <c r="K82" s="14"/>
      <c r="L82" s="14"/>
      <c r="M82" s="14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  <c r="EJ82" s="5"/>
      <c r="EK82" s="5"/>
      <c r="EL82" s="5"/>
      <c r="EM82" s="5"/>
      <c r="EN82" s="5"/>
      <c r="EO82" s="5"/>
      <c r="EP82" s="5"/>
      <c r="EQ82" s="5"/>
      <c r="ER82" s="5"/>
      <c r="ES82" s="5"/>
      <c r="ET82" s="5"/>
      <c r="EU82" s="5"/>
      <c r="EV82" s="5"/>
      <c r="EW82" s="5"/>
      <c r="EX82" s="5"/>
      <c r="EY82" s="5"/>
      <c r="EZ82" s="5"/>
      <c r="FA82" s="5"/>
      <c r="FB82" s="5"/>
      <c r="FC82" s="5"/>
      <c r="FD82" s="5"/>
      <c r="FE82" s="5"/>
      <c r="FF82" s="5"/>
      <c r="FG82" s="5"/>
      <c r="FH82" s="5"/>
      <c r="FI82" s="5"/>
      <c r="FJ82" s="5"/>
      <c r="FK82" s="5"/>
      <c r="FL82" s="5"/>
      <c r="FM82" s="5"/>
      <c r="FN82" s="5"/>
      <c r="FO82" s="5"/>
      <c r="FP82" s="5"/>
      <c r="FQ82" s="5"/>
      <c r="FR82" s="5"/>
      <c r="FS82" s="5"/>
      <c r="FT82" s="5"/>
      <c r="FU82" s="5"/>
      <c r="FV82" s="5"/>
      <c r="FW82" s="5"/>
      <c r="FX82" s="5"/>
      <c r="FY82" s="5"/>
      <c r="FZ82" s="5"/>
      <c r="GA82" s="5"/>
      <c r="GB82" s="5"/>
      <c r="GC82" s="5"/>
      <c r="GD82" s="5"/>
      <c r="GE82" s="5"/>
      <c r="GF82" s="5"/>
      <c r="GG82" s="5"/>
      <c r="GH82" s="5"/>
      <c r="GI82" s="5"/>
      <c r="GJ82" s="5"/>
      <c r="GK82" s="5"/>
      <c r="GL82" s="5"/>
      <c r="GM82" s="5"/>
      <c r="GN82" s="5"/>
      <c r="GO82" s="5"/>
      <c r="GP82" s="5"/>
      <c r="GQ82" s="5"/>
      <c r="GR82" s="5"/>
      <c r="GS82" s="5"/>
      <c r="GT82" s="5"/>
      <c r="GU82" s="5"/>
      <c r="GV82" s="5"/>
      <c r="GW82" s="5"/>
      <c r="GX82" s="5"/>
      <c r="GY82" s="5"/>
      <c r="GZ82" s="5"/>
      <c r="HA82" s="5"/>
      <c r="HB82" s="5"/>
      <c r="HC82" s="5"/>
      <c r="HD82" s="5"/>
      <c r="HE82" s="5"/>
      <c r="HF82" s="5"/>
      <c r="HG82" s="5"/>
      <c r="HH82" s="5"/>
      <c r="HI82" s="5"/>
      <c r="HJ82" s="5"/>
      <c r="HK82" s="5"/>
      <c r="HL82" s="5"/>
      <c r="HM82" s="5"/>
      <c r="HN82" s="5"/>
      <c r="HO82" s="5"/>
      <c r="HP82" s="5"/>
      <c r="HQ82" s="5"/>
      <c r="HR82" s="5"/>
      <c r="HS82" s="5"/>
      <c r="HT82" s="5"/>
      <c r="HU82" s="5"/>
      <c r="HV82" s="5"/>
      <c r="HW82" s="5"/>
      <c r="HX82" s="5"/>
      <c r="HY82" s="5"/>
      <c r="HZ82" s="5"/>
      <c r="IA82" s="5"/>
      <c r="IB82" s="5"/>
      <c r="IC82" s="5"/>
      <c r="ID82" s="5"/>
      <c r="IE82" s="5"/>
      <c r="IF82" s="5"/>
      <c r="IG82" s="5"/>
      <c r="IH82" s="5"/>
    </row>
    <row r="83" spans="1:242" s="17" customFormat="1" ht="15" customHeight="1" x14ac:dyDescent="0.2">
      <c r="A83" s="5"/>
      <c r="B83" s="196"/>
      <c r="C83" s="199" t="s">
        <v>480</v>
      </c>
      <c r="D83" s="197">
        <v>3</v>
      </c>
      <c r="E83" s="16"/>
      <c r="F83" s="14"/>
      <c r="G83" s="14"/>
      <c r="H83" s="14"/>
      <c r="I83" s="14"/>
      <c r="J83" s="14"/>
      <c r="K83" s="14"/>
      <c r="L83" s="14"/>
      <c r="M83" s="14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  <c r="EJ83" s="5"/>
      <c r="EK83" s="5"/>
      <c r="EL83" s="5"/>
      <c r="EM83" s="5"/>
      <c r="EN83" s="5"/>
      <c r="EO83" s="5"/>
      <c r="EP83" s="5"/>
      <c r="EQ83" s="5"/>
      <c r="ER83" s="5"/>
      <c r="ES83" s="5"/>
      <c r="ET83" s="5"/>
      <c r="EU83" s="5"/>
      <c r="EV83" s="5"/>
      <c r="EW83" s="5"/>
      <c r="EX83" s="5"/>
      <c r="EY83" s="5"/>
      <c r="EZ83" s="5"/>
      <c r="FA83" s="5"/>
      <c r="FB83" s="5"/>
      <c r="FC83" s="5"/>
      <c r="FD83" s="5"/>
      <c r="FE83" s="5"/>
      <c r="FF83" s="5"/>
      <c r="FG83" s="5"/>
      <c r="FH83" s="5"/>
      <c r="FI83" s="5"/>
      <c r="FJ83" s="5"/>
      <c r="FK83" s="5"/>
      <c r="FL83" s="5"/>
      <c r="FM83" s="5"/>
      <c r="FN83" s="5"/>
      <c r="FO83" s="5"/>
      <c r="FP83" s="5"/>
      <c r="FQ83" s="5"/>
      <c r="FR83" s="5"/>
      <c r="FS83" s="5"/>
      <c r="FT83" s="5"/>
      <c r="FU83" s="5"/>
      <c r="FV83" s="5"/>
      <c r="FW83" s="5"/>
      <c r="FX83" s="5"/>
      <c r="FY83" s="5"/>
      <c r="FZ83" s="5"/>
      <c r="GA83" s="5"/>
      <c r="GB83" s="5"/>
      <c r="GC83" s="5"/>
      <c r="GD83" s="5"/>
      <c r="GE83" s="5"/>
      <c r="GF83" s="5"/>
      <c r="GG83" s="5"/>
      <c r="GH83" s="5"/>
      <c r="GI83" s="5"/>
      <c r="GJ83" s="5"/>
      <c r="GK83" s="5"/>
      <c r="GL83" s="5"/>
      <c r="GM83" s="5"/>
      <c r="GN83" s="5"/>
      <c r="GO83" s="5"/>
      <c r="GP83" s="5"/>
      <c r="GQ83" s="5"/>
      <c r="GR83" s="5"/>
      <c r="GS83" s="5"/>
      <c r="GT83" s="5"/>
      <c r="GU83" s="5"/>
      <c r="GV83" s="5"/>
      <c r="GW83" s="5"/>
      <c r="GX83" s="5"/>
      <c r="GY83" s="5"/>
      <c r="GZ83" s="5"/>
      <c r="HA83" s="5"/>
      <c r="HB83" s="5"/>
      <c r="HC83" s="5"/>
      <c r="HD83" s="5"/>
      <c r="HE83" s="5"/>
      <c r="HF83" s="5"/>
      <c r="HG83" s="5"/>
      <c r="HH83" s="5"/>
      <c r="HI83" s="5"/>
      <c r="HJ83" s="5"/>
      <c r="HK83" s="5"/>
      <c r="HL83" s="5"/>
      <c r="HM83" s="5"/>
      <c r="HN83" s="5"/>
      <c r="HO83" s="5"/>
      <c r="HP83" s="5"/>
      <c r="HQ83" s="5"/>
      <c r="HR83" s="5"/>
      <c r="HS83" s="5"/>
      <c r="HT83" s="5"/>
      <c r="HU83" s="5"/>
      <c r="HV83" s="5"/>
      <c r="HW83" s="5"/>
      <c r="HX83" s="5"/>
      <c r="HY83" s="5"/>
      <c r="HZ83" s="5"/>
      <c r="IA83" s="5"/>
      <c r="IB83" s="5"/>
      <c r="IC83" s="5"/>
      <c r="ID83" s="5"/>
      <c r="IE83" s="5"/>
      <c r="IF83" s="5"/>
      <c r="IG83" s="5"/>
      <c r="IH83" s="5"/>
    </row>
    <row r="84" spans="1:242" s="17" customFormat="1" ht="15" customHeight="1" thickBot="1" x14ac:dyDescent="0.25">
      <c r="A84" s="5"/>
      <c r="B84" s="55"/>
      <c r="C84" s="56" t="s">
        <v>483</v>
      </c>
      <c r="D84" s="57">
        <v>43</v>
      </c>
      <c r="E84" s="16"/>
      <c r="F84" s="14"/>
      <c r="G84" s="14"/>
      <c r="H84" s="14"/>
      <c r="I84" s="14"/>
      <c r="J84" s="14"/>
      <c r="K84" s="14"/>
      <c r="L84" s="14"/>
      <c r="M84" s="14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  <c r="EJ84" s="5"/>
      <c r="EK84" s="5"/>
      <c r="EL84" s="5"/>
      <c r="EM84" s="5"/>
      <c r="EN84" s="5"/>
      <c r="EO84" s="5"/>
      <c r="EP84" s="5"/>
      <c r="EQ84" s="5"/>
      <c r="ER84" s="5"/>
      <c r="ES84" s="5"/>
      <c r="ET84" s="5"/>
      <c r="EU84" s="5"/>
      <c r="EV84" s="5"/>
      <c r="EW84" s="5"/>
      <c r="EX84" s="5"/>
      <c r="EY84" s="5"/>
      <c r="EZ84" s="5"/>
      <c r="FA84" s="5"/>
      <c r="FB84" s="5"/>
      <c r="FC84" s="5"/>
      <c r="FD84" s="5"/>
      <c r="FE84" s="5"/>
      <c r="FF84" s="5"/>
      <c r="FG84" s="5"/>
      <c r="FH84" s="5"/>
      <c r="FI84" s="5"/>
      <c r="FJ84" s="5"/>
      <c r="FK84" s="5"/>
      <c r="FL84" s="5"/>
      <c r="FM84" s="5"/>
      <c r="FN84" s="5"/>
      <c r="FO84" s="5"/>
      <c r="FP84" s="5"/>
      <c r="FQ84" s="5"/>
      <c r="FR84" s="5"/>
      <c r="FS84" s="5"/>
      <c r="FT84" s="5"/>
      <c r="FU84" s="5"/>
      <c r="FV84" s="5"/>
      <c r="FW84" s="5"/>
      <c r="FX84" s="5"/>
      <c r="FY84" s="5"/>
      <c r="FZ84" s="5"/>
      <c r="GA84" s="5"/>
      <c r="GB84" s="5"/>
      <c r="GC84" s="5"/>
      <c r="GD84" s="5"/>
      <c r="GE84" s="5"/>
      <c r="GF84" s="5"/>
      <c r="GG84" s="5"/>
      <c r="GH84" s="5"/>
      <c r="GI84" s="5"/>
      <c r="GJ84" s="5"/>
      <c r="GK84" s="5"/>
      <c r="GL84" s="5"/>
      <c r="GM84" s="5"/>
      <c r="GN84" s="5"/>
      <c r="GO84" s="5"/>
      <c r="GP84" s="5"/>
      <c r="GQ84" s="5"/>
      <c r="GR84" s="5"/>
      <c r="GS84" s="5"/>
      <c r="GT84" s="5"/>
      <c r="GU84" s="5"/>
      <c r="GV84" s="5"/>
      <c r="GW84" s="5"/>
      <c r="GX84" s="5"/>
      <c r="GY84" s="5"/>
      <c r="GZ84" s="5"/>
      <c r="HA84" s="5"/>
      <c r="HB84" s="5"/>
      <c r="HC84" s="5"/>
      <c r="HD84" s="5"/>
      <c r="HE84" s="5"/>
      <c r="HF84" s="5"/>
      <c r="HG84" s="5"/>
      <c r="HH84" s="5"/>
      <c r="HI84" s="5"/>
      <c r="HJ84" s="5"/>
      <c r="HK84" s="5"/>
      <c r="HL84" s="5"/>
      <c r="HM84" s="5"/>
      <c r="HN84" s="5"/>
      <c r="HO84" s="5"/>
      <c r="HP84" s="5"/>
      <c r="HQ84" s="5"/>
      <c r="HR84" s="5"/>
      <c r="HS84" s="5"/>
      <c r="HT84" s="5"/>
      <c r="HU84" s="5"/>
      <c r="HV84" s="5"/>
      <c r="HW84" s="5"/>
      <c r="HX84" s="5"/>
      <c r="HY84" s="5"/>
      <c r="HZ84" s="5"/>
      <c r="IA84" s="5"/>
      <c r="IB84" s="5"/>
      <c r="IC84" s="5"/>
      <c r="ID84" s="5"/>
      <c r="IE84" s="5"/>
      <c r="IF84" s="5"/>
      <c r="IG84" s="5"/>
      <c r="IH84" s="5"/>
    </row>
    <row r="85" spans="1:242" ht="15" customHeight="1" thickBot="1" x14ac:dyDescent="0.25">
      <c r="B85" s="59" t="s">
        <v>30</v>
      </c>
      <c r="C85" s="60"/>
      <c r="D85" s="61">
        <f>SUM(D62:D84)</f>
        <v>1076</v>
      </c>
      <c r="N85" s="5"/>
      <c r="O85" s="5"/>
      <c r="P85" s="5"/>
      <c r="Q85" s="5"/>
      <c r="R85" s="5"/>
    </row>
    <row r="86" spans="1:242" ht="15" customHeight="1" x14ac:dyDescent="0.2">
      <c r="B86" s="16"/>
      <c r="C86" s="16"/>
      <c r="D86" s="16"/>
      <c r="O86" s="5"/>
      <c r="P86" s="5"/>
      <c r="Q86" s="5"/>
      <c r="R86" s="5"/>
    </row>
    <row r="87" spans="1:242" ht="15" customHeight="1" x14ac:dyDescent="0.2">
      <c r="O87" s="5"/>
      <c r="P87" s="5"/>
      <c r="Q87" s="5"/>
      <c r="R87" s="5"/>
    </row>
    <row r="88" spans="1:242" ht="15" customHeight="1" x14ac:dyDescent="0.25">
      <c r="A88" s="11" t="s">
        <v>31</v>
      </c>
      <c r="O88" s="5"/>
      <c r="P88" s="5"/>
      <c r="Q88" s="5"/>
      <c r="R88" s="5"/>
    </row>
    <row r="89" spans="1:242" ht="15" customHeight="1" thickBot="1" x14ac:dyDescent="0.25">
      <c r="O89" s="5"/>
      <c r="P89" s="5"/>
      <c r="Q89" s="5"/>
      <c r="R89" s="5"/>
    </row>
    <row r="90" spans="1:242" ht="15" customHeight="1" x14ac:dyDescent="0.2">
      <c r="B90" s="62" t="s">
        <v>32</v>
      </c>
      <c r="C90" s="63" t="s">
        <v>33</v>
      </c>
      <c r="D90" s="5"/>
      <c r="E90" s="5"/>
      <c r="F90" s="5"/>
      <c r="G90" s="5"/>
      <c r="H90" s="8"/>
      <c r="I90" s="8"/>
      <c r="J90" s="9"/>
      <c r="K90" s="9"/>
      <c r="L90" s="9"/>
      <c r="M90" s="9"/>
      <c r="N90" s="9"/>
      <c r="O90" s="5"/>
      <c r="P90" s="5"/>
      <c r="Q90" s="5"/>
      <c r="R90" s="5"/>
    </row>
    <row r="91" spans="1:242" ht="15" customHeight="1" x14ac:dyDescent="0.2">
      <c r="B91" s="64" t="s">
        <v>22</v>
      </c>
      <c r="C91" s="191">
        <v>4.43</v>
      </c>
      <c r="D91" s="5"/>
      <c r="E91" s="5"/>
      <c r="F91" s="5"/>
      <c r="G91" s="5"/>
      <c r="H91" s="8"/>
      <c r="I91" s="8"/>
      <c r="J91" s="9"/>
      <c r="K91" s="9"/>
      <c r="L91" s="9"/>
      <c r="M91" s="9"/>
      <c r="N91" s="9"/>
      <c r="O91" s="5"/>
      <c r="P91" s="5"/>
      <c r="Q91" s="5"/>
      <c r="R91" s="5"/>
    </row>
    <row r="92" spans="1:242" ht="15" customHeight="1" x14ac:dyDescent="0.2">
      <c r="B92" s="65" t="s">
        <v>23</v>
      </c>
      <c r="C92" s="192">
        <v>3.9</v>
      </c>
      <c r="D92" s="5"/>
      <c r="E92" s="5"/>
      <c r="F92" s="5"/>
      <c r="G92" s="5"/>
      <c r="H92" s="8"/>
      <c r="I92" s="8"/>
      <c r="J92" s="9"/>
      <c r="K92" s="9"/>
      <c r="L92" s="9"/>
      <c r="M92" s="9"/>
      <c r="N92" s="9"/>
      <c r="O92" s="5"/>
      <c r="P92" s="5"/>
      <c r="Q92" s="5"/>
      <c r="R92" s="5"/>
    </row>
    <row r="93" spans="1:242" ht="15" customHeight="1" x14ac:dyDescent="0.2">
      <c r="B93" s="190" t="s">
        <v>54</v>
      </c>
      <c r="C93" s="192">
        <v>4</v>
      </c>
      <c r="D93" s="5"/>
      <c r="E93" s="5"/>
      <c r="F93" s="5"/>
      <c r="G93" s="5"/>
      <c r="H93" s="8"/>
      <c r="I93" s="8"/>
      <c r="J93" s="9"/>
      <c r="K93" s="9"/>
      <c r="L93" s="9"/>
      <c r="M93" s="9"/>
      <c r="N93" s="9"/>
      <c r="O93" s="5"/>
      <c r="P93" s="5"/>
      <c r="Q93" s="5"/>
      <c r="R93" s="5"/>
    </row>
    <row r="94" spans="1:242" ht="15" customHeight="1" x14ac:dyDescent="0.2">
      <c r="B94" s="66" t="s">
        <v>24</v>
      </c>
      <c r="C94" s="192">
        <v>4.37</v>
      </c>
      <c r="D94" s="5"/>
      <c r="E94" s="5"/>
      <c r="F94" s="5"/>
      <c r="G94" s="5"/>
      <c r="H94" s="8"/>
      <c r="I94" s="8"/>
      <c r="J94" s="9"/>
      <c r="K94" s="9"/>
      <c r="L94" s="9"/>
      <c r="M94" s="9"/>
      <c r="N94" s="9"/>
      <c r="O94" s="5"/>
      <c r="P94" s="5"/>
      <c r="Q94" s="5"/>
      <c r="R94" s="5"/>
    </row>
    <row r="95" spans="1:242" ht="15" customHeight="1" x14ac:dyDescent="0.2">
      <c r="B95" s="65" t="s">
        <v>25</v>
      </c>
      <c r="C95" s="192">
        <v>4.43</v>
      </c>
      <c r="D95" s="5"/>
      <c r="E95" s="5"/>
      <c r="F95" s="5"/>
      <c r="G95" s="5"/>
      <c r="H95" s="8"/>
      <c r="I95" s="8"/>
      <c r="J95" s="9"/>
      <c r="K95" s="9"/>
      <c r="L95" s="9"/>
      <c r="M95" s="9"/>
      <c r="N95" s="9"/>
      <c r="O95" s="5"/>
      <c r="P95" s="5"/>
      <c r="Q95" s="5"/>
      <c r="R95" s="5"/>
    </row>
    <row r="96" spans="1:242" ht="15" customHeight="1" x14ac:dyDescent="0.2">
      <c r="B96" s="65" t="s">
        <v>26</v>
      </c>
      <c r="C96" s="192">
        <v>4.13</v>
      </c>
      <c r="D96" s="5"/>
      <c r="E96" s="5"/>
      <c r="F96" s="5"/>
      <c r="G96" s="5"/>
      <c r="H96" s="8"/>
      <c r="I96" s="8"/>
      <c r="J96" s="9"/>
      <c r="K96" s="9"/>
      <c r="L96" s="9"/>
      <c r="M96" s="9"/>
      <c r="N96" s="9"/>
      <c r="O96" s="5"/>
      <c r="P96" s="5"/>
      <c r="Q96" s="5"/>
      <c r="R96" s="5"/>
    </row>
    <row r="97" spans="1:18" ht="15" customHeight="1" x14ac:dyDescent="0.2">
      <c r="B97" s="65" t="s">
        <v>27</v>
      </c>
      <c r="C97" s="192">
        <v>3.98</v>
      </c>
      <c r="D97" s="5"/>
      <c r="E97" s="5"/>
      <c r="F97" s="5"/>
      <c r="G97" s="5"/>
      <c r="H97" s="8"/>
      <c r="I97" s="8"/>
      <c r="J97" s="9"/>
      <c r="K97" s="9"/>
      <c r="L97" s="9"/>
      <c r="M97" s="9"/>
      <c r="N97" s="9"/>
      <c r="O97" s="5"/>
      <c r="P97" s="5"/>
      <c r="Q97" s="5"/>
      <c r="R97" s="5"/>
    </row>
    <row r="98" spans="1:18" ht="15" customHeight="1" x14ac:dyDescent="0.2">
      <c r="B98" s="190" t="s">
        <v>479</v>
      </c>
      <c r="C98" s="192">
        <v>4.3600000000000003</v>
      </c>
      <c r="D98" s="5"/>
      <c r="E98" s="5"/>
      <c r="F98" s="5"/>
      <c r="G98" s="5"/>
      <c r="H98" s="8"/>
      <c r="I98" s="8"/>
      <c r="J98" s="9"/>
      <c r="K98" s="9"/>
      <c r="L98" s="9"/>
      <c r="M98" s="9"/>
      <c r="N98" s="9"/>
      <c r="O98" s="5"/>
      <c r="P98" s="5"/>
      <c r="Q98" s="5"/>
      <c r="R98" s="5"/>
    </row>
    <row r="99" spans="1:18" ht="15" customHeight="1" x14ac:dyDescent="0.2">
      <c r="B99" s="190" t="s">
        <v>482</v>
      </c>
      <c r="C99" s="192">
        <v>4.2</v>
      </c>
      <c r="D99" s="5"/>
      <c r="E99" s="5"/>
      <c r="F99" s="5"/>
      <c r="G99" s="5"/>
      <c r="H99" s="8"/>
      <c r="I99" s="8"/>
      <c r="J99" s="9"/>
      <c r="K99" s="9"/>
      <c r="L99" s="9"/>
      <c r="M99" s="9"/>
      <c r="N99" s="9"/>
      <c r="O99" s="5"/>
      <c r="P99" s="5"/>
      <c r="Q99" s="5"/>
      <c r="R99" s="5"/>
    </row>
    <row r="100" spans="1:18" ht="15" customHeight="1" thickBot="1" x14ac:dyDescent="0.25">
      <c r="B100" s="190" t="s">
        <v>483</v>
      </c>
      <c r="C100" s="192">
        <v>4.24</v>
      </c>
      <c r="D100" s="5"/>
      <c r="E100" s="5"/>
      <c r="F100" s="5"/>
      <c r="G100" s="5"/>
      <c r="H100" s="8"/>
      <c r="I100" s="8"/>
      <c r="J100" s="9"/>
      <c r="K100" s="9"/>
      <c r="L100" s="9"/>
      <c r="M100" s="9"/>
      <c r="N100" s="9"/>
      <c r="O100" s="5"/>
      <c r="P100" s="5"/>
      <c r="Q100" s="5"/>
      <c r="R100" s="5"/>
    </row>
    <row r="101" spans="1:18" ht="15" customHeight="1" thickBot="1" x14ac:dyDescent="0.25">
      <c r="B101" s="67" t="s">
        <v>34</v>
      </c>
      <c r="C101" s="193">
        <v>4.22</v>
      </c>
      <c r="D101" s="5"/>
      <c r="E101" s="5"/>
      <c r="F101" s="5"/>
      <c r="G101" s="5"/>
      <c r="H101" s="8"/>
      <c r="I101" s="8"/>
      <c r="J101" s="9"/>
      <c r="K101" s="9"/>
      <c r="L101" s="9"/>
      <c r="M101" s="9"/>
      <c r="N101" s="9"/>
      <c r="O101" s="5"/>
      <c r="P101" s="5"/>
      <c r="Q101" s="5"/>
      <c r="R101" s="5"/>
    </row>
    <row r="102" spans="1:18" ht="15" customHeight="1" x14ac:dyDescent="0.25">
      <c r="B102" s="10"/>
      <c r="C102" s="5"/>
      <c r="D102" s="5"/>
      <c r="E102" s="5"/>
      <c r="F102" s="5"/>
      <c r="G102" s="5"/>
      <c r="H102" s="8"/>
      <c r="I102" s="8"/>
      <c r="J102" s="9"/>
      <c r="K102" s="9"/>
      <c r="L102" s="9"/>
      <c r="M102" s="9"/>
      <c r="N102" s="9"/>
      <c r="O102" s="5"/>
      <c r="P102" s="5"/>
      <c r="Q102" s="5"/>
      <c r="R102" s="5"/>
    </row>
    <row r="103" spans="1:18" ht="15" customHeight="1" x14ac:dyDescent="0.2">
      <c r="O103" s="5"/>
      <c r="P103" s="5"/>
      <c r="Q103" s="5"/>
      <c r="R103" s="5"/>
    </row>
    <row r="104" spans="1:18" ht="15" customHeight="1" x14ac:dyDescent="0.2">
      <c r="O104" s="5"/>
      <c r="P104" s="5"/>
      <c r="Q104" s="5"/>
      <c r="R104" s="5"/>
    </row>
    <row r="105" spans="1:18" ht="35.25" customHeight="1" x14ac:dyDescent="0.2">
      <c r="A105" s="68" t="s">
        <v>20</v>
      </c>
      <c r="B105" s="68" t="s">
        <v>35</v>
      </c>
      <c r="C105" s="68" t="s">
        <v>13</v>
      </c>
      <c r="D105" s="68" t="s">
        <v>36</v>
      </c>
      <c r="E105" s="68" t="s">
        <v>37</v>
      </c>
      <c r="F105" s="68" t="s">
        <v>38</v>
      </c>
      <c r="G105" s="68" t="s">
        <v>39</v>
      </c>
      <c r="H105" s="68" t="s">
        <v>40</v>
      </c>
      <c r="I105" s="68" t="s">
        <v>41</v>
      </c>
      <c r="J105" s="68" t="s">
        <v>42</v>
      </c>
      <c r="K105" s="68" t="s">
        <v>43</v>
      </c>
      <c r="L105" s="5"/>
      <c r="M105" s="5"/>
      <c r="N105" s="5"/>
      <c r="O105" s="5"/>
      <c r="P105" s="5"/>
      <c r="Q105" s="5"/>
      <c r="R105" s="5"/>
    </row>
    <row r="106" spans="1:18" ht="30" customHeight="1" x14ac:dyDescent="0.2">
      <c r="A106" s="200" t="s">
        <v>483</v>
      </c>
      <c r="B106" s="201" t="s">
        <v>484</v>
      </c>
      <c r="C106" s="202" t="s">
        <v>11</v>
      </c>
      <c r="D106" s="203" t="s">
        <v>44</v>
      </c>
      <c r="E106" s="203">
        <v>43</v>
      </c>
      <c r="F106" s="210">
        <v>4.09</v>
      </c>
      <c r="G106" s="204" t="s">
        <v>485</v>
      </c>
      <c r="H106" s="205">
        <v>3</v>
      </c>
      <c r="I106" s="203">
        <f>E106*H106</f>
        <v>129</v>
      </c>
      <c r="J106" s="203">
        <v>0</v>
      </c>
      <c r="K106" s="206">
        <v>2000</v>
      </c>
      <c r="L106" s="17"/>
      <c r="M106" s="17"/>
      <c r="O106" s="5"/>
      <c r="P106" s="5"/>
      <c r="Q106" s="5"/>
      <c r="R106" s="5"/>
    </row>
    <row r="107" spans="1:18" ht="30" customHeight="1" x14ac:dyDescent="0.2">
      <c r="A107" s="204" t="s">
        <v>25</v>
      </c>
      <c r="B107" s="201" t="s">
        <v>486</v>
      </c>
      <c r="C107" s="203" t="s">
        <v>9</v>
      </c>
      <c r="D107" s="203" t="s">
        <v>44</v>
      </c>
      <c r="E107" s="203">
        <v>23</v>
      </c>
      <c r="F107" s="207">
        <v>4.63</v>
      </c>
      <c r="G107" s="205">
        <v>16</v>
      </c>
      <c r="H107" s="205">
        <v>40</v>
      </c>
      <c r="I107" s="203">
        <f>E107*H107</f>
        <v>920</v>
      </c>
      <c r="J107" s="203">
        <v>120</v>
      </c>
      <c r="K107" s="206">
        <v>2482.92</v>
      </c>
      <c r="L107" s="17"/>
      <c r="M107" s="17"/>
      <c r="O107" s="5"/>
      <c r="P107" s="5"/>
      <c r="Q107" s="5"/>
      <c r="R107" s="5"/>
    </row>
    <row r="108" spans="1:18" ht="30" customHeight="1" x14ac:dyDescent="0.2">
      <c r="A108" s="200" t="s">
        <v>487</v>
      </c>
      <c r="B108" s="201" t="s">
        <v>488</v>
      </c>
      <c r="C108" s="203" t="s">
        <v>9</v>
      </c>
      <c r="D108" s="203" t="s">
        <v>44</v>
      </c>
      <c r="E108" s="203">
        <v>2</v>
      </c>
      <c r="F108" s="207">
        <v>4</v>
      </c>
      <c r="G108" s="205">
        <v>2</v>
      </c>
      <c r="H108" s="205">
        <v>20</v>
      </c>
      <c r="I108" s="203">
        <f>E108*H108</f>
        <v>40</v>
      </c>
      <c r="J108" s="203">
        <v>20</v>
      </c>
      <c r="K108" s="206">
        <v>0</v>
      </c>
      <c r="L108" s="17"/>
      <c r="M108" s="17"/>
      <c r="O108" s="5"/>
      <c r="P108" s="5"/>
      <c r="Q108" s="5"/>
      <c r="R108" s="5"/>
    </row>
    <row r="109" spans="1:18" ht="30" customHeight="1" x14ac:dyDescent="0.2">
      <c r="A109" s="204" t="s">
        <v>26</v>
      </c>
      <c r="B109" s="201" t="s">
        <v>489</v>
      </c>
      <c r="C109" s="203" t="s">
        <v>9</v>
      </c>
      <c r="D109" s="203" t="s">
        <v>44</v>
      </c>
      <c r="E109" s="203">
        <v>16</v>
      </c>
      <c r="F109" s="207">
        <v>4.6900000000000004</v>
      </c>
      <c r="G109" s="205">
        <v>16</v>
      </c>
      <c r="H109" s="205">
        <v>45</v>
      </c>
      <c r="I109" s="203">
        <f>E109*H109</f>
        <v>720</v>
      </c>
      <c r="J109" s="203">
        <v>25</v>
      </c>
      <c r="K109" s="206">
        <v>2301.2399999999998</v>
      </c>
      <c r="L109" s="17"/>
      <c r="M109" s="17"/>
      <c r="O109" s="5"/>
      <c r="P109" s="5"/>
      <c r="Q109" s="5"/>
      <c r="R109" s="5"/>
    </row>
    <row r="110" spans="1:18" ht="30" customHeight="1" x14ac:dyDescent="0.2">
      <c r="A110" s="200" t="s">
        <v>487</v>
      </c>
      <c r="B110" s="201" t="s">
        <v>490</v>
      </c>
      <c r="C110" s="203" t="s">
        <v>9</v>
      </c>
      <c r="D110" s="203" t="s">
        <v>44</v>
      </c>
      <c r="E110" s="203">
        <v>15</v>
      </c>
      <c r="F110" s="207">
        <v>4.6900000000000004</v>
      </c>
      <c r="G110" s="205">
        <v>13</v>
      </c>
      <c r="H110" s="203">
        <v>15</v>
      </c>
      <c r="I110" s="203">
        <f>E110*H110</f>
        <v>225</v>
      </c>
      <c r="J110" s="203">
        <v>0</v>
      </c>
      <c r="K110" s="206">
        <v>1875</v>
      </c>
      <c r="L110" s="17"/>
      <c r="M110" s="17"/>
      <c r="O110" s="5"/>
      <c r="P110" s="5"/>
      <c r="Q110" s="5"/>
      <c r="R110" s="5"/>
    </row>
    <row r="111" spans="1:18" ht="30" customHeight="1" x14ac:dyDescent="0.2">
      <c r="A111" s="200" t="s">
        <v>487</v>
      </c>
      <c r="B111" s="201" t="s">
        <v>491</v>
      </c>
      <c r="C111" s="203" t="s">
        <v>9</v>
      </c>
      <c r="D111" s="203" t="s">
        <v>44</v>
      </c>
      <c r="E111" s="203">
        <v>16</v>
      </c>
      <c r="F111" s="207">
        <v>4.43</v>
      </c>
      <c r="G111" s="205">
        <v>14</v>
      </c>
      <c r="H111" s="205">
        <v>20</v>
      </c>
      <c r="I111" s="203">
        <f>E111*H111</f>
        <v>320</v>
      </c>
      <c r="J111" s="203">
        <v>0</v>
      </c>
      <c r="K111" s="206">
        <v>1442.4</v>
      </c>
      <c r="L111" s="17"/>
      <c r="M111" s="17"/>
      <c r="O111" s="5"/>
      <c r="P111" s="5"/>
      <c r="Q111" s="5"/>
      <c r="R111" s="5"/>
    </row>
    <row r="112" spans="1:18" ht="30" customHeight="1" x14ac:dyDescent="0.2">
      <c r="A112" s="200" t="s">
        <v>23</v>
      </c>
      <c r="B112" s="201" t="s">
        <v>492</v>
      </c>
      <c r="C112" s="203" t="s">
        <v>10</v>
      </c>
      <c r="D112" s="203" t="s">
        <v>44</v>
      </c>
      <c r="E112" s="203">
        <v>23</v>
      </c>
      <c r="F112" s="207">
        <v>3.83</v>
      </c>
      <c r="G112" s="208">
        <v>12</v>
      </c>
      <c r="H112" s="205">
        <v>20</v>
      </c>
      <c r="I112" s="203">
        <f>E112*H112</f>
        <v>460</v>
      </c>
      <c r="J112" s="203">
        <v>0</v>
      </c>
      <c r="K112" s="206">
        <v>3000</v>
      </c>
      <c r="L112" s="17"/>
      <c r="M112" s="17"/>
      <c r="O112" s="5"/>
      <c r="P112" s="5"/>
      <c r="Q112" s="5"/>
      <c r="R112" s="5"/>
    </row>
    <row r="113" spans="1:18" ht="30" customHeight="1" x14ac:dyDescent="0.2">
      <c r="A113" s="204" t="s">
        <v>26</v>
      </c>
      <c r="B113" s="201" t="s">
        <v>493</v>
      </c>
      <c r="C113" s="203" t="s">
        <v>9</v>
      </c>
      <c r="D113" s="203" t="s">
        <v>44</v>
      </c>
      <c r="E113" s="203">
        <v>12</v>
      </c>
      <c r="F113" s="207">
        <v>4.4400000000000004</v>
      </c>
      <c r="G113" s="205">
        <v>9</v>
      </c>
      <c r="H113" s="205">
        <v>15</v>
      </c>
      <c r="I113" s="203">
        <f>E113*H113</f>
        <v>180</v>
      </c>
      <c r="J113" s="203">
        <v>0</v>
      </c>
      <c r="K113" s="206">
        <v>3181.98</v>
      </c>
      <c r="L113" s="17"/>
      <c r="M113" s="17"/>
      <c r="O113" s="5"/>
      <c r="P113" s="5"/>
      <c r="Q113" s="5"/>
      <c r="R113" s="5"/>
    </row>
    <row r="114" spans="1:18" ht="30" customHeight="1" x14ac:dyDescent="0.2">
      <c r="A114" s="204" t="s">
        <v>22</v>
      </c>
      <c r="B114" s="201" t="s">
        <v>494</v>
      </c>
      <c r="C114" s="203" t="s">
        <v>9</v>
      </c>
      <c r="D114" s="203" t="s">
        <v>45</v>
      </c>
      <c r="E114" s="203">
        <v>15</v>
      </c>
      <c r="F114" s="207">
        <v>4.4000000000000004</v>
      </c>
      <c r="G114" s="205">
        <v>15</v>
      </c>
      <c r="H114" s="205">
        <v>7</v>
      </c>
      <c r="I114" s="203">
        <f>E114*H114</f>
        <v>105</v>
      </c>
      <c r="J114" s="203">
        <v>0</v>
      </c>
      <c r="K114" s="206">
        <v>504.84</v>
      </c>
      <c r="L114" s="17"/>
      <c r="M114" s="17"/>
      <c r="O114" s="5"/>
      <c r="P114" s="5"/>
      <c r="Q114" s="5"/>
      <c r="R114" s="5"/>
    </row>
    <row r="115" spans="1:18" ht="30" customHeight="1" x14ac:dyDescent="0.2">
      <c r="A115" s="204" t="s">
        <v>22</v>
      </c>
      <c r="B115" s="201" t="s">
        <v>494</v>
      </c>
      <c r="C115" s="203" t="s">
        <v>7</v>
      </c>
      <c r="D115" s="203" t="s">
        <v>45</v>
      </c>
      <c r="E115" s="203">
        <v>10</v>
      </c>
      <c r="F115" s="207">
        <v>4.5999999999999996</v>
      </c>
      <c r="G115" s="205">
        <v>10</v>
      </c>
      <c r="H115" s="205">
        <v>7</v>
      </c>
      <c r="I115" s="203">
        <f>E115*H115</f>
        <v>70</v>
      </c>
      <c r="J115" s="203">
        <v>0</v>
      </c>
      <c r="K115" s="206">
        <v>609.72</v>
      </c>
      <c r="L115" s="17"/>
      <c r="M115" s="17"/>
      <c r="O115" s="5"/>
      <c r="P115" s="5"/>
      <c r="Q115" s="5"/>
      <c r="R115" s="5"/>
    </row>
    <row r="116" spans="1:18" ht="30" customHeight="1" x14ac:dyDescent="0.2">
      <c r="A116" s="204" t="s">
        <v>22</v>
      </c>
      <c r="B116" s="201" t="s">
        <v>494</v>
      </c>
      <c r="C116" s="203" t="s">
        <v>8</v>
      </c>
      <c r="D116" s="203" t="s">
        <v>45</v>
      </c>
      <c r="E116" s="203">
        <v>4</v>
      </c>
      <c r="F116" s="211">
        <v>4.22</v>
      </c>
      <c r="G116" s="212">
        <v>4</v>
      </c>
      <c r="H116" s="205">
        <v>7</v>
      </c>
      <c r="I116" s="203">
        <f>E116*H116</f>
        <v>28</v>
      </c>
      <c r="J116" s="203">
        <v>0</v>
      </c>
      <c r="K116" s="206">
        <v>539</v>
      </c>
      <c r="L116" s="17"/>
      <c r="M116" s="17"/>
      <c r="O116" s="5"/>
      <c r="P116" s="5"/>
      <c r="Q116" s="5"/>
      <c r="R116" s="5"/>
    </row>
    <row r="117" spans="1:18" ht="30" customHeight="1" x14ac:dyDescent="0.2">
      <c r="A117" s="200" t="s">
        <v>26</v>
      </c>
      <c r="B117" s="201" t="s">
        <v>495</v>
      </c>
      <c r="C117" s="203" t="s">
        <v>9</v>
      </c>
      <c r="D117" s="203" t="s">
        <v>45</v>
      </c>
      <c r="E117" s="203">
        <v>20</v>
      </c>
      <c r="F117" s="207">
        <v>4.29</v>
      </c>
      <c r="G117" s="205">
        <v>17</v>
      </c>
      <c r="H117" s="205">
        <v>20</v>
      </c>
      <c r="I117" s="203">
        <f>E117*H117</f>
        <v>400</v>
      </c>
      <c r="J117" s="203">
        <v>0</v>
      </c>
      <c r="K117" s="206">
        <v>1442.4</v>
      </c>
      <c r="L117" s="17"/>
      <c r="M117" s="17"/>
      <c r="O117" s="5"/>
      <c r="P117" s="5"/>
      <c r="Q117" s="5"/>
      <c r="R117" s="5"/>
    </row>
    <row r="118" spans="1:18" ht="30" customHeight="1" x14ac:dyDescent="0.2">
      <c r="A118" s="200" t="s">
        <v>26</v>
      </c>
      <c r="B118" s="201" t="s">
        <v>496</v>
      </c>
      <c r="C118" s="203" t="s">
        <v>10</v>
      </c>
      <c r="D118" s="203" t="s">
        <v>45</v>
      </c>
      <c r="E118" s="203">
        <v>23</v>
      </c>
      <c r="F118" s="207">
        <v>4.75</v>
      </c>
      <c r="G118" s="205">
        <v>4</v>
      </c>
      <c r="H118" s="203">
        <v>20</v>
      </c>
      <c r="I118" s="203">
        <f>E118*H118</f>
        <v>460</v>
      </c>
      <c r="J118" s="203">
        <v>0</v>
      </c>
      <c r="K118" s="206">
        <v>3000</v>
      </c>
      <c r="L118" s="17"/>
      <c r="M118" s="17"/>
      <c r="O118" s="5"/>
      <c r="P118" s="5"/>
      <c r="Q118" s="5"/>
      <c r="R118" s="5"/>
    </row>
    <row r="119" spans="1:18" ht="30" customHeight="1" x14ac:dyDescent="0.2">
      <c r="A119" s="204" t="s">
        <v>54</v>
      </c>
      <c r="B119" s="201" t="s">
        <v>497</v>
      </c>
      <c r="C119" s="202" t="s">
        <v>9</v>
      </c>
      <c r="D119" s="203" t="s">
        <v>45</v>
      </c>
      <c r="E119" s="203">
        <v>14</v>
      </c>
      <c r="F119" s="207">
        <v>3.93</v>
      </c>
      <c r="G119" s="205">
        <v>9</v>
      </c>
      <c r="H119" s="203">
        <v>10</v>
      </c>
      <c r="I119" s="203">
        <f>E119*H119</f>
        <v>140</v>
      </c>
      <c r="J119" s="203">
        <v>0</v>
      </c>
      <c r="K119" s="206">
        <v>240.4</v>
      </c>
      <c r="L119" s="17"/>
      <c r="M119" s="17"/>
      <c r="O119" s="5"/>
      <c r="P119" s="5"/>
      <c r="Q119" s="5"/>
      <c r="R119" s="5"/>
    </row>
    <row r="120" spans="1:18" ht="30" customHeight="1" x14ac:dyDescent="0.2">
      <c r="A120" s="204" t="s">
        <v>54</v>
      </c>
      <c r="B120" s="201" t="s">
        <v>497</v>
      </c>
      <c r="C120" s="202" t="s">
        <v>7</v>
      </c>
      <c r="D120" s="203" t="s">
        <v>45</v>
      </c>
      <c r="E120" s="203">
        <v>4</v>
      </c>
      <c r="F120" s="207">
        <v>3.93</v>
      </c>
      <c r="G120" s="205">
        <v>1</v>
      </c>
      <c r="H120" s="203">
        <v>10</v>
      </c>
      <c r="I120" s="203">
        <f>E120*H120</f>
        <v>40</v>
      </c>
      <c r="J120" s="203">
        <v>0</v>
      </c>
      <c r="K120" s="206">
        <v>240.4</v>
      </c>
      <c r="L120" s="17"/>
      <c r="M120" s="17"/>
      <c r="O120" s="5"/>
      <c r="P120" s="5"/>
      <c r="Q120" s="5"/>
      <c r="R120" s="5"/>
    </row>
    <row r="121" spans="1:18" ht="30" customHeight="1" x14ac:dyDescent="0.2">
      <c r="A121" s="204" t="s">
        <v>54</v>
      </c>
      <c r="B121" s="201" t="s">
        <v>497</v>
      </c>
      <c r="C121" s="202" t="s">
        <v>8</v>
      </c>
      <c r="D121" s="203" t="s">
        <v>45</v>
      </c>
      <c r="E121" s="203">
        <v>5</v>
      </c>
      <c r="F121" s="207">
        <v>3.93</v>
      </c>
      <c r="G121" s="203">
        <v>4</v>
      </c>
      <c r="H121" s="203">
        <v>10</v>
      </c>
      <c r="I121" s="203">
        <f>E121*H121</f>
        <v>50</v>
      </c>
      <c r="J121" s="203">
        <v>0</v>
      </c>
      <c r="K121" s="206">
        <v>240.4</v>
      </c>
      <c r="L121" s="17"/>
      <c r="M121" s="17"/>
      <c r="O121" s="5"/>
      <c r="P121" s="5"/>
      <c r="Q121" s="5"/>
      <c r="R121" s="5"/>
    </row>
    <row r="122" spans="1:18" ht="30" customHeight="1" x14ac:dyDescent="0.2">
      <c r="A122" s="204" t="s">
        <v>54</v>
      </c>
      <c r="B122" s="201" t="s">
        <v>498</v>
      </c>
      <c r="C122" s="202" t="s">
        <v>9</v>
      </c>
      <c r="D122" s="203" t="s">
        <v>44</v>
      </c>
      <c r="E122" s="203">
        <v>20</v>
      </c>
      <c r="F122" s="207">
        <v>4</v>
      </c>
      <c r="G122" s="205">
        <v>16</v>
      </c>
      <c r="H122" s="203">
        <v>25</v>
      </c>
      <c r="I122" s="203">
        <f>E122*H122</f>
        <v>500</v>
      </c>
      <c r="J122" s="203">
        <v>0</v>
      </c>
      <c r="K122" s="206">
        <v>1803</v>
      </c>
      <c r="L122" s="17"/>
      <c r="M122" s="17"/>
      <c r="O122" s="5"/>
      <c r="P122" s="5"/>
      <c r="Q122" s="5"/>
      <c r="R122" s="5"/>
    </row>
    <row r="123" spans="1:18" ht="30" customHeight="1" x14ac:dyDescent="0.2">
      <c r="A123" s="204" t="s">
        <v>22</v>
      </c>
      <c r="B123" s="201" t="s">
        <v>499</v>
      </c>
      <c r="C123" s="202" t="s">
        <v>8</v>
      </c>
      <c r="D123" s="203" t="s">
        <v>45</v>
      </c>
      <c r="E123" s="203">
        <v>6</v>
      </c>
      <c r="F123" s="207">
        <v>4.5999999999999996</v>
      </c>
      <c r="G123" s="205">
        <v>5</v>
      </c>
      <c r="H123" s="203">
        <v>20</v>
      </c>
      <c r="I123" s="203">
        <f>E123*H123</f>
        <v>120</v>
      </c>
      <c r="J123" s="203">
        <v>0</v>
      </c>
      <c r="K123" s="206">
        <v>1510.52</v>
      </c>
      <c r="L123" s="17"/>
      <c r="M123" s="17"/>
      <c r="O123" s="5"/>
      <c r="P123" s="5"/>
      <c r="Q123" s="5"/>
      <c r="R123" s="5"/>
    </row>
    <row r="124" spans="1:18" ht="30" customHeight="1" x14ac:dyDescent="0.2">
      <c r="A124" s="204" t="s">
        <v>22</v>
      </c>
      <c r="B124" s="201" t="s">
        <v>499</v>
      </c>
      <c r="C124" s="202" t="s">
        <v>7</v>
      </c>
      <c r="D124" s="203" t="s">
        <v>45</v>
      </c>
      <c r="E124" s="203">
        <v>16</v>
      </c>
      <c r="F124" s="207">
        <v>4.8</v>
      </c>
      <c r="G124" s="205">
        <v>15</v>
      </c>
      <c r="H124" s="203">
        <v>20</v>
      </c>
      <c r="I124" s="203">
        <f>E124*H124</f>
        <v>320</v>
      </c>
      <c r="J124" s="203">
        <v>0</v>
      </c>
      <c r="K124" s="206">
        <v>1582.24</v>
      </c>
      <c r="L124" s="17"/>
      <c r="M124" s="17"/>
      <c r="O124" s="5"/>
      <c r="P124" s="5"/>
      <c r="Q124" s="5"/>
      <c r="R124" s="5"/>
    </row>
    <row r="125" spans="1:18" ht="30" customHeight="1" x14ac:dyDescent="0.2">
      <c r="A125" s="204" t="s">
        <v>22</v>
      </c>
      <c r="B125" s="201" t="s">
        <v>499</v>
      </c>
      <c r="C125" s="202" t="s">
        <v>9</v>
      </c>
      <c r="D125" s="203" t="s">
        <v>45</v>
      </c>
      <c r="E125" s="203">
        <v>20</v>
      </c>
      <c r="F125" s="207">
        <v>4.2</v>
      </c>
      <c r="G125" s="205">
        <v>15</v>
      </c>
      <c r="H125" s="203">
        <v>20</v>
      </c>
      <c r="I125" s="203">
        <f>E125*H125</f>
        <v>400</v>
      </c>
      <c r="J125" s="203">
        <v>0</v>
      </c>
      <c r="K125" s="206">
        <v>1442.4</v>
      </c>
      <c r="L125" s="17"/>
      <c r="M125" s="17"/>
      <c r="O125" s="5"/>
      <c r="P125" s="5"/>
      <c r="Q125" s="5"/>
      <c r="R125" s="5"/>
    </row>
    <row r="126" spans="1:18" ht="30" customHeight="1" x14ac:dyDescent="0.2">
      <c r="A126" s="204" t="s">
        <v>22</v>
      </c>
      <c r="B126" s="201" t="s">
        <v>500</v>
      </c>
      <c r="C126" s="202" t="s">
        <v>11</v>
      </c>
      <c r="D126" s="203" t="s">
        <v>45</v>
      </c>
      <c r="E126" s="203">
        <v>35</v>
      </c>
      <c r="F126" s="207">
        <v>4.16</v>
      </c>
      <c r="G126" s="205">
        <v>35</v>
      </c>
      <c r="H126" s="203">
        <v>24</v>
      </c>
      <c r="I126" s="203">
        <f>E126*H126</f>
        <v>840</v>
      </c>
      <c r="J126" s="203">
        <v>0</v>
      </c>
      <c r="K126" s="206">
        <v>3745.32</v>
      </c>
      <c r="L126" s="17"/>
      <c r="M126" s="17"/>
      <c r="O126" s="5"/>
      <c r="P126" s="5"/>
      <c r="Q126" s="5"/>
      <c r="R126" s="5"/>
    </row>
    <row r="127" spans="1:18" ht="30" customHeight="1" x14ac:dyDescent="0.2">
      <c r="A127" s="200" t="s">
        <v>27</v>
      </c>
      <c r="B127" s="201" t="s">
        <v>501</v>
      </c>
      <c r="C127" s="202" t="s">
        <v>9</v>
      </c>
      <c r="D127" s="203" t="s">
        <v>44</v>
      </c>
      <c r="E127" s="203">
        <v>19</v>
      </c>
      <c r="F127" s="207">
        <v>4.42</v>
      </c>
      <c r="G127" s="205">
        <v>118</v>
      </c>
      <c r="H127" s="203">
        <v>8</v>
      </c>
      <c r="I127" s="203">
        <f>E127*H127</f>
        <v>152</v>
      </c>
      <c r="J127" s="203">
        <v>0</v>
      </c>
      <c r="K127" s="206">
        <v>6788.1</v>
      </c>
      <c r="L127" s="17"/>
      <c r="M127" s="17"/>
      <c r="O127" s="5"/>
      <c r="P127" s="5"/>
      <c r="Q127" s="5"/>
      <c r="R127" s="5"/>
    </row>
    <row r="128" spans="1:18" ht="30" customHeight="1" x14ac:dyDescent="0.2">
      <c r="A128" s="200" t="s">
        <v>487</v>
      </c>
      <c r="B128" s="201" t="s">
        <v>502</v>
      </c>
      <c r="C128" s="202" t="s">
        <v>11</v>
      </c>
      <c r="D128" s="203" t="s">
        <v>44</v>
      </c>
      <c r="E128" s="203">
        <v>3</v>
      </c>
      <c r="F128" s="207">
        <v>4.5</v>
      </c>
      <c r="G128" s="203">
        <v>2</v>
      </c>
      <c r="H128" s="203">
        <v>16</v>
      </c>
      <c r="I128" s="203">
        <f>E128*H128</f>
        <v>48</v>
      </c>
      <c r="J128" s="203">
        <v>0</v>
      </c>
      <c r="K128" s="206">
        <v>0</v>
      </c>
      <c r="L128" s="17"/>
      <c r="M128" s="17"/>
      <c r="O128" s="5"/>
      <c r="P128" s="5"/>
      <c r="Q128" s="5"/>
      <c r="R128" s="5"/>
    </row>
    <row r="129" spans="1:18" ht="30" customHeight="1" x14ac:dyDescent="0.2">
      <c r="A129" s="200" t="s">
        <v>54</v>
      </c>
      <c r="B129" s="201" t="s">
        <v>503</v>
      </c>
      <c r="C129" s="203" t="s">
        <v>9</v>
      </c>
      <c r="D129" s="203" t="s">
        <v>45</v>
      </c>
      <c r="E129" s="203">
        <v>15</v>
      </c>
      <c r="F129" s="207">
        <v>4.47</v>
      </c>
      <c r="G129" s="203">
        <v>15</v>
      </c>
      <c r="H129" s="203">
        <v>12</v>
      </c>
      <c r="I129" s="203">
        <f>E129*H129</f>
        <v>180</v>
      </c>
      <c r="J129" s="203">
        <v>0</v>
      </c>
      <c r="K129" s="206">
        <v>0</v>
      </c>
      <c r="L129" s="17"/>
      <c r="M129" s="17"/>
      <c r="O129" s="5"/>
      <c r="P129" s="5"/>
      <c r="Q129" s="5"/>
      <c r="R129" s="5"/>
    </row>
    <row r="130" spans="1:18" ht="30" customHeight="1" x14ac:dyDescent="0.2">
      <c r="A130" s="204" t="s">
        <v>54</v>
      </c>
      <c r="B130" s="201" t="s">
        <v>504</v>
      </c>
      <c r="C130" s="203" t="s">
        <v>9</v>
      </c>
      <c r="D130" s="203" t="s">
        <v>45</v>
      </c>
      <c r="E130" s="203">
        <v>8</v>
      </c>
      <c r="F130" s="207">
        <v>3.75</v>
      </c>
      <c r="G130" s="205">
        <v>8</v>
      </c>
      <c r="H130" s="203">
        <v>12</v>
      </c>
      <c r="I130" s="203">
        <f>E130*H130</f>
        <v>96</v>
      </c>
      <c r="J130" s="203">
        <v>0</v>
      </c>
      <c r="K130" s="206">
        <v>432.72</v>
      </c>
      <c r="L130" s="17"/>
      <c r="M130" s="17"/>
      <c r="O130" s="5"/>
      <c r="P130" s="5"/>
      <c r="Q130" s="5"/>
      <c r="R130" s="5"/>
    </row>
    <row r="131" spans="1:18" ht="30" customHeight="1" x14ac:dyDescent="0.2">
      <c r="A131" s="204" t="s">
        <v>23</v>
      </c>
      <c r="B131" s="201" t="s">
        <v>505</v>
      </c>
      <c r="C131" s="202" t="s">
        <v>9</v>
      </c>
      <c r="D131" s="203" t="s">
        <v>45</v>
      </c>
      <c r="E131" s="203">
        <v>34</v>
      </c>
      <c r="F131" s="203">
        <v>4.0599999999999996</v>
      </c>
      <c r="G131" s="203" t="s">
        <v>506</v>
      </c>
      <c r="H131" s="203">
        <v>2</v>
      </c>
      <c r="I131" s="203">
        <f>E131*H131</f>
        <v>68</v>
      </c>
      <c r="J131" s="203">
        <v>0</v>
      </c>
      <c r="K131" s="206">
        <v>144.24</v>
      </c>
      <c r="L131" s="17"/>
      <c r="M131" s="17"/>
      <c r="O131" s="5"/>
      <c r="P131" s="5"/>
      <c r="Q131" s="5"/>
      <c r="R131" s="5"/>
    </row>
    <row r="132" spans="1:18" ht="30" customHeight="1" x14ac:dyDescent="0.2">
      <c r="A132" s="200" t="s">
        <v>23</v>
      </c>
      <c r="B132" s="201" t="s">
        <v>505</v>
      </c>
      <c r="C132" s="202" t="s">
        <v>9</v>
      </c>
      <c r="D132" s="203" t="s">
        <v>45</v>
      </c>
      <c r="E132" s="203">
        <v>9</v>
      </c>
      <c r="F132" s="203">
        <v>4.0599999999999996</v>
      </c>
      <c r="G132" s="203" t="s">
        <v>506</v>
      </c>
      <c r="H132" s="203">
        <v>2</v>
      </c>
      <c r="I132" s="203">
        <f>E132*H132</f>
        <v>18</v>
      </c>
      <c r="J132" s="203">
        <v>0</v>
      </c>
      <c r="K132" s="206">
        <v>144.24</v>
      </c>
      <c r="L132" s="17"/>
      <c r="M132" s="17"/>
      <c r="O132" s="5"/>
      <c r="P132" s="5"/>
      <c r="Q132" s="5"/>
      <c r="R132" s="5"/>
    </row>
    <row r="133" spans="1:18" ht="30" customHeight="1" x14ac:dyDescent="0.2">
      <c r="A133" s="204" t="s">
        <v>23</v>
      </c>
      <c r="B133" s="201" t="s">
        <v>505</v>
      </c>
      <c r="C133" s="202" t="s">
        <v>9</v>
      </c>
      <c r="D133" s="203" t="s">
        <v>45</v>
      </c>
      <c r="E133" s="203">
        <v>26</v>
      </c>
      <c r="F133" s="203">
        <v>4.0599999999999996</v>
      </c>
      <c r="G133" s="203" t="s">
        <v>506</v>
      </c>
      <c r="H133" s="203">
        <v>2</v>
      </c>
      <c r="I133" s="203">
        <f>E133*H133</f>
        <v>52</v>
      </c>
      <c r="J133" s="203">
        <v>0</v>
      </c>
      <c r="K133" s="206">
        <v>144.24</v>
      </c>
      <c r="L133" s="17"/>
      <c r="M133" s="17"/>
      <c r="O133" s="5"/>
      <c r="P133" s="5"/>
      <c r="Q133" s="5"/>
      <c r="R133" s="5"/>
    </row>
    <row r="134" spans="1:18" ht="30" customHeight="1" x14ac:dyDescent="0.2">
      <c r="A134" s="204" t="s">
        <v>23</v>
      </c>
      <c r="B134" s="201" t="s">
        <v>505</v>
      </c>
      <c r="C134" s="202" t="s">
        <v>9</v>
      </c>
      <c r="D134" s="203" t="s">
        <v>45</v>
      </c>
      <c r="E134" s="203">
        <v>14</v>
      </c>
      <c r="F134" s="203">
        <v>4.0599999999999996</v>
      </c>
      <c r="G134" s="203" t="s">
        <v>506</v>
      </c>
      <c r="H134" s="203">
        <v>2</v>
      </c>
      <c r="I134" s="203">
        <f>E134*H134</f>
        <v>28</v>
      </c>
      <c r="J134" s="203">
        <v>0</v>
      </c>
      <c r="K134" s="206">
        <v>144.24</v>
      </c>
      <c r="L134" s="17"/>
      <c r="M134" s="17"/>
      <c r="O134" s="5"/>
      <c r="P134" s="5"/>
      <c r="Q134" s="5"/>
      <c r="R134" s="5"/>
    </row>
    <row r="135" spans="1:18" ht="30" customHeight="1" x14ac:dyDescent="0.2">
      <c r="A135" s="200" t="s">
        <v>487</v>
      </c>
      <c r="B135" s="201" t="s">
        <v>507</v>
      </c>
      <c r="C135" s="202" t="s">
        <v>9</v>
      </c>
      <c r="D135" s="203" t="s">
        <v>45</v>
      </c>
      <c r="E135" s="203">
        <v>17</v>
      </c>
      <c r="F135" s="207">
        <v>4.0599999999999996</v>
      </c>
      <c r="G135" s="205">
        <v>17</v>
      </c>
      <c r="H135" s="203">
        <v>10</v>
      </c>
      <c r="I135" s="203">
        <f>E135*H135</f>
        <v>170</v>
      </c>
      <c r="J135" s="203">
        <v>0</v>
      </c>
      <c r="K135" s="206">
        <v>720</v>
      </c>
      <c r="L135" s="17"/>
      <c r="M135" s="17"/>
      <c r="O135" s="5"/>
      <c r="P135" s="5"/>
      <c r="Q135" s="5"/>
      <c r="R135" s="5"/>
    </row>
    <row r="136" spans="1:18" ht="30" customHeight="1" x14ac:dyDescent="0.2">
      <c r="A136" s="200" t="s">
        <v>487</v>
      </c>
      <c r="B136" s="201" t="s">
        <v>508</v>
      </c>
      <c r="C136" s="202" t="s">
        <v>9</v>
      </c>
      <c r="D136" s="203" t="s">
        <v>44</v>
      </c>
      <c r="E136" s="203">
        <v>6</v>
      </c>
      <c r="F136" s="207">
        <v>4.67</v>
      </c>
      <c r="G136" s="203">
        <v>6</v>
      </c>
      <c r="H136" s="203">
        <v>16</v>
      </c>
      <c r="I136" s="203">
        <f>E136*H136</f>
        <v>96</v>
      </c>
      <c r="J136" s="203">
        <v>0</v>
      </c>
      <c r="K136" s="206">
        <v>905.32</v>
      </c>
      <c r="L136" s="17"/>
      <c r="M136" s="17"/>
      <c r="O136" s="5"/>
      <c r="P136" s="5"/>
      <c r="Q136" s="5"/>
      <c r="R136" s="5"/>
    </row>
    <row r="137" spans="1:18" ht="30" customHeight="1" x14ac:dyDescent="0.2">
      <c r="A137" s="202" t="s">
        <v>483</v>
      </c>
      <c r="B137" s="201" t="s">
        <v>509</v>
      </c>
      <c r="C137" s="203" t="s">
        <v>9</v>
      </c>
      <c r="D137" s="203" t="s">
        <v>45</v>
      </c>
      <c r="E137" s="203">
        <v>25</v>
      </c>
      <c r="F137" s="207">
        <v>4.33</v>
      </c>
      <c r="G137" s="203">
        <v>21</v>
      </c>
      <c r="H137" s="205">
        <v>12</v>
      </c>
      <c r="I137" s="203">
        <f>E137*H137</f>
        <v>300</v>
      </c>
      <c r="J137" s="203">
        <v>0</v>
      </c>
      <c r="K137" s="206">
        <v>865.44</v>
      </c>
      <c r="L137" s="17"/>
      <c r="M137" s="17"/>
      <c r="O137" s="5"/>
      <c r="P137" s="5"/>
      <c r="Q137" s="5"/>
      <c r="R137" s="5"/>
    </row>
    <row r="138" spans="1:18" ht="30" customHeight="1" x14ac:dyDescent="0.2">
      <c r="A138" s="202" t="s">
        <v>483</v>
      </c>
      <c r="B138" s="201" t="s">
        <v>510</v>
      </c>
      <c r="C138" s="203" t="s">
        <v>7</v>
      </c>
      <c r="D138" s="203" t="s">
        <v>45</v>
      </c>
      <c r="E138" s="203">
        <v>24</v>
      </c>
      <c r="F138" s="207">
        <v>4.21</v>
      </c>
      <c r="G138" s="203">
        <v>19</v>
      </c>
      <c r="H138" s="205">
        <v>12</v>
      </c>
      <c r="I138" s="203">
        <f>E138*H138</f>
        <v>288</v>
      </c>
      <c r="J138" s="203">
        <v>0</v>
      </c>
      <c r="K138" s="206">
        <v>865.44</v>
      </c>
      <c r="L138" s="17"/>
      <c r="M138" s="17"/>
      <c r="O138" s="5"/>
      <c r="P138" s="5"/>
      <c r="Q138" s="5"/>
      <c r="R138" s="5"/>
    </row>
    <row r="139" spans="1:18" ht="30" customHeight="1" x14ac:dyDescent="0.2">
      <c r="A139" s="202" t="s">
        <v>483</v>
      </c>
      <c r="B139" s="201" t="s">
        <v>511</v>
      </c>
      <c r="C139" s="203" t="s">
        <v>8</v>
      </c>
      <c r="D139" s="203" t="s">
        <v>45</v>
      </c>
      <c r="E139" s="203">
        <v>20</v>
      </c>
      <c r="F139" s="207">
        <v>4.47</v>
      </c>
      <c r="G139" s="203">
        <v>15</v>
      </c>
      <c r="H139" s="205">
        <v>12</v>
      </c>
      <c r="I139" s="203">
        <f>E139*H139</f>
        <v>240</v>
      </c>
      <c r="J139" s="203">
        <v>0</v>
      </c>
      <c r="K139" s="206">
        <v>865.44</v>
      </c>
      <c r="L139" s="17"/>
      <c r="M139" s="17"/>
      <c r="O139" s="5"/>
      <c r="P139" s="5"/>
      <c r="Q139" s="5"/>
      <c r="R139" s="5"/>
    </row>
    <row r="140" spans="1:18" ht="30" customHeight="1" x14ac:dyDescent="0.2">
      <c r="A140" s="204" t="s">
        <v>23</v>
      </c>
      <c r="B140" s="201" t="s">
        <v>512</v>
      </c>
      <c r="C140" s="203" t="s">
        <v>9</v>
      </c>
      <c r="D140" s="203" t="s">
        <v>44</v>
      </c>
      <c r="E140" s="203">
        <v>9</v>
      </c>
      <c r="F140" s="207">
        <v>3.33</v>
      </c>
      <c r="G140" s="203">
        <v>3</v>
      </c>
      <c r="H140" s="205">
        <v>5</v>
      </c>
      <c r="I140" s="203">
        <f>E140*H140</f>
        <v>45</v>
      </c>
      <c r="J140" s="203">
        <v>0</v>
      </c>
      <c r="K140" s="206">
        <v>1125.3400000000001</v>
      </c>
      <c r="L140" s="17"/>
      <c r="M140" s="17"/>
      <c r="O140" s="5"/>
      <c r="P140" s="5"/>
      <c r="Q140" s="5"/>
      <c r="R140" s="5"/>
    </row>
    <row r="141" spans="1:18" ht="30" customHeight="1" x14ac:dyDescent="0.2">
      <c r="A141" s="204" t="s">
        <v>26</v>
      </c>
      <c r="B141" s="201" t="s">
        <v>513</v>
      </c>
      <c r="C141" s="203" t="s">
        <v>9</v>
      </c>
      <c r="D141" s="203" t="s">
        <v>45</v>
      </c>
      <c r="E141" s="203">
        <v>19</v>
      </c>
      <c r="F141" s="207">
        <v>4.63</v>
      </c>
      <c r="G141" s="203">
        <v>18</v>
      </c>
      <c r="H141" s="205">
        <v>20</v>
      </c>
      <c r="I141" s="203">
        <f>E141*H141</f>
        <v>380</v>
      </c>
      <c r="J141" s="203">
        <v>0</v>
      </c>
      <c r="K141" s="206">
        <v>1442.4</v>
      </c>
      <c r="L141" s="17"/>
      <c r="M141" s="17"/>
      <c r="O141" s="5"/>
      <c r="P141" s="5"/>
      <c r="Q141" s="5"/>
      <c r="R141" s="5"/>
    </row>
    <row r="142" spans="1:18" ht="30" customHeight="1" x14ac:dyDescent="0.2">
      <c r="A142" s="200" t="s">
        <v>482</v>
      </c>
      <c r="B142" s="201" t="s">
        <v>514</v>
      </c>
      <c r="C142" s="203" t="s">
        <v>9</v>
      </c>
      <c r="D142" s="203" t="s">
        <v>45</v>
      </c>
      <c r="E142" s="203">
        <v>125</v>
      </c>
      <c r="F142" s="207">
        <v>4.1100000000000003</v>
      </c>
      <c r="G142" s="203">
        <v>28</v>
      </c>
      <c r="H142" s="205">
        <v>3</v>
      </c>
      <c r="I142" s="203">
        <f>E142*H142</f>
        <v>375</v>
      </c>
      <c r="J142" s="203">
        <v>0</v>
      </c>
      <c r="K142" s="206">
        <v>2163.6</v>
      </c>
      <c r="L142" s="17"/>
      <c r="M142" s="17"/>
      <c r="O142" s="5"/>
      <c r="P142" s="5"/>
      <c r="Q142" s="5"/>
      <c r="R142" s="5"/>
    </row>
    <row r="143" spans="1:18" ht="30" customHeight="1" x14ac:dyDescent="0.2">
      <c r="A143" s="200" t="s">
        <v>482</v>
      </c>
      <c r="B143" s="201" t="s">
        <v>515</v>
      </c>
      <c r="C143" s="202" t="s">
        <v>9</v>
      </c>
      <c r="D143" s="203" t="s">
        <v>45</v>
      </c>
      <c r="E143" s="203">
        <v>7</v>
      </c>
      <c r="F143" s="203">
        <v>4.29</v>
      </c>
      <c r="G143" s="203">
        <v>7</v>
      </c>
      <c r="H143" s="205">
        <v>9</v>
      </c>
      <c r="I143" s="203">
        <f>E143*H143</f>
        <v>63</v>
      </c>
      <c r="J143" s="203">
        <v>0</v>
      </c>
      <c r="K143" s="206">
        <v>649.08000000000004</v>
      </c>
      <c r="L143" s="17"/>
      <c r="M143" s="17"/>
      <c r="O143" s="5"/>
      <c r="P143" s="5"/>
      <c r="Q143" s="5"/>
      <c r="R143" s="5"/>
    </row>
    <row r="144" spans="1:18" ht="30" customHeight="1" x14ac:dyDescent="0.2">
      <c r="A144" s="204" t="s">
        <v>25</v>
      </c>
      <c r="B144" s="201" t="s">
        <v>516</v>
      </c>
      <c r="C144" s="203" t="s">
        <v>9</v>
      </c>
      <c r="D144" s="203" t="s">
        <v>44</v>
      </c>
      <c r="E144" s="203">
        <v>28</v>
      </c>
      <c r="F144" s="207">
        <v>4</v>
      </c>
      <c r="G144" s="203">
        <v>16</v>
      </c>
      <c r="H144" s="205">
        <v>40</v>
      </c>
      <c r="I144" s="203">
        <f>E144*H144</f>
        <v>1120</v>
      </c>
      <c r="J144" s="203">
        <v>0</v>
      </c>
      <c r="K144" s="206">
        <v>3200</v>
      </c>
      <c r="L144" s="17"/>
      <c r="M144" s="17"/>
      <c r="O144" s="5"/>
      <c r="P144" s="5"/>
      <c r="Q144" s="5"/>
      <c r="R144" s="5"/>
    </row>
    <row r="145" spans="1:18" ht="30" customHeight="1" x14ac:dyDescent="0.2">
      <c r="A145" s="204" t="s">
        <v>25</v>
      </c>
      <c r="B145" s="201" t="s">
        <v>516</v>
      </c>
      <c r="C145" s="203" t="s">
        <v>7</v>
      </c>
      <c r="D145" s="203" t="s">
        <v>44</v>
      </c>
      <c r="E145" s="203">
        <v>23</v>
      </c>
      <c r="F145" s="207">
        <v>4.3099999999999996</v>
      </c>
      <c r="G145" s="205">
        <v>16</v>
      </c>
      <c r="H145" s="205">
        <v>40</v>
      </c>
      <c r="I145" s="203">
        <f>E145*H145</f>
        <v>920</v>
      </c>
      <c r="J145" s="203">
        <v>0</v>
      </c>
      <c r="K145" s="206">
        <v>3200</v>
      </c>
      <c r="L145" s="17"/>
      <c r="M145" s="17"/>
      <c r="O145" s="5"/>
      <c r="P145" s="5"/>
      <c r="Q145" s="5"/>
      <c r="R145" s="5"/>
    </row>
    <row r="146" spans="1:18" ht="30" customHeight="1" x14ac:dyDescent="0.2">
      <c r="A146" s="204" t="s">
        <v>25</v>
      </c>
      <c r="B146" s="201" t="s">
        <v>516</v>
      </c>
      <c r="C146" s="203" t="s">
        <v>8</v>
      </c>
      <c r="D146" s="203" t="s">
        <v>44</v>
      </c>
      <c r="E146" s="203">
        <v>14</v>
      </c>
      <c r="F146" s="207">
        <v>4.78</v>
      </c>
      <c r="G146" s="203">
        <v>9</v>
      </c>
      <c r="H146" s="205">
        <v>40</v>
      </c>
      <c r="I146" s="203">
        <f>E146*H146</f>
        <v>560</v>
      </c>
      <c r="J146" s="203">
        <v>0</v>
      </c>
      <c r="K146" s="206">
        <v>3200</v>
      </c>
      <c r="L146" s="17"/>
      <c r="M146" s="17"/>
      <c r="O146" s="5"/>
      <c r="P146" s="5"/>
      <c r="Q146" s="5"/>
      <c r="R146" s="5"/>
    </row>
    <row r="147" spans="1:18" ht="30" customHeight="1" x14ac:dyDescent="0.2">
      <c r="A147" s="202" t="s">
        <v>25</v>
      </c>
      <c r="B147" s="201" t="s">
        <v>517</v>
      </c>
      <c r="C147" s="203" t="s">
        <v>9</v>
      </c>
      <c r="D147" s="203" t="s">
        <v>44</v>
      </c>
      <c r="E147" s="203">
        <v>42</v>
      </c>
      <c r="F147" s="207">
        <v>4.24</v>
      </c>
      <c r="G147" s="203">
        <v>32</v>
      </c>
      <c r="H147" s="205">
        <v>40</v>
      </c>
      <c r="I147" s="203">
        <f>E147*H147</f>
        <v>1680</v>
      </c>
      <c r="J147" s="203">
        <v>0</v>
      </c>
      <c r="K147" s="206">
        <v>0</v>
      </c>
      <c r="L147" s="17"/>
      <c r="M147" s="17"/>
      <c r="O147" s="5"/>
      <c r="P147" s="5"/>
      <c r="Q147" s="5"/>
      <c r="R147" s="5"/>
    </row>
    <row r="148" spans="1:18" ht="30" customHeight="1" x14ac:dyDescent="0.2">
      <c r="A148" s="202" t="s">
        <v>26</v>
      </c>
      <c r="B148" s="201" t="s">
        <v>518</v>
      </c>
      <c r="C148" s="203" t="s">
        <v>10</v>
      </c>
      <c r="D148" s="203" t="s">
        <v>44</v>
      </c>
      <c r="E148" s="203">
        <v>10</v>
      </c>
      <c r="F148" s="207">
        <v>2</v>
      </c>
      <c r="G148" s="203">
        <v>2</v>
      </c>
      <c r="H148" s="205">
        <v>20</v>
      </c>
      <c r="I148" s="203">
        <f>E148*H148</f>
        <v>200</v>
      </c>
      <c r="J148" s="203">
        <v>0</v>
      </c>
      <c r="K148" s="206">
        <v>0</v>
      </c>
      <c r="L148" s="17"/>
      <c r="M148" s="17"/>
      <c r="O148" s="5"/>
      <c r="P148" s="5"/>
      <c r="Q148" s="5"/>
      <c r="R148" s="5"/>
    </row>
    <row r="149" spans="1:18" ht="30" customHeight="1" x14ac:dyDescent="0.2">
      <c r="A149" s="202" t="s">
        <v>519</v>
      </c>
      <c r="B149" s="201" t="s">
        <v>520</v>
      </c>
      <c r="C149" s="203" t="s">
        <v>9</v>
      </c>
      <c r="D149" s="203" t="s">
        <v>44</v>
      </c>
      <c r="E149" s="203">
        <v>20</v>
      </c>
      <c r="F149" s="207">
        <v>4.3600000000000003</v>
      </c>
      <c r="G149" s="203">
        <v>11</v>
      </c>
      <c r="H149" s="205">
        <v>8</v>
      </c>
      <c r="I149" s="203">
        <f>E149*H149</f>
        <v>160</v>
      </c>
      <c r="J149" s="203">
        <v>0</v>
      </c>
      <c r="K149" s="206">
        <v>1188</v>
      </c>
      <c r="L149" s="17"/>
      <c r="M149" s="17"/>
      <c r="O149" s="5"/>
      <c r="P149" s="5"/>
      <c r="Q149" s="5"/>
      <c r="R149" s="5"/>
    </row>
    <row r="150" spans="1:18" ht="30" customHeight="1" x14ac:dyDescent="0.2">
      <c r="A150" s="202" t="s">
        <v>483</v>
      </c>
      <c r="B150" s="201" t="s">
        <v>510</v>
      </c>
      <c r="C150" s="203" t="s">
        <v>9</v>
      </c>
      <c r="D150" s="203" t="s">
        <v>45</v>
      </c>
      <c r="E150" s="203">
        <v>19</v>
      </c>
      <c r="F150" s="207">
        <v>4.1399999999999997</v>
      </c>
      <c r="G150" s="203">
        <v>14</v>
      </c>
      <c r="H150" s="205">
        <v>20</v>
      </c>
      <c r="I150" s="203">
        <f>E150*H150</f>
        <v>380</v>
      </c>
      <c r="J150" s="203">
        <v>0</v>
      </c>
      <c r="K150" s="206">
        <v>0</v>
      </c>
      <c r="L150" s="17"/>
      <c r="M150" s="17"/>
      <c r="O150" s="5"/>
      <c r="P150" s="5"/>
      <c r="Q150" s="5"/>
      <c r="R150" s="5"/>
    </row>
    <row r="151" spans="1:18" ht="30" customHeight="1" x14ac:dyDescent="0.2">
      <c r="A151" s="202" t="s">
        <v>483</v>
      </c>
      <c r="B151" s="201" t="s">
        <v>521</v>
      </c>
      <c r="C151" s="203" t="s">
        <v>9</v>
      </c>
      <c r="D151" s="203" t="s">
        <v>45</v>
      </c>
      <c r="E151" s="203">
        <v>28</v>
      </c>
      <c r="F151" s="207">
        <v>4.33</v>
      </c>
      <c r="G151" s="203">
        <v>24</v>
      </c>
      <c r="H151" s="205">
        <v>20</v>
      </c>
      <c r="I151" s="203">
        <f>E151*H151</f>
        <v>560</v>
      </c>
      <c r="J151" s="203">
        <v>0</v>
      </c>
      <c r="K151" s="206">
        <v>865.44</v>
      </c>
      <c r="L151" s="17"/>
      <c r="M151" s="17"/>
      <c r="O151" s="5"/>
      <c r="P151" s="5"/>
      <c r="Q151" s="5"/>
      <c r="R151" s="5"/>
    </row>
    <row r="152" spans="1:18" ht="30" customHeight="1" x14ac:dyDescent="0.2">
      <c r="A152" s="202" t="s">
        <v>483</v>
      </c>
      <c r="B152" s="201" t="s">
        <v>509</v>
      </c>
      <c r="C152" s="203" t="s">
        <v>7</v>
      </c>
      <c r="D152" s="203" t="s">
        <v>45</v>
      </c>
      <c r="E152" s="203">
        <v>18</v>
      </c>
      <c r="F152" s="207">
        <v>4.59</v>
      </c>
      <c r="G152" s="203">
        <v>17</v>
      </c>
      <c r="H152" s="205">
        <v>20</v>
      </c>
      <c r="I152" s="203">
        <f>E152*H152</f>
        <v>360</v>
      </c>
      <c r="J152" s="203">
        <v>0</v>
      </c>
      <c r="K152" s="206">
        <v>1005.2800000000001</v>
      </c>
      <c r="L152" s="17"/>
      <c r="M152" s="17"/>
      <c r="O152" s="5"/>
      <c r="P152" s="5"/>
      <c r="Q152" s="5"/>
      <c r="R152" s="5"/>
    </row>
    <row r="153" spans="1:18" ht="30" customHeight="1" x14ac:dyDescent="0.2">
      <c r="A153" s="202" t="s">
        <v>25</v>
      </c>
      <c r="B153" s="201" t="s">
        <v>517</v>
      </c>
      <c r="C153" s="203" t="s">
        <v>7</v>
      </c>
      <c r="D153" s="203" t="s">
        <v>44</v>
      </c>
      <c r="E153" s="203">
        <v>27</v>
      </c>
      <c r="F153" s="207">
        <v>4.55</v>
      </c>
      <c r="G153" s="203">
        <v>22</v>
      </c>
      <c r="H153" s="205">
        <v>40</v>
      </c>
      <c r="I153" s="203">
        <f>E153*H153</f>
        <v>1080</v>
      </c>
      <c r="J153" s="209">
        <v>0</v>
      </c>
      <c r="K153" s="206">
        <v>0</v>
      </c>
      <c r="L153" s="17"/>
      <c r="M153" s="17"/>
      <c r="O153" s="5"/>
      <c r="P153" s="5"/>
      <c r="Q153" s="5"/>
      <c r="R153" s="5"/>
    </row>
    <row r="154" spans="1:18" ht="30" customHeight="1" x14ac:dyDescent="0.2">
      <c r="A154" s="202" t="s">
        <v>25</v>
      </c>
      <c r="B154" s="201" t="s">
        <v>517</v>
      </c>
      <c r="C154" s="203" t="s">
        <v>8</v>
      </c>
      <c r="D154" s="203" t="s">
        <v>44</v>
      </c>
      <c r="E154" s="203">
        <v>19</v>
      </c>
      <c r="F154" s="207">
        <v>4.47</v>
      </c>
      <c r="G154" s="203">
        <v>17</v>
      </c>
      <c r="H154" s="205">
        <v>40</v>
      </c>
      <c r="I154" s="203">
        <f>E154*H154</f>
        <v>760</v>
      </c>
      <c r="J154" s="209">
        <v>0</v>
      </c>
      <c r="K154" s="206">
        <v>0</v>
      </c>
      <c r="L154" s="17"/>
      <c r="M154" s="17"/>
      <c r="O154" s="5"/>
      <c r="P154" s="5"/>
      <c r="Q154" s="5"/>
      <c r="R154" s="5"/>
    </row>
    <row r="155" spans="1:18" ht="30" customHeight="1" x14ac:dyDescent="0.2">
      <c r="A155" s="202" t="s">
        <v>27</v>
      </c>
      <c r="B155" s="201" t="s">
        <v>522</v>
      </c>
      <c r="C155" s="203" t="s">
        <v>9</v>
      </c>
      <c r="D155" s="203" t="s">
        <v>44</v>
      </c>
      <c r="E155" s="203">
        <v>16</v>
      </c>
      <c r="F155" s="207">
        <v>3.53</v>
      </c>
      <c r="G155" s="203">
        <v>15</v>
      </c>
      <c r="H155" s="205">
        <v>15</v>
      </c>
      <c r="I155" s="203">
        <f>E155*H155</f>
        <v>240</v>
      </c>
      <c r="J155" s="209">
        <v>0</v>
      </c>
      <c r="K155" s="206">
        <v>1818.67</v>
      </c>
      <c r="L155" s="17"/>
      <c r="M155" s="17"/>
      <c r="O155" s="5"/>
      <c r="P155" s="5"/>
      <c r="Q155" s="5"/>
      <c r="R155" s="5"/>
    </row>
    <row r="156" spans="1:18" ht="30" customHeight="1" x14ac:dyDescent="0.2">
      <c r="A156" s="202" t="s">
        <v>487</v>
      </c>
      <c r="B156" s="201" t="s">
        <v>523</v>
      </c>
      <c r="C156" s="203" t="s">
        <v>9</v>
      </c>
      <c r="D156" s="203" t="s">
        <v>45</v>
      </c>
      <c r="E156" s="203">
        <v>15</v>
      </c>
      <c r="F156" s="211">
        <v>4.22</v>
      </c>
      <c r="G156" s="203">
        <v>15</v>
      </c>
      <c r="H156" s="205">
        <v>8</v>
      </c>
      <c r="I156" s="203">
        <f>E156*H156</f>
        <v>120</v>
      </c>
      <c r="J156" s="209">
        <v>0</v>
      </c>
      <c r="K156" s="206">
        <v>0</v>
      </c>
      <c r="L156" s="17"/>
      <c r="M156" s="17"/>
      <c r="O156" s="5"/>
      <c r="P156" s="5"/>
      <c r="Q156" s="5"/>
      <c r="R156" s="5"/>
    </row>
    <row r="157" spans="1:18" ht="30" customHeight="1" x14ac:dyDescent="0.2">
      <c r="A157" s="202" t="s">
        <v>483</v>
      </c>
      <c r="B157" s="201" t="s">
        <v>524</v>
      </c>
      <c r="C157" s="203" t="s">
        <v>9</v>
      </c>
      <c r="D157" s="203" t="s">
        <v>45</v>
      </c>
      <c r="E157" s="203">
        <v>33</v>
      </c>
      <c r="F157" s="207">
        <v>4.16</v>
      </c>
      <c r="G157" s="203">
        <v>19</v>
      </c>
      <c r="H157" s="205">
        <v>12</v>
      </c>
      <c r="I157" s="203">
        <f>E157*H157</f>
        <v>396</v>
      </c>
      <c r="J157" s="209">
        <v>0</v>
      </c>
      <c r="K157" s="206">
        <v>865.44</v>
      </c>
      <c r="L157" s="17"/>
      <c r="M157" s="17"/>
      <c r="O157" s="5"/>
      <c r="P157" s="5"/>
      <c r="Q157" s="5"/>
      <c r="R157" s="5"/>
    </row>
    <row r="158" spans="1:18" ht="30" customHeight="1" x14ac:dyDescent="0.2">
      <c r="A158" s="202" t="s">
        <v>483</v>
      </c>
      <c r="B158" s="201" t="s">
        <v>525</v>
      </c>
      <c r="C158" s="203" t="s">
        <v>9</v>
      </c>
      <c r="D158" s="203" t="s">
        <v>45</v>
      </c>
      <c r="E158" s="203">
        <v>22</v>
      </c>
      <c r="F158" s="207">
        <v>4.12</v>
      </c>
      <c r="G158" s="203">
        <v>18</v>
      </c>
      <c r="H158" s="205">
        <v>12</v>
      </c>
      <c r="I158" s="203">
        <f>E158*H158</f>
        <v>264</v>
      </c>
      <c r="J158" s="209">
        <v>0</v>
      </c>
      <c r="K158" s="206">
        <v>865.44</v>
      </c>
      <c r="L158" s="17"/>
      <c r="M158" s="17"/>
      <c r="O158" s="5"/>
      <c r="P158" s="5"/>
      <c r="Q158" s="5"/>
      <c r="R158" s="5"/>
    </row>
    <row r="159" spans="1:18" ht="30" customHeight="1" x14ac:dyDescent="0.2">
      <c r="A159" s="202" t="s">
        <v>483</v>
      </c>
      <c r="B159" s="201" t="s">
        <v>526</v>
      </c>
      <c r="C159" s="203" t="s">
        <v>9</v>
      </c>
      <c r="D159" s="203" t="s">
        <v>45</v>
      </c>
      <c r="E159" s="203">
        <v>20</v>
      </c>
      <c r="F159" s="207">
        <v>4</v>
      </c>
      <c r="G159" s="203">
        <v>11</v>
      </c>
      <c r="H159" s="205">
        <v>12</v>
      </c>
      <c r="I159" s="203">
        <f>E159*H159</f>
        <v>240</v>
      </c>
      <c r="J159" s="209">
        <v>0</v>
      </c>
      <c r="K159" s="206">
        <v>865.44</v>
      </c>
      <c r="L159" s="17"/>
      <c r="M159" s="17"/>
      <c r="O159" s="5"/>
      <c r="P159" s="5"/>
      <c r="Q159" s="5"/>
      <c r="R159" s="5"/>
    </row>
  </sheetData>
  <mergeCells count="2">
    <mergeCell ref="I1:M1"/>
    <mergeCell ref="B14:C14"/>
  </mergeCells>
  <pageMargins left="0.7" right="0.7" top="0.75" bottom="0.75" header="0.3" footer="0.3"/>
  <pageSetup paperSize="8" scale="93" orientation="landscape" r:id="rId1"/>
  <headerFooter alignWithMargins="0"/>
  <rowBreaks count="2" manualBreakCount="2">
    <brk id="42" max="16383" man="1"/>
    <brk id="10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M195"/>
  <sheetViews>
    <sheetView topLeftCell="A4" zoomScale="80" zoomScaleNormal="80" workbookViewId="0">
      <selection activeCell="K20" sqref="K20"/>
    </sheetView>
  </sheetViews>
  <sheetFormatPr baseColWidth="10" defaultRowHeight="12.75" x14ac:dyDescent="0.2"/>
  <cols>
    <col min="1" max="1" width="11.42578125" style="41"/>
    <col min="2" max="2" width="66.140625" style="41" customWidth="1"/>
    <col min="3" max="3" width="14.5703125" style="41" customWidth="1"/>
    <col min="4" max="4" width="14.28515625" style="41" customWidth="1"/>
    <col min="5" max="5" width="20.28515625" style="41" customWidth="1"/>
    <col min="6" max="7" width="11.7109375" style="41" customWidth="1"/>
    <col min="8" max="8" width="14.7109375" style="41" customWidth="1"/>
    <col min="9" max="11" width="11.42578125" style="41"/>
    <col min="12" max="12" width="14.140625" style="41" customWidth="1"/>
    <col min="13" max="16384" width="11.42578125" style="41"/>
  </cols>
  <sheetData>
    <row r="1" spans="1:13" s="70" customFormat="1" ht="36" customHeight="1" thickBot="1" x14ac:dyDescent="0.25">
      <c r="A1" s="1"/>
      <c r="B1" s="2"/>
      <c r="C1" s="3"/>
      <c r="D1" s="69"/>
      <c r="E1" s="4"/>
      <c r="F1" s="4"/>
      <c r="G1" s="4"/>
      <c r="H1" s="4"/>
      <c r="I1" s="170" t="s">
        <v>271</v>
      </c>
      <c r="J1" s="170"/>
      <c r="K1" s="170"/>
      <c r="L1" s="170"/>
      <c r="M1" s="170"/>
    </row>
    <row r="2" spans="1:13" s="70" customFormat="1" ht="22.5" customHeight="1" x14ac:dyDescent="0.2">
      <c r="A2" s="71"/>
      <c r="B2" s="6"/>
      <c r="C2" s="7"/>
      <c r="D2" s="72"/>
      <c r="E2" s="8"/>
      <c r="F2" s="8"/>
      <c r="G2" s="8"/>
      <c r="H2" s="8"/>
      <c r="I2" s="9"/>
      <c r="J2" s="9"/>
      <c r="K2" s="9"/>
      <c r="L2" s="9"/>
      <c r="M2" s="9"/>
    </row>
    <row r="3" spans="1:13" s="70" customFormat="1" ht="36" customHeight="1" x14ac:dyDescent="0.2">
      <c r="A3" s="104" t="s">
        <v>272</v>
      </c>
      <c r="B3" s="6"/>
      <c r="C3" s="7"/>
      <c r="D3" s="72"/>
      <c r="E3" s="8"/>
      <c r="F3" s="8"/>
      <c r="G3" s="8"/>
      <c r="H3" s="8"/>
      <c r="I3" s="9"/>
      <c r="J3" s="9"/>
      <c r="K3" s="9"/>
      <c r="L3" s="9"/>
      <c r="M3" s="9"/>
    </row>
    <row r="4" spans="1:13" s="70" customFormat="1" ht="21.75" customHeight="1" x14ac:dyDescent="0.25">
      <c r="A4" s="10" t="s">
        <v>0</v>
      </c>
      <c r="G4" s="8"/>
      <c r="H4" s="8"/>
      <c r="I4" s="9"/>
      <c r="J4" s="9"/>
      <c r="K4" s="9"/>
      <c r="L4" s="9"/>
      <c r="M4" s="9"/>
    </row>
    <row r="6" spans="1:13" s="73" customFormat="1" ht="20.100000000000001" customHeight="1" x14ac:dyDescent="0.2">
      <c r="B6" s="74"/>
      <c r="C6" s="74"/>
      <c r="D6" s="74"/>
      <c r="E6" s="74"/>
      <c r="F6" s="74"/>
      <c r="G6" s="74"/>
      <c r="H6" s="74"/>
    </row>
    <row r="7" spans="1:13" s="73" customFormat="1" ht="20.100000000000001" customHeight="1" x14ac:dyDescent="0.2">
      <c r="B7" s="74"/>
      <c r="C7" s="74"/>
      <c r="D7" s="74"/>
      <c r="E7" s="74"/>
      <c r="F7" s="74"/>
      <c r="G7" s="74"/>
      <c r="H7" s="74"/>
    </row>
    <row r="8" spans="1:13" ht="24.95" customHeight="1" x14ac:dyDescent="0.2">
      <c r="B8" s="149" t="s">
        <v>46</v>
      </c>
      <c r="C8" s="75"/>
    </row>
    <row r="9" spans="1:13" ht="20.100000000000001" customHeight="1" x14ac:dyDescent="0.2">
      <c r="B9" s="171" t="s">
        <v>20</v>
      </c>
      <c r="C9" s="171" t="s">
        <v>47</v>
      </c>
      <c r="D9" s="171"/>
      <c r="E9" s="171" t="s">
        <v>48</v>
      </c>
      <c r="F9" s="171"/>
      <c r="G9" s="172" t="s">
        <v>49</v>
      </c>
      <c r="H9" s="172" t="s">
        <v>50</v>
      </c>
    </row>
    <row r="10" spans="1:13" ht="20.100000000000001" customHeight="1" x14ac:dyDescent="0.2">
      <c r="B10" s="171"/>
      <c r="C10" s="76" t="s">
        <v>51</v>
      </c>
      <c r="D10" s="76" t="s">
        <v>52</v>
      </c>
      <c r="E10" s="76" t="s">
        <v>53</v>
      </c>
      <c r="F10" s="76" t="s">
        <v>6</v>
      </c>
      <c r="G10" s="172"/>
      <c r="H10" s="172"/>
    </row>
    <row r="11" spans="1:13" ht="20.100000000000001" customHeight="1" x14ac:dyDescent="0.2">
      <c r="B11" s="141" t="s">
        <v>23</v>
      </c>
      <c r="C11" s="143"/>
      <c r="D11" s="144"/>
      <c r="E11" s="143">
        <v>4</v>
      </c>
      <c r="F11" s="144">
        <v>506.72</v>
      </c>
      <c r="G11" s="143">
        <v>4</v>
      </c>
      <c r="H11" s="144">
        <v>506.72</v>
      </c>
    </row>
    <row r="12" spans="1:13" ht="20.100000000000001" customHeight="1" x14ac:dyDescent="0.2">
      <c r="B12" s="141" t="s">
        <v>54</v>
      </c>
      <c r="C12" s="143">
        <v>15</v>
      </c>
      <c r="D12" s="144">
        <v>3108.28</v>
      </c>
      <c r="E12" s="143">
        <v>6</v>
      </c>
      <c r="F12" s="144">
        <v>1588.9199999999998</v>
      </c>
      <c r="G12" s="143">
        <v>21</v>
      </c>
      <c r="H12" s="144">
        <v>4697.2000000000007</v>
      </c>
    </row>
    <row r="13" spans="1:13" ht="20.100000000000001" customHeight="1" x14ac:dyDescent="0.2">
      <c r="B13" s="141" t="s">
        <v>55</v>
      </c>
      <c r="C13" s="145"/>
      <c r="D13" s="144"/>
      <c r="E13" s="145">
        <v>2</v>
      </c>
      <c r="F13" s="144">
        <v>1721.32</v>
      </c>
      <c r="G13" s="145">
        <v>2</v>
      </c>
      <c r="H13" s="144">
        <v>1721.32</v>
      </c>
    </row>
    <row r="14" spans="1:13" ht="20.100000000000001" customHeight="1" x14ac:dyDescent="0.2">
      <c r="B14" s="141" t="s">
        <v>56</v>
      </c>
      <c r="C14" s="145">
        <v>6</v>
      </c>
      <c r="D14" s="144">
        <v>3149.11</v>
      </c>
      <c r="E14" s="145">
        <v>5</v>
      </c>
      <c r="F14" s="144">
        <v>2502.5699999999997</v>
      </c>
      <c r="G14" s="145">
        <v>11</v>
      </c>
      <c r="H14" s="144">
        <v>5651.68</v>
      </c>
    </row>
    <row r="15" spans="1:13" ht="20.100000000000001" customHeight="1" x14ac:dyDescent="0.2">
      <c r="B15" s="141" t="s">
        <v>25</v>
      </c>
      <c r="C15" s="143">
        <v>15</v>
      </c>
      <c r="D15" s="144">
        <v>2879.54</v>
      </c>
      <c r="E15" s="143">
        <v>43</v>
      </c>
      <c r="F15" s="144">
        <v>7654.14</v>
      </c>
      <c r="G15" s="143">
        <v>58</v>
      </c>
      <c r="H15" s="144">
        <v>10533.68</v>
      </c>
      <c r="L15" s="41" t="s">
        <v>57</v>
      </c>
    </row>
    <row r="16" spans="1:13" ht="20.100000000000001" customHeight="1" x14ac:dyDescent="0.2">
      <c r="B16" s="141" t="s">
        <v>26</v>
      </c>
      <c r="C16" s="145">
        <v>10</v>
      </c>
      <c r="D16" s="144">
        <v>757.49</v>
      </c>
      <c r="E16" s="145">
        <v>8</v>
      </c>
      <c r="F16" s="144">
        <v>697.85</v>
      </c>
      <c r="G16" s="145">
        <v>18</v>
      </c>
      <c r="H16" s="144">
        <v>1455.34</v>
      </c>
    </row>
    <row r="17" spans="2:12" ht="20.100000000000001" customHeight="1" x14ac:dyDescent="0.2">
      <c r="B17" s="141" t="s">
        <v>58</v>
      </c>
      <c r="C17" s="143">
        <v>1</v>
      </c>
      <c r="D17" s="144">
        <v>829.63</v>
      </c>
      <c r="E17" s="143"/>
      <c r="F17" s="144"/>
      <c r="G17" s="143">
        <v>1</v>
      </c>
      <c r="H17" s="144">
        <v>829.63</v>
      </c>
    </row>
    <row r="18" spans="2:12" ht="20.100000000000001" customHeight="1" x14ac:dyDescent="0.2">
      <c r="B18" s="141" t="s">
        <v>59</v>
      </c>
      <c r="C18" s="143">
        <v>17</v>
      </c>
      <c r="D18" s="144">
        <v>17310.59</v>
      </c>
      <c r="E18" s="143">
        <v>15</v>
      </c>
      <c r="F18" s="144">
        <v>13435.689999999999</v>
      </c>
      <c r="G18" s="143">
        <v>32</v>
      </c>
      <c r="H18" s="144">
        <v>30746.280000000002</v>
      </c>
    </row>
    <row r="19" spans="2:12" ht="20.100000000000001" customHeight="1" x14ac:dyDescent="0.2">
      <c r="B19" s="141" t="s">
        <v>60</v>
      </c>
      <c r="C19" s="143"/>
      <c r="D19" s="144"/>
      <c r="E19" s="143">
        <v>1</v>
      </c>
      <c r="F19" s="144">
        <v>610.88</v>
      </c>
      <c r="G19" s="143">
        <v>1</v>
      </c>
      <c r="H19" s="144">
        <v>610.88</v>
      </c>
    </row>
    <row r="20" spans="2:12" ht="20.100000000000001" customHeight="1" x14ac:dyDescent="0.2">
      <c r="B20" s="141" t="s">
        <v>28</v>
      </c>
      <c r="C20" s="145">
        <v>7</v>
      </c>
      <c r="D20" s="144">
        <v>1422.6824999999999</v>
      </c>
      <c r="E20" s="145">
        <v>22</v>
      </c>
      <c r="F20" s="144">
        <v>6586.0574999999981</v>
      </c>
      <c r="G20" s="145">
        <v>29</v>
      </c>
      <c r="H20" s="144">
        <v>8008.739999999998</v>
      </c>
    </row>
    <row r="21" spans="2:12" ht="20.100000000000001" customHeight="1" x14ac:dyDescent="0.2">
      <c r="B21" s="148" t="s">
        <v>61</v>
      </c>
      <c r="C21" s="146">
        <v>71</v>
      </c>
      <c r="D21" s="147">
        <v>29457.322500000013</v>
      </c>
      <c r="E21" s="146">
        <v>106</v>
      </c>
      <c r="F21" s="147">
        <v>35304.147500000006</v>
      </c>
      <c r="G21" s="146">
        <v>177</v>
      </c>
      <c r="H21" s="147">
        <v>64761.47</v>
      </c>
    </row>
    <row r="22" spans="2:12" ht="20.100000000000001" customHeight="1" x14ac:dyDescent="0.2"/>
    <row r="23" spans="2:12" ht="24.95" customHeight="1" x14ac:dyDescent="0.2">
      <c r="B23" s="149" t="s">
        <v>62</v>
      </c>
      <c r="C23" s="150"/>
      <c r="D23" s="77"/>
      <c r="E23" s="77"/>
      <c r="F23" s="77"/>
      <c r="G23" s="77"/>
      <c r="H23" s="77"/>
      <c r="I23" s="77"/>
      <c r="J23" s="77"/>
      <c r="K23" s="77"/>
      <c r="L23" s="77"/>
    </row>
    <row r="24" spans="2:12" ht="20.100000000000001" customHeight="1" x14ac:dyDescent="0.2">
      <c r="B24" s="177" t="s">
        <v>20</v>
      </c>
      <c r="C24" s="179" t="s">
        <v>63</v>
      </c>
      <c r="D24" s="180"/>
      <c r="E24" s="173" t="s">
        <v>64</v>
      </c>
      <c r="F24" s="179" t="s">
        <v>65</v>
      </c>
      <c r="G24" s="180"/>
      <c r="H24" s="173" t="s">
        <v>66</v>
      </c>
      <c r="I24" s="179" t="s">
        <v>67</v>
      </c>
      <c r="J24" s="180"/>
      <c r="K24" s="173" t="s">
        <v>68</v>
      </c>
      <c r="L24" s="175" t="s">
        <v>69</v>
      </c>
    </row>
    <row r="25" spans="2:12" ht="20.100000000000001" customHeight="1" x14ac:dyDescent="0.2">
      <c r="B25" s="178"/>
      <c r="C25" s="76" t="s">
        <v>70</v>
      </c>
      <c r="D25" s="76" t="s">
        <v>71</v>
      </c>
      <c r="E25" s="174"/>
      <c r="F25" s="76" t="s">
        <v>70</v>
      </c>
      <c r="G25" s="76" t="s">
        <v>71</v>
      </c>
      <c r="H25" s="174"/>
      <c r="I25" s="76" t="s">
        <v>70</v>
      </c>
      <c r="J25" s="76" t="s">
        <v>71</v>
      </c>
      <c r="K25" s="174"/>
      <c r="L25" s="176"/>
    </row>
    <row r="26" spans="2:12" ht="20.100000000000001" customHeight="1" x14ac:dyDescent="0.2">
      <c r="B26" s="151" t="s">
        <v>23</v>
      </c>
      <c r="C26" s="152"/>
      <c r="D26" s="152"/>
      <c r="E26" s="152"/>
      <c r="F26" s="152"/>
      <c r="G26" s="152"/>
      <c r="H26" s="152">
        <v>1</v>
      </c>
      <c r="I26" s="152"/>
      <c r="J26" s="152">
        <v>4</v>
      </c>
      <c r="K26" s="152">
        <v>4</v>
      </c>
      <c r="L26" s="152">
        <v>4</v>
      </c>
    </row>
    <row r="27" spans="2:12" ht="20.100000000000001" customHeight="1" x14ac:dyDescent="0.2">
      <c r="B27" s="151" t="s">
        <v>54</v>
      </c>
      <c r="C27" s="152"/>
      <c r="D27" s="152"/>
      <c r="E27" s="152"/>
      <c r="F27" s="152"/>
      <c r="G27" s="152"/>
      <c r="H27" s="152"/>
      <c r="I27" s="152">
        <v>15</v>
      </c>
      <c r="J27" s="152">
        <v>6</v>
      </c>
      <c r="K27" s="152">
        <v>21</v>
      </c>
      <c r="L27" s="152">
        <v>21</v>
      </c>
    </row>
    <row r="28" spans="2:12" ht="20.100000000000001" customHeight="1" x14ac:dyDescent="0.2">
      <c r="B28" s="151" t="s">
        <v>55</v>
      </c>
      <c r="C28" s="152"/>
      <c r="D28" s="152"/>
      <c r="E28" s="152"/>
      <c r="F28" s="152"/>
      <c r="G28" s="152"/>
      <c r="H28" s="152"/>
      <c r="I28" s="152"/>
      <c r="J28" s="152">
        <v>2</v>
      </c>
      <c r="K28" s="152">
        <v>2</v>
      </c>
      <c r="L28" s="152">
        <v>2</v>
      </c>
    </row>
    <row r="29" spans="2:12" ht="20.100000000000001" customHeight="1" x14ac:dyDescent="0.2">
      <c r="B29" s="151" t="s">
        <v>56</v>
      </c>
      <c r="C29" s="152"/>
      <c r="D29" s="152">
        <v>1</v>
      </c>
      <c r="E29" s="152">
        <v>1</v>
      </c>
      <c r="F29" s="152"/>
      <c r="G29" s="152"/>
      <c r="H29" s="152"/>
      <c r="I29" s="152">
        <v>6</v>
      </c>
      <c r="J29" s="152">
        <v>4</v>
      </c>
      <c r="K29" s="152">
        <v>10</v>
      </c>
      <c r="L29" s="152">
        <v>11</v>
      </c>
    </row>
    <row r="30" spans="2:12" ht="20.100000000000001" customHeight="1" x14ac:dyDescent="0.2">
      <c r="B30" s="151" t="s">
        <v>25</v>
      </c>
      <c r="C30" s="152"/>
      <c r="D30" s="152"/>
      <c r="E30" s="152"/>
      <c r="F30" s="152">
        <v>1</v>
      </c>
      <c r="G30" s="152"/>
      <c r="H30" s="152">
        <v>1</v>
      </c>
      <c r="I30" s="152">
        <v>14</v>
      </c>
      <c r="J30" s="152">
        <v>43</v>
      </c>
      <c r="K30" s="152">
        <v>57</v>
      </c>
      <c r="L30" s="152">
        <v>58</v>
      </c>
    </row>
    <row r="31" spans="2:12" ht="20.100000000000001" customHeight="1" x14ac:dyDescent="0.2">
      <c r="B31" s="151" t="s">
        <v>26</v>
      </c>
      <c r="C31" s="152">
        <v>1</v>
      </c>
      <c r="D31" s="152">
        <v>1</v>
      </c>
      <c r="E31" s="152">
        <v>2</v>
      </c>
      <c r="F31" s="152"/>
      <c r="G31" s="152"/>
      <c r="H31" s="152">
        <v>1</v>
      </c>
      <c r="I31" s="152">
        <v>9</v>
      </c>
      <c r="J31" s="152">
        <v>7</v>
      </c>
      <c r="K31" s="152">
        <v>16</v>
      </c>
      <c r="L31" s="152">
        <v>18</v>
      </c>
    </row>
    <row r="32" spans="2:12" ht="20.100000000000001" customHeight="1" x14ac:dyDescent="0.2">
      <c r="B32" s="151" t="s">
        <v>58</v>
      </c>
      <c r="C32" s="152"/>
      <c r="D32" s="152"/>
      <c r="E32" s="152"/>
      <c r="F32" s="152"/>
      <c r="G32" s="152"/>
      <c r="H32" s="152"/>
      <c r="I32" s="152">
        <v>1</v>
      </c>
      <c r="J32" s="152"/>
      <c r="K32" s="152">
        <v>1</v>
      </c>
      <c r="L32" s="152">
        <v>1</v>
      </c>
    </row>
    <row r="33" spans="2:12" ht="20.100000000000001" customHeight="1" x14ac:dyDescent="0.2">
      <c r="B33" s="151" t="s">
        <v>59</v>
      </c>
      <c r="C33" s="152"/>
      <c r="D33" s="152">
        <v>2</v>
      </c>
      <c r="E33" s="152">
        <v>2</v>
      </c>
      <c r="F33" s="152"/>
      <c r="G33" s="152"/>
      <c r="H33" s="152"/>
      <c r="I33" s="152">
        <v>17</v>
      </c>
      <c r="J33" s="152">
        <v>13</v>
      </c>
      <c r="K33" s="152">
        <v>30</v>
      </c>
      <c r="L33" s="152">
        <v>32</v>
      </c>
    </row>
    <row r="34" spans="2:12" ht="20.100000000000001" customHeight="1" x14ac:dyDescent="0.2">
      <c r="B34" s="151" t="s">
        <v>60</v>
      </c>
      <c r="C34" s="152"/>
      <c r="D34" s="152"/>
      <c r="E34" s="152"/>
      <c r="F34" s="152"/>
      <c r="G34" s="152"/>
      <c r="H34" s="152"/>
      <c r="I34" s="152"/>
      <c r="J34" s="152">
        <v>1</v>
      </c>
      <c r="K34" s="152">
        <v>1</v>
      </c>
      <c r="L34" s="152">
        <v>1</v>
      </c>
    </row>
    <row r="35" spans="2:12" ht="20.100000000000001" customHeight="1" x14ac:dyDescent="0.2">
      <c r="B35" s="151" t="s">
        <v>28</v>
      </c>
      <c r="C35" s="152"/>
      <c r="D35" s="152"/>
      <c r="E35" s="152"/>
      <c r="F35" s="152"/>
      <c r="G35" s="152"/>
      <c r="H35" s="152"/>
      <c r="I35" s="152">
        <v>7</v>
      </c>
      <c r="J35" s="152">
        <v>22</v>
      </c>
      <c r="K35" s="152">
        <v>29</v>
      </c>
      <c r="L35" s="152">
        <v>29</v>
      </c>
    </row>
    <row r="36" spans="2:12" ht="20.100000000000001" customHeight="1" x14ac:dyDescent="0.2">
      <c r="B36" s="142" t="s">
        <v>69</v>
      </c>
      <c r="C36" s="153">
        <v>1</v>
      </c>
      <c r="D36" s="153">
        <v>4</v>
      </c>
      <c r="E36" s="153">
        <v>5</v>
      </c>
      <c r="F36" s="153">
        <v>1</v>
      </c>
      <c r="G36" s="153">
        <v>0</v>
      </c>
      <c r="H36" s="153">
        <v>3</v>
      </c>
      <c r="I36" s="153">
        <v>69</v>
      </c>
      <c r="J36" s="153">
        <v>102</v>
      </c>
      <c r="K36" s="153">
        <v>171</v>
      </c>
      <c r="L36" s="153">
        <v>177</v>
      </c>
    </row>
    <row r="39" spans="2:12" ht="13.5" thickBot="1" x14ac:dyDescent="0.25"/>
    <row r="40" spans="2:12" ht="33.75" customHeight="1" thickBot="1" x14ac:dyDescent="0.25">
      <c r="B40" s="163" t="s">
        <v>72</v>
      </c>
      <c r="C40" s="163" t="s">
        <v>73</v>
      </c>
      <c r="D40" s="163" t="s">
        <v>74</v>
      </c>
      <c r="E40" s="164" t="s">
        <v>75</v>
      </c>
      <c r="F40" s="164" t="s">
        <v>76</v>
      </c>
      <c r="G40" s="159"/>
      <c r="H40" s="159"/>
    </row>
    <row r="41" spans="2:12" x14ac:dyDescent="0.2">
      <c r="B41" s="160" t="s">
        <v>290</v>
      </c>
      <c r="C41" s="161" t="s">
        <v>291</v>
      </c>
      <c r="D41" s="161" t="s">
        <v>292</v>
      </c>
      <c r="E41" s="161" t="s">
        <v>293</v>
      </c>
      <c r="F41" s="162">
        <v>1</v>
      </c>
    </row>
    <row r="42" spans="2:12" x14ac:dyDescent="0.2">
      <c r="B42" s="154" t="s">
        <v>360</v>
      </c>
      <c r="C42" s="155" t="s">
        <v>361</v>
      </c>
      <c r="D42" s="155" t="s">
        <v>78</v>
      </c>
      <c r="E42" s="155" t="s">
        <v>362</v>
      </c>
      <c r="F42" s="156">
        <v>1</v>
      </c>
    </row>
    <row r="43" spans="2:12" x14ac:dyDescent="0.2">
      <c r="B43" s="154" t="s">
        <v>343</v>
      </c>
      <c r="C43" s="155" t="s">
        <v>344</v>
      </c>
      <c r="D43" s="155" t="s">
        <v>345</v>
      </c>
      <c r="E43" s="155" t="s">
        <v>346</v>
      </c>
      <c r="F43" s="156">
        <v>1</v>
      </c>
    </row>
    <row r="44" spans="2:12" x14ac:dyDescent="0.2">
      <c r="B44" s="154" t="s">
        <v>460</v>
      </c>
      <c r="C44" s="155" t="s">
        <v>461</v>
      </c>
      <c r="D44" s="155" t="s">
        <v>100</v>
      </c>
      <c r="E44" s="155" t="s">
        <v>370</v>
      </c>
      <c r="F44" s="156">
        <v>1</v>
      </c>
    </row>
    <row r="45" spans="2:12" x14ac:dyDescent="0.2">
      <c r="B45" s="154" t="s">
        <v>303</v>
      </c>
      <c r="C45" s="155" t="s">
        <v>304</v>
      </c>
      <c r="D45" s="155" t="s">
        <v>305</v>
      </c>
      <c r="E45" s="155" t="s">
        <v>306</v>
      </c>
      <c r="F45" s="156">
        <v>1</v>
      </c>
    </row>
    <row r="46" spans="2:12" x14ac:dyDescent="0.2">
      <c r="B46" s="154" t="s">
        <v>407</v>
      </c>
      <c r="C46" s="155" t="s">
        <v>101</v>
      </c>
      <c r="D46" s="155" t="s">
        <v>408</v>
      </c>
      <c r="E46" s="155" t="s">
        <v>409</v>
      </c>
      <c r="F46" s="156">
        <v>1</v>
      </c>
    </row>
    <row r="47" spans="2:12" x14ac:dyDescent="0.2">
      <c r="B47" s="154" t="s">
        <v>394</v>
      </c>
      <c r="C47" s="155" t="s">
        <v>80</v>
      </c>
      <c r="D47" s="155" t="s">
        <v>378</v>
      </c>
      <c r="E47" s="155">
        <v>42523</v>
      </c>
      <c r="F47" s="156">
        <v>2</v>
      </c>
    </row>
    <row r="48" spans="2:12" x14ac:dyDescent="0.2">
      <c r="B48" s="154" t="s">
        <v>273</v>
      </c>
      <c r="C48" s="155" t="s">
        <v>80</v>
      </c>
      <c r="D48" s="155" t="s">
        <v>81</v>
      </c>
      <c r="E48" s="155" t="s">
        <v>445</v>
      </c>
      <c r="F48" s="156">
        <v>4</v>
      </c>
    </row>
    <row r="49" spans="2:6" x14ac:dyDescent="0.2">
      <c r="B49" s="154" t="s">
        <v>372</v>
      </c>
      <c r="C49" s="155" t="s">
        <v>80</v>
      </c>
      <c r="D49" s="155" t="s">
        <v>81</v>
      </c>
      <c r="E49" s="166" t="s">
        <v>373</v>
      </c>
      <c r="F49" s="156">
        <v>1</v>
      </c>
    </row>
    <row r="50" spans="2:6" x14ac:dyDescent="0.2">
      <c r="B50" s="154" t="s">
        <v>371</v>
      </c>
      <c r="C50" s="155" t="s">
        <v>80</v>
      </c>
      <c r="D50" s="155" t="s">
        <v>81</v>
      </c>
      <c r="E50" s="155" t="s">
        <v>320</v>
      </c>
      <c r="F50" s="156">
        <v>1</v>
      </c>
    </row>
    <row r="51" spans="2:6" x14ac:dyDescent="0.2">
      <c r="B51" s="154" t="s">
        <v>300</v>
      </c>
      <c r="C51" s="155" t="s">
        <v>82</v>
      </c>
      <c r="D51" s="155" t="s">
        <v>301</v>
      </c>
      <c r="E51" s="155" t="s">
        <v>302</v>
      </c>
      <c r="F51" s="156">
        <v>1</v>
      </c>
    </row>
    <row r="52" spans="2:6" x14ac:dyDescent="0.2">
      <c r="B52" s="154" t="s">
        <v>354</v>
      </c>
      <c r="C52" s="155" t="s">
        <v>82</v>
      </c>
      <c r="D52" s="155" t="s">
        <v>355</v>
      </c>
      <c r="E52" s="155" t="s">
        <v>356</v>
      </c>
      <c r="F52" s="156">
        <v>1</v>
      </c>
    </row>
    <row r="53" spans="2:6" x14ac:dyDescent="0.2">
      <c r="B53" s="154" t="s">
        <v>395</v>
      </c>
      <c r="C53" s="155" t="s">
        <v>9</v>
      </c>
      <c r="D53" s="155" t="s">
        <v>375</v>
      </c>
      <c r="E53" s="155" t="s">
        <v>396</v>
      </c>
      <c r="F53" s="156">
        <v>2</v>
      </c>
    </row>
    <row r="54" spans="2:6" x14ac:dyDescent="0.2">
      <c r="B54" s="154" t="s">
        <v>390</v>
      </c>
      <c r="C54" s="155" t="s">
        <v>82</v>
      </c>
      <c r="D54" s="155" t="s">
        <v>301</v>
      </c>
      <c r="E54" s="155" t="s">
        <v>391</v>
      </c>
      <c r="F54" s="156">
        <v>1</v>
      </c>
    </row>
    <row r="55" spans="2:6" x14ac:dyDescent="0.2">
      <c r="B55" s="154" t="s">
        <v>426</v>
      </c>
      <c r="C55" s="155" t="s">
        <v>9</v>
      </c>
      <c r="D55" s="155" t="s">
        <v>427</v>
      </c>
      <c r="E55" s="155" t="s">
        <v>429</v>
      </c>
      <c r="F55" s="156">
        <v>1</v>
      </c>
    </row>
    <row r="56" spans="2:6" x14ac:dyDescent="0.2">
      <c r="B56" s="154" t="s">
        <v>426</v>
      </c>
      <c r="C56" s="155" t="s">
        <v>9</v>
      </c>
      <c r="D56" s="155" t="s">
        <v>427</v>
      </c>
      <c r="E56" s="155" t="s">
        <v>462</v>
      </c>
      <c r="F56" s="156">
        <v>1</v>
      </c>
    </row>
    <row r="57" spans="2:6" x14ac:dyDescent="0.2">
      <c r="B57" s="154" t="s">
        <v>426</v>
      </c>
      <c r="C57" s="155" t="s">
        <v>9</v>
      </c>
      <c r="D57" s="155" t="s">
        <v>427</v>
      </c>
      <c r="E57" s="155" t="s">
        <v>428</v>
      </c>
      <c r="F57" s="156">
        <v>1</v>
      </c>
    </row>
    <row r="58" spans="2:6" x14ac:dyDescent="0.2">
      <c r="B58" s="154" t="s">
        <v>415</v>
      </c>
      <c r="C58" s="155" t="s">
        <v>416</v>
      </c>
      <c r="D58" s="155" t="s">
        <v>417</v>
      </c>
      <c r="E58" s="155" t="s">
        <v>418</v>
      </c>
      <c r="F58" s="156">
        <v>1</v>
      </c>
    </row>
    <row r="59" spans="2:6" x14ac:dyDescent="0.2">
      <c r="B59" s="154" t="s">
        <v>347</v>
      </c>
      <c r="C59" s="155" t="s">
        <v>77</v>
      </c>
      <c r="D59" s="155" t="s">
        <v>348</v>
      </c>
      <c r="E59" s="155" t="s">
        <v>349</v>
      </c>
      <c r="F59" s="156">
        <v>1</v>
      </c>
    </row>
    <row r="60" spans="2:6" x14ac:dyDescent="0.2">
      <c r="B60" s="154" t="s">
        <v>369</v>
      </c>
      <c r="C60" s="155" t="s">
        <v>99</v>
      </c>
      <c r="D60" s="155" t="s">
        <v>100</v>
      </c>
      <c r="E60" s="155" t="s">
        <v>370</v>
      </c>
      <c r="F60" s="156">
        <v>2</v>
      </c>
    </row>
    <row r="61" spans="2:6" x14ac:dyDescent="0.2">
      <c r="B61" s="154" t="s">
        <v>436</v>
      </c>
      <c r="C61" s="155" t="s">
        <v>77</v>
      </c>
      <c r="D61" s="155" t="s">
        <v>437</v>
      </c>
      <c r="E61" s="155" t="s">
        <v>438</v>
      </c>
      <c r="F61" s="156">
        <v>2</v>
      </c>
    </row>
    <row r="62" spans="2:6" x14ac:dyDescent="0.2">
      <c r="B62" s="154" t="s">
        <v>452</v>
      </c>
      <c r="C62" s="155" t="s">
        <v>80</v>
      </c>
      <c r="D62" s="155" t="s">
        <v>84</v>
      </c>
      <c r="E62" s="155" t="s">
        <v>453</v>
      </c>
      <c r="F62" s="156">
        <v>3</v>
      </c>
    </row>
    <row r="63" spans="2:6" x14ac:dyDescent="0.2">
      <c r="B63" s="154" t="s">
        <v>430</v>
      </c>
      <c r="C63" s="155" t="s">
        <v>416</v>
      </c>
      <c r="D63" s="155" t="s">
        <v>431</v>
      </c>
      <c r="E63" s="155" t="s">
        <v>432</v>
      </c>
      <c r="F63" s="156">
        <v>1</v>
      </c>
    </row>
    <row r="64" spans="2:6" x14ac:dyDescent="0.2">
      <c r="B64" s="154" t="s">
        <v>382</v>
      </c>
      <c r="C64" s="155" t="s">
        <v>80</v>
      </c>
      <c r="D64" s="155" t="s">
        <v>84</v>
      </c>
      <c r="E64" s="155" t="s">
        <v>383</v>
      </c>
      <c r="F64" s="156">
        <v>8</v>
      </c>
    </row>
    <row r="65" spans="2:6" x14ac:dyDescent="0.2">
      <c r="B65" s="154" t="s">
        <v>419</v>
      </c>
      <c r="C65" s="155" t="s">
        <v>416</v>
      </c>
      <c r="D65" s="155" t="s">
        <v>419</v>
      </c>
      <c r="E65" s="155" t="s">
        <v>420</v>
      </c>
      <c r="F65" s="156">
        <v>3</v>
      </c>
    </row>
    <row r="66" spans="2:6" x14ac:dyDescent="0.2">
      <c r="B66" s="154" t="s">
        <v>384</v>
      </c>
      <c r="C66" s="155" t="s">
        <v>77</v>
      </c>
      <c r="D66" s="155" t="s">
        <v>385</v>
      </c>
      <c r="E66" s="155" t="s">
        <v>386</v>
      </c>
      <c r="F66" s="156">
        <v>2</v>
      </c>
    </row>
    <row r="67" spans="2:6" x14ac:dyDescent="0.2">
      <c r="B67" s="154" t="s">
        <v>463</v>
      </c>
      <c r="C67" s="155" t="s">
        <v>9</v>
      </c>
      <c r="D67" s="155" t="s">
        <v>464</v>
      </c>
      <c r="E67" s="155" t="s">
        <v>465</v>
      </c>
      <c r="F67" s="156">
        <v>1</v>
      </c>
    </row>
    <row r="68" spans="2:6" x14ac:dyDescent="0.2">
      <c r="B68" s="154" t="s">
        <v>466</v>
      </c>
      <c r="C68" s="155" t="s">
        <v>77</v>
      </c>
      <c r="D68" s="155" t="s">
        <v>467</v>
      </c>
      <c r="E68" s="155" t="s">
        <v>468</v>
      </c>
      <c r="F68" s="156">
        <v>1</v>
      </c>
    </row>
    <row r="69" spans="2:6" x14ac:dyDescent="0.2">
      <c r="B69" s="154" t="s">
        <v>401</v>
      </c>
      <c r="C69" s="155" t="s">
        <v>82</v>
      </c>
      <c r="D69" s="155" t="s">
        <v>402</v>
      </c>
      <c r="E69" s="155" t="s">
        <v>403</v>
      </c>
      <c r="F69" s="156">
        <v>1</v>
      </c>
    </row>
    <row r="70" spans="2:6" x14ac:dyDescent="0.2">
      <c r="B70" s="154" t="s">
        <v>377</v>
      </c>
      <c r="C70" s="155" t="s">
        <v>80</v>
      </c>
      <c r="D70" s="155" t="s">
        <v>378</v>
      </c>
      <c r="E70" s="155" t="s">
        <v>379</v>
      </c>
      <c r="F70" s="156">
        <v>1</v>
      </c>
    </row>
    <row r="71" spans="2:6" x14ac:dyDescent="0.2">
      <c r="B71" s="154" t="s">
        <v>367</v>
      </c>
      <c r="C71" s="155" t="s">
        <v>82</v>
      </c>
      <c r="D71" s="155" t="s">
        <v>83</v>
      </c>
      <c r="E71" s="155" t="s">
        <v>368</v>
      </c>
      <c r="F71" s="156">
        <v>1</v>
      </c>
    </row>
    <row r="72" spans="2:6" x14ac:dyDescent="0.2">
      <c r="B72" s="154" t="s">
        <v>275</v>
      </c>
      <c r="C72" s="155" t="s">
        <v>105</v>
      </c>
      <c r="D72" s="155" t="s">
        <v>85</v>
      </c>
      <c r="E72" s="155" t="s">
        <v>276</v>
      </c>
      <c r="F72" s="156">
        <v>3</v>
      </c>
    </row>
    <row r="73" spans="2:6" x14ac:dyDescent="0.2">
      <c r="B73" s="154" t="s">
        <v>439</v>
      </c>
      <c r="C73" s="155" t="s">
        <v>106</v>
      </c>
      <c r="D73" s="155" t="s">
        <v>440</v>
      </c>
      <c r="E73" s="155" t="s">
        <v>441</v>
      </c>
      <c r="F73" s="156">
        <v>3</v>
      </c>
    </row>
    <row r="74" spans="2:6" x14ac:dyDescent="0.2">
      <c r="B74" s="154" t="s">
        <v>327</v>
      </c>
      <c r="C74" s="155" t="s">
        <v>328</v>
      </c>
      <c r="D74" s="155" t="s">
        <v>329</v>
      </c>
      <c r="E74" s="155" t="s">
        <v>330</v>
      </c>
      <c r="F74" s="156">
        <v>1</v>
      </c>
    </row>
    <row r="75" spans="2:6" x14ac:dyDescent="0.2">
      <c r="B75" s="154" t="s">
        <v>280</v>
      </c>
      <c r="C75" s="155" t="s">
        <v>82</v>
      </c>
      <c r="D75" s="155" t="s">
        <v>281</v>
      </c>
      <c r="E75" s="155" t="s">
        <v>282</v>
      </c>
      <c r="F75" s="156">
        <v>4</v>
      </c>
    </row>
    <row r="76" spans="2:6" x14ac:dyDescent="0.2">
      <c r="B76" s="154" t="s">
        <v>357</v>
      </c>
      <c r="C76" s="155" t="s">
        <v>77</v>
      </c>
      <c r="D76" s="155" t="s">
        <v>358</v>
      </c>
      <c r="E76" s="155" t="s">
        <v>359</v>
      </c>
      <c r="F76" s="156">
        <v>1</v>
      </c>
    </row>
    <row r="77" spans="2:6" x14ac:dyDescent="0.2">
      <c r="B77" s="154" t="s">
        <v>411</v>
      </c>
      <c r="C77" s="155" t="s">
        <v>9</v>
      </c>
      <c r="D77" s="155" t="s">
        <v>281</v>
      </c>
      <c r="E77" s="155" t="s">
        <v>412</v>
      </c>
      <c r="F77" s="156">
        <v>4</v>
      </c>
    </row>
    <row r="78" spans="2:6" x14ac:dyDescent="0.2">
      <c r="B78" s="154" t="s">
        <v>422</v>
      </c>
      <c r="C78" s="155" t="s">
        <v>416</v>
      </c>
      <c r="D78" s="155" t="s">
        <v>83</v>
      </c>
      <c r="E78" s="155" t="s">
        <v>423</v>
      </c>
      <c r="F78" s="156">
        <v>1</v>
      </c>
    </row>
    <row r="79" spans="2:6" x14ac:dyDescent="0.2">
      <c r="B79" s="154" t="s">
        <v>86</v>
      </c>
      <c r="C79" s="155" t="s">
        <v>9</v>
      </c>
      <c r="D79" s="155" t="s">
        <v>274</v>
      </c>
      <c r="E79" s="155" t="s">
        <v>425</v>
      </c>
      <c r="F79" s="156">
        <v>5</v>
      </c>
    </row>
    <row r="80" spans="2:6" x14ac:dyDescent="0.2">
      <c r="B80" s="154" t="s">
        <v>87</v>
      </c>
      <c r="C80" s="155" t="s">
        <v>9</v>
      </c>
      <c r="D80" s="155" t="s">
        <v>274</v>
      </c>
      <c r="E80" s="155" t="s">
        <v>469</v>
      </c>
      <c r="F80" s="156">
        <v>3</v>
      </c>
    </row>
    <row r="81" spans="2:6" x14ac:dyDescent="0.2">
      <c r="B81" s="154" t="s">
        <v>88</v>
      </c>
      <c r="C81" s="155" t="s">
        <v>9</v>
      </c>
      <c r="D81" s="155" t="s">
        <v>274</v>
      </c>
      <c r="E81" s="155" t="s">
        <v>421</v>
      </c>
      <c r="F81" s="156">
        <v>5</v>
      </c>
    </row>
    <row r="82" spans="2:6" x14ac:dyDescent="0.2">
      <c r="B82" s="154" t="s">
        <v>88</v>
      </c>
      <c r="C82" s="155" t="s">
        <v>9</v>
      </c>
      <c r="D82" s="155" t="s">
        <v>274</v>
      </c>
      <c r="E82" s="155" t="s">
        <v>425</v>
      </c>
      <c r="F82" s="156">
        <v>1</v>
      </c>
    </row>
    <row r="83" spans="2:6" x14ac:dyDescent="0.2">
      <c r="B83" s="154" t="s">
        <v>89</v>
      </c>
      <c r="C83" s="155" t="s">
        <v>9</v>
      </c>
      <c r="D83" s="155" t="s">
        <v>274</v>
      </c>
      <c r="E83" s="155" t="s">
        <v>90</v>
      </c>
      <c r="F83" s="156">
        <v>6</v>
      </c>
    </row>
    <row r="84" spans="2:6" x14ac:dyDescent="0.2">
      <c r="B84" s="154" t="s">
        <v>89</v>
      </c>
      <c r="C84" s="155" t="s">
        <v>9</v>
      </c>
      <c r="D84" s="155" t="s">
        <v>274</v>
      </c>
      <c r="E84" s="155" t="s">
        <v>474</v>
      </c>
      <c r="F84" s="156">
        <v>2</v>
      </c>
    </row>
    <row r="85" spans="2:6" x14ac:dyDescent="0.2">
      <c r="B85" s="154" t="s">
        <v>91</v>
      </c>
      <c r="C85" s="155" t="s">
        <v>9</v>
      </c>
      <c r="D85" s="155" t="s">
        <v>274</v>
      </c>
      <c r="E85" s="155" t="s">
        <v>421</v>
      </c>
      <c r="F85" s="156">
        <v>1</v>
      </c>
    </row>
    <row r="86" spans="2:6" x14ac:dyDescent="0.2">
      <c r="B86" s="154" t="s">
        <v>91</v>
      </c>
      <c r="C86" s="155" t="s">
        <v>9</v>
      </c>
      <c r="D86" s="155" t="s">
        <v>274</v>
      </c>
      <c r="E86" s="155" t="s">
        <v>424</v>
      </c>
      <c r="F86" s="156">
        <v>3</v>
      </c>
    </row>
    <row r="87" spans="2:6" x14ac:dyDescent="0.2">
      <c r="B87" s="154" t="s">
        <v>91</v>
      </c>
      <c r="C87" s="155" t="s">
        <v>9</v>
      </c>
      <c r="D87" s="155" t="s">
        <v>274</v>
      </c>
      <c r="E87" s="155" t="s">
        <v>425</v>
      </c>
      <c r="F87" s="156">
        <v>15</v>
      </c>
    </row>
    <row r="88" spans="2:6" x14ac:dyDescent="0.2">
      <c r="B88" s="154" t="s">
        <v>92</v>
      </c>
      <c r="C88" s="155" t="s">
        <v>9</v>
      </c>
      <c r="D88" s="155" t="s">
        <v>274</v>
      </c>
      <c r="E88" s="155" t="s">
        <v>295</v>
      </c>
      <c r="F88" s="156">
        <v>1</v>
      </c>
    </row>
    <row r="89" spans="2:6" x14ac:dyDescent="0.2">
      <c r="B89" s="154" t="s">
        <v>93</v>
      </c>
      <c r="C89" s="155" t="s">
        <v>9</v>
      </c>
      <c r="D89" s="155" t="s">
        <v>274</v>
      </c>
      <c r="E89" s="155" t="s">
        <v>421</v>
      </c>
      <c r="F89" s="156">
        <v>8</v>
      </c>
    </row>
    <row r="90" spans="2:6" x14ac:dyDescent="0.2">
      <c r="B90" s="154" t="s">
        <v>93</v>
      </c>
      <c r="C90" s="155" t="s">
        <v>9</v>
      </c>
      <c r="D90" s="155" t="s">
        <v>274</v>
      </c>
      <c r="E90" s="155" t="s">
        <v>424</v>
      </c>
      <c r="F90" s="156">
        <v>1</v>
      </c>
    </row>
    <row r="91" spans="2:6" x14ac:dyDescent="0.2">
      <c r="B91" s="154" t="s">
        <v>94</v>
      </c>
      <c r="C91" s="155" t="s">
        <v>9</v>
      </c>
      <c r="D91" s="155" t="s">
        <v>274</v>
      </c>
      <c r="E91" s="155" t="s">
        <v>277</v>
      </c>
      <c r="F91" s="156">
        <v>1</v>
      </c>
    </row>
    <row r="92" spans="2:6" x14ac:dyDescent="0.2">
      <c r="B92" s="154" t="s">
        <v>94</v>
      </c>
      <c r="C92" s="155" t="s">
        <v>9</v>
      </c>
      <c r="D92" s="155" t="s">
        <v>274</v>
      </c>
      <c r="E92" s="155" t="s">
        <v>294</v>
      </c>
      <c r="F92" s="156">
        <v>1</v>
      </c>
    </row>
    <row r="93" spans="2:6" x14ac:dyDescent="0.2">
      <c r="B93" s="154" t="s">
        <v>94</v>
      </c>
      <c r="C93" s="155" t="s">
        <v>9</v>
      </c>
      <c r="D93" s="155" t="s">
        <v>274</v>
      </c>
      <c r="E93" s="155" t="s">
        <v>473</v>
      </c>
      <c r="F93" s="156">
        <v>1</v>
      </c>
    </row>
    <row r="94" spans="2:6" x14ac:dyDescent="0.2">
      <c r="B94" s="154" t="s">
        <v>95</v>
      </c>
      <c r="C94" s="155" t="s">
        <v>9</v>
      </c>
      <c r="D94" s="155" t="s">
        <v>274</v>
      </c>
      <c r="E94" s="155" t="s">
        <v>421</v>
      </c>
      <c r="F94" s="156">
        <v>1</v>
      </c>
    </row>
    <row r="95" spans="2:6" x14ac:dyDescent="0.2">
      <c r="B95" s="154" t="s">
        <v>472</v>
      </c>
      <c r="C95" s="155" t="s">
        <v>9</v>
      </c>
      <c r="D95" s="155" t="s">
        <v>274</v>
      </c>
      <c r="E95" s="155" t="s">
        <v>473</v>
      </c>
      <c r="F95" s="156">
        <v>1</v>
      </c>
    </row>
    <row r="96" spans="2:6" x14ac:dyDescent="0.2">
      <c r="B96" s="154" t="s">
        <v>363</v>
      </c>
      <c r="C96" s="155" t="s">
        <v>364</v>
      </c>
      <c r="D96" s="155" t="s">
        <v>365</v>
      </c>
      <c r="E96" s="155" t="s">
        <v>366</v>
      </c>
      <c r="F96" s="156">
        <v>1</v>
      </c>
    </row>
    <row r="97" spans="2:6" x14ac:dyDescent="0.2">
      <c r="B97" s="154" t="s">
        <v>392</v>
      </c>
      <c r="C97" s="155" t="s">
        <v>9</v>
      </c>
      <c r="D97" s="155" t="s">
        <v>98</v>
      </c>
      <c r="E97" s="155" t="s">
        <v>393</v>
      </c>
      <c r="F97" s="156">
        <v>1</v>
      </c>
    </row>
    <row r="98" spans="2:6" x14ac:dyDescent="0.2">
      <c r="B98" s="154" t="s">
        <v>278</v>
      </c>
      <c r="C98" s="155" t="s">
        <v>9</v>
      </c>
      <c r="D98" s="155" t="s">
        <v>98</v>
      </c>
      <c r="E98" s="155" t="s">
        <v>279</v>
      </c>
      <c r="F98" s="156">
        <v>1</v>
      </c>
    </row>
    <row r="99" spans="2:6" ht="12.75" customHeight="1" x14ac:dyDescent="0.2">
      <c r="B99" s="154" t="s">
        <v>470</v>
      </c>
      <c r="C99" s="155" t="s">
        <v>80</v>
      </c>
      <c r="D99" s="155" t="s">
        <v>81</v>
      </c>
      <c r="E99" s="155" t="s">
        <v>471</v>
      </c>
      <c r="F99" s="156">
        <v>1</v>
      </c>
    </row>
    <row r="100" spans="2:6" ht="12.75" customHeight="1" x14ac:dyDescent="0.2">
      <c r="B100" s="154" t="s">
        <v>317</v>
      </c>
      <c r="C100" s="155" t="s">
        <v>318</v>
      </c>
      <c r="D100" s="155" t="s">
        <v>319</v>
      </c>
      <c r="E100" s="155" t="s">
        <v>320</v>
      </c>
      <c r="F100" s="156">
        <v>2</v>
      </c>
    </row>
    <row r="101" spans="2:6" ht="12.75" customHeight="1" x14ac:dyDescent="0.2">
      <c r="B101" s="154" t="s">
        <v>458</v>
      </c>
      <c r="C101" s="155" t="s">
        <v>80</v>
      </c>
      <c r="D101" s="155" t="s">
        <v>81</v>
      </c>
      <c r="E101" s="155" t="s">
        <v>459</v>
      </c>
      <c r="F101" s="156">
        <v>1</v>
      </c>
    </row>
    <row r="102" spans="2:6" ht="12.75" customHeight="1" x14ac:dyDescent="0.2">
      <c r="B102" s="154" t="s">
        <v>321</v>
      </c>
      <c r="C102" s="155" t="s">
        <v>77</v>
      </c>
      <c r="D102" s="155" t="s">
        <v>322</v>
      </c>
      <c r="E102" s="155" t="s">
        <v>323</v>
      </c>
      <c r="F102" s="156">
        <v>1</v>
      </c>
    </row>
    <row r="103" spans="2:6" ht="12.75" customHeight="1" x14ac:dyDescent="0.2">
      <c r="B103" s="154" t="s">
        <v>410</v>
      </c>
      <c r="C103" s="155" t="s">
        <v>80</v>
      </c>
      <c r="D103" s="155" t="s">
        <v>81</v>
      </c>
      <c r="E103" s="155" t="s">
        <v>478</v>
      </c>
      <c r="F103" s="156">
        <v>1</v>
      </c>
    </row>
    <row r="104" spans="2:6" ht="12.75" customHeight="1" x14ac:dyDescent="0.2">
      <c r="B104" s="154" t="s">
        <v>374</v>
      </c>
      <c r="C104" s="155" t="s">
        <v>9</v>
      </c>
      <c r="D104" s="155" t="s">
        <v>375</v>
      </c>
      <c r="E104" s="155" t="s">
        <v>376</v>
      </c>
      <c r="F104" s="156">
        <v>2</v>
      </c>
    </row>
    <row r="105" spans="2:6" ht="12.75" customHeight="1" x14ac:dyDescent="0.2">
      <c r="B105" s="154" t="s">
        <v>313</v>
      </c>
      <c r="C105" s="155" t="s">
        <v>314</v>
      </c>
      <c r="D105" s="155" t="s">
        <v>315</v>
      </c>
      <c r="E105" s="155" t="s">
        <v>316</v>
      </c>
      <c r="F105" s="156">
        <v>1</v>
      </c>
    </row>
    <row r="106" spans="2:6" ht="12.75" customHeight="1" x14ac:dyDescent="0.2">
      <c r="B106" s="154" t="s">
        <v>336</v>
      </c>
      <c r="C106" s="155" t="s">
        <v>337</v>
      </c>
      <c r="D106" s="155" t="s">
        <v>338</v>
      </c>
      <c r="E106" s="155" t="s">
        <v>339</v>
      </c>
      <c r="F106" s="156">
        <v>1</v>
      </c>
    </row>
    <row r="107" spans="2:6" ht="12.75" customHeight="1" x14ac:dyDescent="0.2">
      <c r="B107" s="154" t="s">
        <v>475</v>
      </c>
      <c r="C107" s="155" t="s">
        <v>9</v>
      </c>
      <c r="D107" s="155" t="s">
        <v>476</v>
      </c>
      <c r="E107" s="155" t="s">
        <v>477</v>
      </c>
      <c r="F107" s="156">
        <v>8</v>
      </c>
    </row>
    <row r="108" spans="2:6" ht="12.75" customHeight="1" x14ac:dyDescent="0.2">
      <c r="B108" s="154" t="s">
        <v>283</v>
      </c>
      <c r="C108" s="155" t="s">
        <v>284</v>
      </c>
      <c r="D108" s="155" t="s">
        <v>285</v>
      </c>
      <c r="E108" s="155" t="s">
        <v>286</v>
      </c>
      <c r="F108" s="156">
        <v>2</v>
      </c>
    </row>
    <row r="109" spans="2:6" ht="12.75" customHeight="1" x14ac:dyDescent="0.2">
      <c r="B109" s="154" t="s">
        <v>287</v>
      </c>
      <c r="C109" s="155" t="s">
        <v>9</v>
      </c>
      <c r="D109" s="155" t="s">
        <v>288</v>
      </c>
      <c r="E109" s="155" t="s">
        <v>289</v>
      </c>
      <c r="F109" s="156">
        <v>1</v>
      </c>
    </row>
    <row r="110" spans="2:6" ht="12.75" customHeight="1" x14ac:dyDescent="0.2">
      <c r="B110" s="154" t="s">
        <v>296</v>
      </c>
      <c r="C110" s="155" t="s">
        <v>297</v>
      </c>
      <c r="D110" s="155" t="s">
        <v>298</v>
      </c>
      <c r="E110" s="155" t="s">
        <v>299</v>
      </c>
      <c r="F110" s="156">
        <v>1</v>
      </c>
    </row>
    <row r="111" spans="2:6" ht="12.75" customHeight="1" x14ac:dyDescent="0.2">
      <c r="B111" s="154" t="s">
        <v>333</v>
      </c>
      <c r="C111" s="155" t="s">
        <v>334</v>
      </c>
      <c r="D111" s="155" t="s">
        <v>298</v>
      </c>
      <c r="E111" s="155" t="s">
        <v>335</v>
      </c>
      <c r="F111" s="156">
        <v>1</v>
      </c>
    </row>
    <row r="112" spans="2:6" ht="12.75" customHeight="1" x14ac:dyDescent="0.2">
      <c r="B112" s="154" t="s">
        <v>380</v>
      </c>
      <c r="C112" s="155" t="s">
        <v>82</v>
      </c>
      <c r="D112" s="155" t="s">
        <v>83</v>
      </c>
      <c r="E112" s="155" t="s">
        <v>381</v>
      </c>
      <c r="F112" s="156">
        <v>1</v>
      </c>
    </row>
    <row r="113" spans="2:6" ht="12.75" customHeight="1" x14ac:dyDescent="0.2">
      <c r="B113" s="154" t="s">
        <v>454</v>
      </c>
      <c r="C113" s="155" t="s">
        <v>80</v>
      </c>
      <c r="D113" s="155" t="s">
        <v>81</v>
      </c>
      <c r="E113" s="155" t="s">
        <v>455</v>
      </c>
      <c r="F113" s="156">
        <v>1</v>
      </c>
    </row>
    <row r="114" spans="2:6" ht="12.75" customHeight="1" x14ac:dyDescent="0.2">
      <c r="B114" s="154" t="s">
        <v>413</v>
      </c>
      <c r="C114" s="155" t="s">
        <v>9</v>
      </c>
      <c r="D114" s="155" t="s">
        <v>414</v>
      </c>
      <c r="E114" s="155"/>
      <c r="F114" s="156">
        <v>3</v>
      </c>
    </row>
    <row r="115" spans="2:6" ht="12.75" customHeight="1" x14ac:dyDescent="0.2">
      <c r="B115" s="154" t="s">
        <v>442</v>
      </c>
      <c r="C115" s="155" t="s">
        <v>80</v>
      </c>
      <c r="D115" s="155" t="s">
        <v>81</v>
      </c>
      <c r="E115" s="155" t="s">
        <v>443</v>
      </c>
      <c r="F115" s="156">
        <v>1</v>
      </c>
    </row>
    <row r="116" spans="2:6" ht="12.75" customHeight="1" x14ac:dyDescent="0.2">
      <c r="B116" s="154" t="s">
        <v>331</v>
      </c>
      <c r="C116" s="155" t="s">
        <v>80</v>
      </c>
      <c r="D116" s="155" t="s">
        <v>81</v>
      </c>
      <c r="E116" s="155" t="s">
        <v>332</v>
      </c>
      <c r="F116" s="156">
        <v>1</v>
      </c>
    </row>
    <row r="117" spans="2:6" ht="12.75" customHeight="1" x14ac:dyDescent="0.2">
      <c r="B117" s="154" t="s">
        <v>446</v>
      </c>
      <c r="C117" s="155" t="s">
        <v>77</v>
      </c>
      <c r="D117" s="155" t="s">
        <v>96</v>
      </c>
      <c r="E117" s="155" t="s">
        <v>447</v>
      </c>
      <c r="F117" s="156">
        <v>1</v>
      </c>
    </row>
    <row r="118" spans="2:6" ht="12.75" customHeight="1" x14ac:dyDescent="0.2">
      <c r="B118" s="154" t="s">
        <v>448</v>
      </c>
      <c r="C118" s="155" t="s">
        <v>80</v>
      </c>
      <c r="D118" s="155" t="s">
        <v>81</v>
      </c>
      <c r="E118" s="155" t="s">
        <v>445</v>
      </c>
      <c r="F118" s="156">
        <v>3</v>
      </c>
    </row>
    <row r="119" spans="2:6" ht="12.75" customHeight="1" x14ac:dyDescent="0.2">
      <c r="B119" s="154" t="s">
        <v>387</v>
      </c>
      <c r="C119" s="155" t="s">
        <v>77</v>
      </c>
      <c r="D119" s="155" t="s">
        <v>388</v>
      </c>
      <c r="E119" s="155" t="s">
        <v>389</v>
      </c>
      <c r="F119" s="156">
        <v>1</v>
      </c>
    </row>
    <row r="120" spans="2:6" ht="12.75" customHeight="1" x14ac:dyDescent="0.2">
      <c r="B120" s="154" t="s">
        <v>404</v>
      </c>
      <c r="C120" s="155" t="s">
        <v>104</v>
      </c>
      <c r="D120" s="155" t="s">
        <v>405</v>
      </c>
      <c r="E120" s="155" t="s">
        <v>406</v>
      </c>
      <c r="F120" s="156">
        <v>2</v>
      </c>
    </row>
    <row r="121" spans="2:6" ht="12.75" customHeight="1" x14ac:dyDescent="0.2">
      <c r="B121" s="154" t="s">
        <v>324</v>
      </c>
      <c r="C121" s="155" t="s">
        <v>97</v>
      </c>
      <c r="D121" s="155" t="s">
        <v>325</v>
      </c>
      <c r="E121" s="155" t="s">
        <v>326</v>
      </c>
      <c r="F121" s="156">
        <v>2</v>
      </c>
    </row>
    <row r="122" spans="2:6" ht="12.75" customHeight="1" x14ac:dyDescent="0.2">
      <c r="B122" s="154" t="s">
        <v>444</v>
      </c>
      <c r="C122" s="155" t="s">
        <v>102</v>
      </c>
      <c r="D122" s="155" t="s">
        <v>103</v>
      </c>
      <c r="E122" s="155" t="s">
        <v>441</v>
      </c>
      <c r="F122" s="156">
        <v>1</v>
      </c>
    </row>
    <row r="123" spans="2:6" ht="12.75" customHeight="1" x14ac:dyDescent="0.2">
      <c r="B123" s="154" t="s">
        <v>397</v>
      </c>
      <c r="C123" s="155" t="s">
        <v>398</v>
      </c>
      <c r="D123" s="155" t="s">
        <v>399</v>
      </c>
      <c r="E123" s="155" t="s">
        <v>400</v>
      </c>
      <c r="F123" s="156">
        <v>1</v>
      </c>
    </row>
    <row r="124" spans="2:6" ht="12.75" customHeight="1" x14ac:dyDescent="0.2">
      <c r="B124" s="154" t="s">
        <v>456</v>
      </c>
      <c r="C124" s="155" t="s">
        <v>80</v>
      </c>
      <c r="D124" s="155" t="s">
        <v>81</v>
      </c>
      <c r="E124" s="155" t="s">
        <v>457</v>
      </c>
      <c r="F124" s="156">
        <v>1</v>
      </c>
    </row>
    <row r="125" spans="2:6" ht="12.75" customHeight="1" x14ac:dyDescent="0.2">
      <c r="B125" s="154" t="s">
        <v>350</v>
      </c>
      <c r="C125" s="155" t="s">
        <v>351</v>
      </c>
      <c r="D125" s="155" t="s">
        <v>352</v>
      </c>
      <c r="E125" s="155" t="s">
        <v>353</v>
      </c>
      <c r="F125" s="156">
        <v>1</v>
      </c>
    </row>
    <row r="126" spans="2:6" ht="12.75" customHeight="1" x14ac:dyDescent="0.2">
      <c r="B126" s="154" t="s">
        <v>340</v>
      </c>
      <c r="C126" s="155" t="s">
        <v>79</v>
      </c>
      <c r="D126" s="155" t="s">
        <v>341</v>
      </c>
      <c r="E126" s="155" t="s">
        <v>342</v>
      </c>
      <c r="F126" s="156">
        <v>2</v>
      </c>
    </row>
    <row r="127" spans="2:6" ht="12.75" customHeight="1" x14ac:dyDescent="0.2">
      <c r="B127" s="154" t="s">
        <v>307</v>
      </c>
      <c r="C127" s="155" t="s">
        <v>80</v>
      </c>
      <c r="D127" s="155" t="s">
        <v>308</v>
      </c>
      <c r="E127" s="155" t="s">
        <v>309</v>
      </c>
      <c r="F127" s="156">
        <v>2</v>
      </c>
    </row>
    <row r="128" spans="2:6" ht="12.75" customHeight="1" x14ac:dyDescent="0.2">
      <c r="B128" s="154" t="s">
        <v>310</v>
      </c>
      <c r="C128" s="155" t="s">
        <v>77</v>
      </c>
      <c r="D128" s="155" t="s">
        <v>311</v>
      </c>
      <c r="E128" s="155" t="s">
        <v>312</v>
      </c>
      <c r="F128" s="156">
        <v>2</v>
      </c>
    </row>
    <row r="129" spans="2:8" ht="12.75" customHeight="1" x14ac:dyDescent="0.2">
      <c r="B129" s="154" t="s">
        <v>433</v>
      </c>
      <c r="C129" s="155" t="s">
        <v>77</v>
      </c>
      <c r="D129" s="155" t="s">
        <v>434</v>
      </c>
      <c r="E129" s="155" t="s">
        <v>435</v>
      </c>
      <c r="F129" s="156">
        <v>1</v>
      </c>
    </row>
    <row r="130" spans="2:8" ht="12.75" customHeight="1" thickBot="1" x14ac:dyDescent="0.25">
      <c r="B130" s="165" t="s">
        <v>449</v>
      </c>
      <c r="C130" s="157" t="s">
        <v>77</v>
      </c>
      <c r="D130" s="157" t="s">
        <v>450</v>
      </c>
      <c r="E130" s="157" t="s">
        <v>451</v>
      </c>
      <c r="F130" s="158">
        <v>1</v>
      </c>
    </row>
    <row r="131" spans="2:8" ht="15" customHeight="1" x14ac:dyDescent="0.25">
      <c r="B131"/>
      <c r="C131"/>
      <c r="D131"/>
      <c r="E131"/>
      <c r="F131"/>
      <c r="G131"/>
      <c r="H131"/>
    </row>
    <row r="132" spans="2:8" ht="15" customHeight="1" x14ac:dyDescent="0.25">
      <c r="B132"/>
      <c r="C132"/>
      <c r="D132"/>
      <c r="E132"/>
      <c r="F132"/>
      <c r="G132"/>
      <c r="H132"/>
    </row>
    <row r="133" spans="2:8" ht="15" customHeight="1" x14ac:dyDescent="0.25">
      <c r="B133"/>
      <c r="C133"/>
      <c r="D133"/>
      <c r="E133"/>
      <c r="F133"/>
      <c r="G133"/>
      <c r="H133"/>
    </row>
    <row r="134" spans="2:8" ht="15" customHeight="1" x14ac:dyDescent="0.25">
      <c r="B134"/>
      <c r="C134"/>
      <c r="D134"/>
      <c r="E134"/>
      <c r="F134"/>
      <c r="G134"/>
      <c r="H134"/>
    </row>
    <row r="135" spans="2:8" ht="15" customHeight="1" x14ac:dyDescent="0.25">
      <c r="B135"/>
      <c r="C135"/>
      <c r="D135"/>
      <c r="E135"/>
      <c r="F135"/>
      <c r="G135"/>
      <c r="H135"/>
    </row>
    <row r="136" spans="2:8" ht="15" customHeight="1" x14ac:dyDescent="0.25">
      <c r="B136"/>
      <c r="C136"/>
      <c r="D136"/>
      <c r="E136"/>
      <c r="F136"/>
      <c r="G136"/>
      <c r="H136"/>
    </row>
    <row r="137" spans="2:8" ht="15" customHeight="1" x14ac:dyDescent="0.25">
      <c r="B137"/>
      <c r="C137"/>
      <c r="D137"/>
      <c r="E137"/>
      <c r="F137"/>
      <c r="G137"/>
      <c r="H137"/>
    </row>
    <row r="138" spans="2:8" ht="15" customHeight="1" x14ac:dyDescent="0.25">
      <c r="B138"/>
      <c r="C138"/>
      <c r="D138"/>
      <c r="E138"/>
      <c r="F138"/>
      <c r="G138"/>
      <c r="H138"/>
    </row>
    <row r="139" spans="2:8" ht="15" customHeight="1" x14ac:dyDescent="0.25">
      <c r="B139"/>
      <c r="C139"/>
      <c r="D139"/>
      <c r="E139"/>
      <c r="F139"/>
      <c r="G139"/>
      <c r="H139"/>
    </row>
    <row r="140" spans="2:8" ht="15" customHeight="1" x14ac:dyDescent="0.25">
      <c r="B140"/>
      <c r="C140"/>
      <c r="D140"/>
      <c r="E140"/>
      <c r="F140"/>
      <c r="G140"/>
      <c r="H140"/>
    </row>
    <row r="141" spans="2:8" ht="15" customHeight="1" x14ac:dyDescent="0.25">
      <c r="B141"/>
      <c r="C141"/>
      <c r="D141"/>
      <c r="E141"/>
      <c r="F141"/>
      <c r="G141"/>
      <c r="H141"/>
    </row>
    <row r="142" spans="2:8" ht="15" customHeight="1" x14ac:dyDescent="0.25">
      <c r="B142"/>
      <c r="C142"/>
      <c r="D142"/>
      <c r="E142"/>
      <c r="F142"/>
      <c r="G142"/>
      <c r="H142"/>
    </row>
    <row r="143" spans="2:8" ht="15" customHeight="1" x14ac:dyDescent="0.25">
      <c r="B143"/>
      <c r="C143"/>
      <c r="D143"/>
      <c r="E143"/>
      <c r="F143"/>
      <c r="G143"/>
      <c r="H143"/>
    </row>
    <row r="144" spans="2:8" ht="15" customHeight="1" x14ac:dyDescent="0.25">
      <c r="B144"/>
      <c r="C144"/>
      <c r="D144"/>
      <c r="E144"/>
      <c r="F144"/>
      <c r="G144"/>
      <c r="H144"/>
    </row>
    <row r="145" spans="2:8" ht="15" customHeight="1" x14ac:dyDescent="0.25">
      <c r="B145"/>
      <c r="C145"/>
      <c r="D145"/>
      <c r="E145"/>
      <c r="F145"/>
      <c r="G145"/>
      <c r="H145"/>
    </row>
    <row r="146" spans="2:8" ht="15" customHeight="1" x14ac:dyDescent="0.25">
      <c r="B146"/>
      <c r="C146"/>
      <c r="D146"/>
      <c r="E146"/>
      <c r="F146"/>
      <c r="G146"/>
      <c r="H146"/>
    </row>
    <row r="147" spans="2:8" ht="15" customHeight="1" x14ac:dyDescent="0.25">
      <c r="B147"/>
      <c r="C147"/>
      <c r="D147"/>
      <c r="E147"/>
      <c r="F147"/>
      <c r="G147"/>
      <c r="H147"/>
    </row>
    <row r="148" spans="2:8" ht="15" customHeight="1" x14ac:dyDescent="0.25">
      <c r="B148"/>
      <c r="C148"/>
      <c r="D148"/>
      <c r="E148"/>
      <c r="F148"/>
      <c r="G148"/>
      <c r="H148"/>
    </row>
    <row r="149" spans="2:8" ht="15" customHeight="1" x14ac:dyDescent="0.25">
      <c r="B149"/>
      <c r="C149"/>
      <c r="D149"/>
      <c r="E149"/>
      <c r="F149"/>
      <c r="G149"/>
      <c r="H149"/>
    </row>
    <row r="150" spans="2:8" ht="15" customHeight="1" x14ac:dyDescent="0.25">
      <c r="B150"/>
      <c r="C150"/>
      <c r="D150"/>
      <c r="E150"/>
      <c r="F150"/>
      <c r="G150"/>
      <c r="H150"/>
    </row>
    <row r="151" spans="2:8" ht="15" customHeight="1" x14ac:dyDescent="0.25">
      <c r="B151"/>
      <c r="C151"/>
      <c r="D151"/>
      <c r="E151"/>
      <c r="F151"/>
      <c r="G151"/>
      <c r="H151"/>
    </row>
    <row r="152" spans="2:8" ht="15" customHeight="1" x14ac:dyDescent="0.25">
      <c r="B152"/>
      <c r="C152"/>
      <c r="D152"/>
      <c r="E152"/>
      <c r="F152"/>
      <c r="G152"/>
      <c r="H152"/>
    </row>
    <row r="153" spans="2:8" ht="15" customHeight="1" x14ac:dyDescent="0.25">
      <c r="B153"/>
      <c r="C153"/>
      <c r="D153"/>
      <c r="E153"/>
      <c r="F153"/>
      <c r="G153"/>
      <c r="H153"/>
    </row>
    <row r="154" spans="2:8" ht="15" customHeight="1" x14ac:dyDescent="0.25">
      <c r="B154"/>
      <c r="C154"/>
      <c r="D154"/>
      <c r="E154"/>
      <c r="F154"/>
      <c r="G154"/>
      <c r="H154"/>
    </row>
    <row r="155" spans="2:8" ht="15" customHeight="1" x14ac:dyDescent="0.25">
      <c r="B155"/>
      <c r="C155"/>
      <c r="D155"/>
      <c r="E155"/>
      <c r="F155"/>
      <c r="G155"/>
      <c r="H155"/>
    </row>
    <row r="156" spans="2:8" ht="15" customHeight="1" x14ac:dyDescent="0.25">
      <c r="B156"/>
      <c r="C156"/>
      <c r="D156"/>
      <c r="E156"/>
      <c r="F156"/>
      <c r="G156"/>
      <c r="H156"/>
    </row>
    <row r="157" spans="2:8" ht="15" customHeight="1" x14ac:dyDescent="0.25">
      <c r="B157"/>
      <c r="C157"/>
      <c r="D157"/>
      <c r="E157"/>
      <c r="F157"/>
      <c r="G157"/>
      <c r="H157"/>
    </row>
    <row r="158" spans="2:8" ht="15" customHeight="1" x14ac:dyDescent="0.25">
      <c r="B158"/>
      <c r="C158"/>
      <c r="D158"/>
      <c r="E158"/>
      <c r="F158"/>
      <c r="G158"/>
      <c r="H158"/>
    </row>
    <row r="159" spans="2:8" ht="15" customHeight="1" x14ac:dyDescent="0.25">
      <c r="B159"/>
      <c r="C159"/>
      <c r="D159"/>
      <c r="E159"/>
      <c r="F159"/>
      <c r="G159"/>
      <c r="H159"/>
    </row>
    <row r="160" spans="2:8" ht="15" customHeight="1" x14ac:dyDescent="0.25">
      <c r="B160"/>
      <c r="C160"/>
      <c r="D160"/>
      <c r="E160"/>
      <c r="F160"/>
      <c r="G160"/>
      <c r="H160"/>
    </row>
    <row r="161" spans="2:8" ht="15" customHeight="1" x14ac:dyDescent="0.25">
      <c r="B161"/>
      <c r="C161"/>
      <c r="D161"/>
      <c r="E161"/>
      <c r="F161"/>
      <c r="G161"/>
      <c r="H161"/>
    </row>
    <row r="162" spans="2:8" ht="15" customHeight="1" x14ac:dyDescent="0.25">
      <c r="B162"/>
      <c r="C162"/>
      <c r="D162"/>
      <c r="E162"/>
      <c r="F162"/>
      <c r="G162"/>
      <c r="H162"/>
    </row>
    <row r="163" spans="2:8" ht="15" customHeight="1" x14ac:dyDescent="0.25">
      <c r="B163"/>
      <c r="C163"/>
      <c r="D163"/>
      <c r="E163"/>
      <c r="F163"/>
      <c r="G163"/>
      <c r="H163"/>
    </row>
    <row r="164" spans="2:8" ht="15" x14ac:dyDescent="0.25">
      <c r="B164"/>
      <c r="C164"/>
      <c r="D164"/>
      <c r="E164"/>
      <c r="F164"/>
      <c r="G164"/>
      <c r="H164"/>
    </row>
    <row r="165" spans="2:8" ht="15" x14ac:dyDescent="0.25">
      <c r="B165"/>
      <c r="C165"/>
      <c r="D165"/>
      <c r="E165"/>
      <c r="F165"/>
      <c r="G165"/>
      <c r="H165"/>
    </row>
    <row r="166" spans="2:8" ht="15" x14ac:dyDescent="0.25">
      <c r="B166"/>
      <c r="C166"/>
      <c r="D166"/>
      <c r="E166"/>
      <c r="F166"/>
      <c r="G166"/>
      <c r="H166"/>
    </row>
    <row r="167" spans="2:8" ht="15" x14ac:dyDescent="0.25">
      <c r="B167"/>
      <c r="C167"/>
      <c r="D167"/>
      <c r="E167"/>
      <c r="F167"/>
      <c r="G167"/>
      <c r="H167"/>
    </row>
    <row r="168" spans="2:8" ht="15" x14ac:dyDescent="0.25">
      <c r="B168"/>
      <c r="C168"/>
      <c r="D168"/>
      <c r="E168"/>
      <c r="F168"/>
      <c r="G168"/>
      <c r="H168"/>
    </row>
    <row r="169" spans="2:8" ht="15" x14ac:dyDescent="0.25">
      <c r="B169"/>
      <c r="C169"/>
      <c r="D169"/>
      <c r="E169"/>
      <c r="F169"/>
      <c r="G169"/>
      <c r="H169"/>
    </row>
    <row r="170" spans="2:8" ht="15" x14ac:dyDescent="0.25">
      <c r="B170"/>
      <c r="C170"/>
      <c r="D170"/>
      <c r="E170"/>
      <c r="F170"/>
      <c r="G170"/>
      <c r="H170"/>
    </row>
    <row r="171" spans="2:8" ht="15" x14ac:dyDescent="0.25">
      <c r="B171"/>
      <c r="C171"/>
      <c r="D171"/>
      <c r="E171"/>
      <c r="F171"/>
      <c r="G171"/>
      <c r="H171"/>
    </row>
    <row r="172" spans="2:8" ht="15" x14ac:dyDescent="0.25">
      <c r="B172"/>
      <c r="C172"/>
      <c r="D172"/>
      <c r="E172"/>
      <c r="F172"/>
      <c r="G172"/>
      <c r="H172"/>
    </row>
    <row r="173" spans="2:8" ht="15" x14ac:dyDescent="0.25">
      <c r="B173"/>
      <c r="C173"/>
      <c r="D173"/>
      <c r="E173"/>
      <c r="F173"/>
      <c r="G173"/>
      <c r="H173"/>
    </row>
    <row r="174" spans="2:8" ht="15" x14ac:dyDescent="0.25">
      <c r="B174"/>
      <c r="C174"/>
      <c r="D174"/>
      <c r="E174"/>
      <c r="F174"/>
      <c r="G174"/>
      <c r="H174"/>
    </row>
    <row r="175" spans="2:8" ht="15" x14ac:dyDescent="0.25">
      <c r="B175"/>
      <c r="C175"/>
      <c r="D175"/>
      <c r="E175"/>
      <c r="F175"/>
      <c r="G175"/>
      <c r="H175"/>
    </row>
    <row r="176" spans="2:8" ht="15" x14ac:dyDescent="0.25">
      <c r="B176"/>
      <c r="C176"/>
      <c r="D176"/>
      <c r="E176"/>
      <c r="F176"/>
      <c r="G176"/>
      <c r="H176"/>
    </row>
    <row r="177" spans="2:8" ht="15" x14ac:dyDescent="0.25">
      <c r="B177"/>
      <c r="C177"/>
      <c r="D177"/>
      <c r="E177"/>
      <c r="F177"/>
      <c r="G177"/>
      <c r="H177"/>
    </row>
    <row r="178" spans="2:8" ht="12.75" customHeight="1" x14ac:dyDescent="0.25">
      <c r="B178"/>
      <c r="C178"/>
      <c r="D178"/>
      <c r="E178"/>
      <c r="F178"/>
      <c r="G178"/>
      <c r="H178"/>
    </row>
    <row r="179" spans="2:8" ht="12.75" customHeight="1" x14ac:dyDescent="0.25">
      <c r="B179"/>
      <c r="C179"/>
      <c r="D179"/>
      <c r="E179"/>
      <c r="F179"/>
      <c r="G179"/>
      <c r="H179"/>
    </row>
    <row r="180" spans="2:8" ht="12.75" customHeight="1" x14ac:dyDescent="0.25">
      <c r="B180"/>
      <c r="C180"/>
      <c r="D180"/>
      <c r="E180"/>
      <c r="F180"/>
      <c r="G180"/>
      <c r="H180"/>
    </row>
    <row r="181" spans="2:8" ht="12.75" customHeight="1" x14ac:dyDescent="0.25">
      <c r="B181"/>
      <c r="C181"/>
      <c r="D181"/>
      <c r="E181"/>
      <c r="F181"/>
      <c r="G181"/>
      <c r="H181"/>
    </row>
    <row r="182" spans="2:8" ht="12.75" customHeight="1" x14ac:dyDescent="0.25">
      <c r="B182"/>
      <c r="C182"/>
      <c r="D182"/>
      <c r="E182"/>
      <c r="F182"/>
      <c r="G182"/>
      <c r="H182"/>
    </row>
    <row r="183" spans="2:8" ht="12.75" customHeight="1" x14ac:dyDescent="0.25">
      <c r="B183"/>
      <c r="C183"/>
      <c r="D183"/>
      <c r="E183"/>
      <c r="F183"/>
      <c r="G183"/>
      <c r="H183"/>
    </row>
    <row r="184" spans="2:8" ht="12.75" customHeight="1" x14ac:dyDescent="0.25">
      <c r="B184"/>
      <c r="C184"/>
      <c r="D184"/>
      <c r="E184"/>
      <c r="F184"/>
      <c r="G184"/>
      <c r="H184"/>
    </row>
    <row r="185" spans="2:8" ht="12.75" customHeight="1" x14ac:dyDescent="0.25">
      <c r="B185"/>
      <c r="C185"/>
      <c r="D185"/>
      <c r="E185"/>
      <c r="F185"/>
      <c r="G185"/>
      <c r="H185"/>
    </row>
    <row r="186" spans="2:8" ht="12.75" customHeight="1" x14ac:dyDescent="0.25">
      <c r="B186"/>
      <c r="C186"/>
      <c r="D186"/>
      <c r="E186"/>
      <c r="F186"/>
      <c r="G186"/>
      <c r="H186"/>
    </row>
    <row r="187" spans="2:8" ht="12.75" customHeight="1" x14ac:dyDescent="0.25">
      <c r="B187"/>
      <c r="C187"/>
      <c r="D187"/>
      <c r="E187"/>
      <c r="F187"/>
      <c r="G187"/>
      <c r="H187"/>
    </row>
    <row r="188" spans="2:8" ht="12.75" customHeight="1" x14ac:dyDescent="0.25">
      <c r="B188"/>
      <c r="C188"/>
      <c r="D188"/>
      <c r="E188"/>
      <c r="F188"/>
      <c r="G188"/>
      <c r="H188"/>
    </row>
    <row r="189" spans="2:8" ht="12.75" customHeight="1" x14ac:dyDescent="0.25">
      <c r="B189"/>
      <c r="C189"/>
      <c r="D189"/>
      <c r="E189"/>
      <c r="F189"/>
      <c r="G189"/>
      <c r="H189"/>
    </row>
    <row r="190" spans="2:8" ht="15" x14ac:dyDescent="0.25">
      <c r="B190"/>
      <c r="C190"/>
      <c r="D190"/>
      <c r="E190"/>
      <c r="F190"/>
      <c r="G190"/>
      <c r="H190"/>
    </row>
    <row r="191" spans="2:8" ht="15" x14ac:dyDescent="0.25">
      <c r="B191"/>
      <c r="C191"/>
      <c r="D191"/>
      <c r="E191"/>
      <c r="F191"/>
      <c r="G191"/>
      <c r="H191"/>
    </row>
    <row r="192" spans="2:8" ht="15" x14ac:dyDescent="0.25">
      <c r="B192"/>
      <c r="C192"/>
      <c r="D192"/>
      <c r="E192"/>
      <c r="F192"/>
      <c r="G192"/>
      <c r="H192"/>
    </row>
    <row r="193" spans="2:8" ht="15" x14ac:dyDescent="0.25">
      <c r="B193"/>
      <c r="C193"/>
      <c r="D193"/>
      <c r="E193"/>
      <c r="F193"/>
      <c r="G193"/>
      <c r="H193"/>
    </row>
    <row r="194" spans="2:8" ht="15" x14ac:dyDescent="0.25">
      <c r="B194"/>
      <c r="C194"/>
      <c r="D194"/>
      <c r="E194"/>
      <c r="F194"/>
      <c r="G194"/>
      <c r="H194"/>
    </row>
    <row r="195" spans="2:8" ht="15" x14ac:dyDescent="0.25">
      <c r="B195"/>
      <c r="C195"/>
      <c r="D195"/>
      <c r="E195"/>
      <c r="F195"/>
      <c r="G195"/>
      <c r="H195"/>
    </row>
  </sheetData>
  <sortState ref="B67:F174">
    <sortCondition ref="B67:B174"/>
    <sortCondition ref="E67:E174"/>
  </sortState>
  <mergeCells count="14">
    <mergeCell ref="K24:K25"/>
    <mergeCell ref="L24:L25"/>
    <mergeCell ref="B24:B25"/>
    <mergeCell ref="C24:D24"/>
    <mergeCell ref="E24:E25"/>
    <mergeCell ref="F24:G24"/>
    <mergeCell ref="H24:H25"/>
    <mergeCell ref="I24:J24"/>
    <mergeCell ref="I1:M1"/>
    <mergeCell ref="B9:B10"/>
    <mergeCell ref="C9:D9"/>
    <mergeCell ref="E9:F9"/>
    <mergeCell ref="G9:G10"/>
    <mergeCell ref="H9:H10"/>
  </mergeCells>
  <conditionalFormatting sqref="C26:L36">
    <cfRule type="containsBlanks" dxfId="2" priority="3">
      <formula>LEN(TRIM(C26))=0</formula>
    </cfRule>
  </conditionalFormatting>
  <conditionalFormatting sqref="C11:H21">
    <cfRule type="containsBlanks" dxfId="1" priority="2">
      <formula>LEN(TRIM(C11))=0</formula>
    </cfRule>
  </conditionalFormatting>
  <conditionalFormatting sqref="G41:G130">
    <cfRule type="duplicateValues" dxfId="0" priority="8"/>
  </conditionalFormatting>
  <pageMargins left="0.7" right="0.7" top="0.75" bottom="0.75" header="0.3" footer="0.3"/>
  <pageSetup paperSize="9" scale="2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D11"/>
  <sheetViews>
    <sheetView workbookViewId="0">
      <selection activeCell="G18" sqref="G18"/>
    </sheetView>
  </sheetViews>
  <sheetFormatPr baseColWidth="10" defaultRowHeight="12.75" x14ac:dyDescent="0.25"/>
  <cols>
    <col min="1" max="1" width="38.7109375" style="77" customWidth="1"/>
    <col min="2" max="2" width="38.42578125" style="78" customWidth="1"/>
    <col min="3" max="3" width="9" style="78" customWidth="1"/>
    <col min="4" max="4" width="14" style="77" customWidth="1"/>
    <col min="5" max="16384" width="11.42578125" style="77"/>
  </cols>
  <sheetData>
    <row r="1" spans="1:4" ht="48.75" customHeight="1" thickBot="1" x14ac:dyDescent="0.25">
      <c r="A1" s="1"/>
      <c r="B1" s="181" t="s">
        <v>271</v>
      </c>
      <c r="C1" s="181"/>
      <c r="D1" s="181"/>
    </row>
    <row r="2" spans="1:4" ht="20.25" customHeight="1" x14ac:dyDescent="0.2">
      <c r="A2" s="71"/>
      <c r="B2" s="6"/>
      <c r="C2" s="7"/>
      <c r="D2" s="72"/>
    </row>
    <row r="3" spans="1:4" ht="30.75" customHeight="1" x14ac:dyDescent="0.2">
      <c r="A3" s="104" t="s">
        <v>125</v>
      </c>
      <c r="B3" s="6"/>
      <c r="C3" s="7"/>
      <c r="D3" s="72"/>
    </row>
    <row r="4" spans="1:4" ht="15" x14ac:dyDescent="0.25">
      <c r="A4" s="10" t="s">
        <v>119</v>
      </c>
      <c r="B4" s="70"/>
      <c r="C4" s="70"/>
      <c r="D4" s="70"/>
    </row>
    <row r="7" spans="1:4" ht="25.5" x14ac:dyDescent="0.25">
      <c r="A7" s="79" t="s">
        <v>108</v>
      </c>
      <c r="B7" s="80" t="s">
        <v>5</v>
      </c>
      <c r="C7" s="80" t="s">
        <v>126</v>
      </c>
      <c r="D7" s="80" t="s">
        <v>127</v>
      </c>
    </row>
    <row r="8" spans="1:4" ht="18" customHeight="1" x14ac:dyDescent="0.25">
      <c r="A8" s="107" t="s">
        <v>128</v>
      </c>
      <c r="B8" s="107" t="s">
        <v>129</v>
      </c>
      <c r="C8" s="106">
        <v>2</v>
      </c>
      <c r="D8" s="106">
        <v>14</v>
      </c>
    </row>
    <row r="9" spans="1:4" ht="18" customHeight="1" x14ac:dyDescent="0.25">
      <c r="A9" s="107" t="s">
        <v>128</v>
      </c>
      <c r="B9" s="107" t="s">
        <v>132</v>
      </c>
      <c r="C9" s="106">
        <v>1.5</v>
      </c>
      <c r="D9" s="106">
        <v>6</v>
      </c>
    </row>
    <row r="10" spans="1:4" ht="18" customHeight="1" x14ac:dyDescent="0.25">
      <c r="A10" s="107" t="s">
        <v>130</v>
      </c>
      <c r="B10" s="107" t="s">
        <v>131</v>
      </c>
      <c r="C10" s="106">
        <v>1.5</v>
      </c>
      <c r="D10" s="106">
        <v>6</v>
      </c>
    </row>
    <row r="11" spans="1:4" ht="18" customHeight="1" x14ac:dyDescent="0.25">
      <c r="A11" s="108" t="s">
        <v>30</v>
      </c>
      <c r="B11" s="80"/>
      <c r="C11" s="80">
        <v>5</v>
      </c>
      <c r="D11" s="80">
        <v>26</v>
      </c>
    </row>
  </sheetData>
  <mergeCells count="1">
    <mergeCell ref="B1:D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C27"/>
  <sheetViews>
    <sheetView zoomScaleNormal="100" workbookViewId="0">
      <selection sqref="A1:C1"/>
    </sheetView>
  </sheetViews>
  <sheetFormatPr baseColWidth="10" defaultRowHeight="15" x14ac:dyDescent="0.25"/>
  <cols>
    <col min="1" max="1" width="94.42578125" customWidth="1"/>
    <col min="2" max="2" width="16" customWidth="1"/>
    <col min="3" max="3" width="13" customWidth="1"/>
    <col min="8" max="8" width="46.7109375" customWidth="1"/>
  </cols>
  <sheetData>
    <row r="1" spans="1:3" ht="45.75" customHeight="1" thickBot="1" x14ac:dyDescent="0.3">
      <c r="A1" s="181" t="s">
        <v>271</v>
      </c>
      <c r="B1" s="181"/>
      <c r="C1" s="181"/>
    </row>
    <row r="2" spans="1:3" ht="20.25" customHeight="1" x14ac:dyDescent="0.25">
      <c r="A2" s="182"/>
      <c r="B2" s="182"/>
      <c r="C2" s="182"/>
    </row>
    <row r="3" spans="1:3" ht="34.5" customHeight="1" x14ac:dyDescent="0.25">
      <c r="A3" s="104" t="s">
        <v>122</v>
      </c>
    </row>
    <row r="4" spans="1:3" x14ac:dyDescent="0.25">
      <c r="A4" s="10" t="s">
        <v>133</v>
      </c>
    </row>
    <row r="5" spans="1:3" ht="15.75" thickBot="1" x14ac:dyDescent="0.3"/>
    <row r="6" spans="1:3" ht="21" customHeight="1" x14ac:dyDescent="0.25">
      <c r="A6" s="94" t="s">
        <v>116</v>
      </c>
      <c r="B6" s="95" t="s">
        <v>118</v>
      </c>
    </row>
    <row r="7" spans="1:3" x14ac:dyDescent="0.25">
      <c r="A7" s="99" t="s">
        <v>134</v>
      </c>
      <c r="B7" s="97">
        <v>6</v>
      </c>
    </row>
    <row r="8" spans="1:3" x14ac:dyDescent="0.25">
      <c r="A8" s="99" t="s">
        <v>135</v>
      </c>
      <c r="B8" s="97">
        <v>15</v>
      </c>
    </row>
    <row r="9" spans="1:3" x14ac:dyDescent="0.25">
      <c r="A9" s="99" t="s">
        <v>136</v>
      </c>
      <c r="B9" s="97">
        <v>15</v>
      </c>
    </row>
    <row r="10" spans="1:3" x14ac:dyDescent="0.25">
      <c r="A10" s="99" t="s">
        <v>143</v>
      </c>
      <c r="B10" s="97">
        <v>33</v>
      </c>
    </row>
    <row r="11" spans="1:3" x14ac:dyDescent="0.25">
      <c r="A11" s="99" t="s">
        <v>137</v>
      </c>
      <c r="B11" s="97">
        <v>8</v>
      </c>
    </row>
    <row r="12" spans="1:3" x14ac:dyDescent="0.25">
      <c r="A12" s="99" t="s">
        <v>138</v>
      </c>
      <c r="B12" s="97">
        <v>5</v>
      </c>
    </row>
    <row r="13" spans="1:3" x14ac:dyDescent="0.25">
      <c r="A13" s="99" t="s">
        <v>144</v>
      </c>
      <c r="B13" s="97">
        <v>157</v>
      </c>
    </row>
    <row r="14" spans="1:3" x14ac:dyDescent="0.25">
      <c r="A14" s="99" t="s">
        <v>145</v>
      </c>
      <c r="B14" s="97">
        <v>8</v>
      </c>
    </row>
    <row r="15" spans="1:3" x14ac:dyDescent="0.25">
      <c r="A15" s="99" t="s">
        <v>146</v>
      </c>
      <c r="B15" s="97">
        <v>23</v>
      </c>
    </row>
    <row r="16" spans="1:3" x14ac:dyDescent="0.25">
      <c r="A16" s="99" t="s">
        <v>147</v>
      </c>
      <c r="B16" s="97">
        <v>1</v>
      </c>
    </row>
    <row r="17" spans="1:2" x14ac:dyDescent="0.25">
      <c r="A17" s="99" t="s">
        <v>148</v>
      </c>
      <c r="B17" s="97">
        <v>22</v>
      </c>
    </row>
    <row r="18" spans="1:2" x14ac:dyDescent="0.25">
      <c r="A18" s="99" t="s">
        <v>149</v>
      </c>
      <c r="B18" s="97">
        <v>3</v>
      </c>
    </row>
    <row r="19" spans="1:2" x14ac:dyDescent="0.25">
      <c r="A19" s="99" t="s">
        <v>150</v>
      </c>
      <c r="B19" s="97">
        <v>3</v>
      </c>
    </row>
    <row r="20" spans="1:2" x14ac:dyDescent="0.25">
      <c r="A20" s="99" t="s">
        <v>151</v>
      </c>
      <c r="B20" s="97">
        <v>12</v>
      </c>
    </row>
    <row r="21" spans="1:2" x14ac:dyDescent="0.25">
      <c r="A21" s="99" t="s">
        <v>141</v>
      </c>
      <c r="B21" s="97">
        <v>4</v>
      </c>
    </row>
    <row r="22" spans="1:2" x14ac:dyDescent="0.25">
      <c r="A22" s="99" t="s">
        <v>142</v>
      </c>
      <c r="B22" s="97">
        <v>14</v>
      </c>
    </row>
    <row r="23" spans="1:2" x14ac:dyDescent="0.25">
      <c r="A23" s="99" t="s">
        <v>139</v>
      </c>
      <c r="B23" s="97">
        <v>21</v>
      </c>
    </row>
    <row r="24" spans="1:2" x14ac:dyDescent="0.25">
      <c r="A24" s="99" t="s">
        <v>140</v>
      </c>
      <c r="B24" s="97">
        <v>46</v>
      </c>
    </row>
    <row r="25" spans="1:2" x14ac:dyDescent="0.25">
      <c r="A25" s="99" t="s">
        <v>152</v>
      </c>
      <c r="B25" s="97">
        <v>1</v>
      </c>
    </row>
    <row r="26" spans="1:2" x14ac:dyDescent="0.25">
      <c r="A26" s="99" t="s">
        <v>153</v>
      </c>
      <c r="B26" s="97">
        <v>25</v>
      </c>
    </row>
    <row r="27" spans="1:2" ht="15.75" thickBot="1" x14ac:dyDescent="0.3">
      <c r="A27" s="96" t="s">
        <v>61</v>
      </c>
      <c r="B27" s="98">
        <v>422</v>
      </c>
    </row>
  </sheetData>
  <mergeCells count="2">
    <mergeCell ref="A2:C2"/>
    <mergeCell ref="A1:C1"/>
  </mergeCells>
  <pageMargins left="0.7" right="0.7" top="0.75" bottom="0.75" header="0.3" footer="0.3"/>
  <pageSetup paperSize="9" scale="7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C16"/>
  <sheetViews>
    <sheetView workbookViewId="0">
      <selection activeCell="E6" sqref="E6"/>
    </sheetView>
  </sheetViews>
  <sheetFormatPr baseColWidth="10" defaultRowHeight="15" x14ac:dyDescent="0.25"/>
  <cols>
    <col min="1" max="1" width="69.28515625" customWidth="1"/>
    <col min="2" max="2" width="19.85546875" customWidth="1"/>
  </cols>
  <sheetData>
    <row r="1" spans="1:3" ht="45.75" customHeight="1" thickBot="1" x14ac:dyDescent="0.3">
      <c r="A1" s="181" t="s">
        <v>271</v>
      </c>
      <c r="B1" s="181"/>
    </row>
    <row r="2" spans="1:3" ht="19.5" customHeight="1" x14ac:dyDescent="0.25">
      <c r="A2" s="71"/>
      <c r="B2" s="72"/>
    </row>
    <row r="3" spans="1:3" ht="32.25" customHeight="1" x14ac:dyDescent="0.25">
      <c r="A3" s="104" t="s">
        <v>123</v>
      </c>
      <c r="B3" s="104"/>
    </row>
    <row r="4" spans="1:3" x14ac:dyDescent="0.25">
      <c r="A4" s="10" t="s">
        <v>133</v>
      </c>
      <c r="B4" s="10"/>
    </row>
    <row r="5" spans="1:3" ht="15.75" thickBot="1" x14ac:dyDescent="0.3"/>
    <row r="6" spans="1:3" x14ac:dyDescent="0.25">
      <c r="A6" s="94" t="s">
        <v>116</v>
      </c>
      <c r="B6" s="100" t="s">
        <v>118</v>
      </c>
      <c r="C6" s="101"/>
    </row>
    <row r="7" spans="1:3" x14ac:dyDescent="0.25">
      <c r="A7" s="99" t="s">
        <v>154</v>
      </c>
      <c r="B7" s="102">
        <v>16</v>
      </c>
    </row>
    <row r="8" spans="1:3" x14ac:dyDescent="0.25">
      <c r="A8" s="99" t="s">
        <v>155</v>
      </c>
      <c r="B8" s="102">
        <v>60</v>
      </c>
    </row>
    <row r="9" spans="1:3" x14ac:dyDescent="0.25">
      <c r="A9" s="99" t="s">
        <v>156</v>
      </c>
      <c r="B9" s="102">
        <v>19</v>
      </c>
    </row>
    <row r="10" spans="1:3" x14ac:dyDescent="0.25">
      <c r="A10" s="99" t="s">
        <v>157</v>
      </c>
      <c r="B10" s="102">
        <v>57</v>
      </c>
    </row>
    <row r="11" spans="1:3" x14ac:dyDescent="0.25">
      <c r="A11" s="99" t="s">
        <v>158</v>
      </c>
      <c r="B11" s="102">
        <v>5</v>
      </c>
    </row>
    <row r="12" spans="1:3" x14ac:dyDescent="0.25">
      <c r="A12" s="99" t="s">
        <v>115</v>
      </c>
      <c r="B12" s="102">
        <v>72</v>
      </c>
      <c r="C12" s="109"/>
    </row>
    <row r="13" spans="1:3" x14ac:dyDescent="0.25">
      <c r="A13" s="99" t="s">
        <v>159</v>
      </c>
      <c r="B13" s="102">
        <v>70</v>
      </c>
    </row>
    <row r="14" spans="1:3" x14ac:dyDescent="0.25">
      <c r="A14" s="99" t="s">
        <v>160</v>
      </c>
      <c r="B14" s="102">
        <v>29</v>
      </c>
    </row>
    <row r="15" spans="1:3" x14ac:dyDescent="0.25">
      <c r="A15" s="99" t="s">
        <v>161</v>
      </c>
      <c r="B15" s="102">
        <v>4</v>
      </c>
      <c r="C15" s="109"/>
    </row>
    <row r="16" spans="1:3" ht="15.75" thickBot="1" x14ac:dyDescent="0.3">
      <c r="A16" s="96" t="s">
        <v>61</v>
      </c>
      <c r="B16" s="103">
        <v>332</v>
      </c>
      <c r="C16" s="101"/>
    </row>
  </sheetData>
  <mergeCells count="1">
    <mergeCell ref="A1:B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  <pageSetUpPr fitToPage="1"/>
  </sheetPr>
  <dimension ref="A1:J55"/>
  <sheetViews>
    <sheetView zoomScale="80" zoomScaleNormal="80" workbookViewId="0">
      <selection activeCell="I8" sqref="I8"/>
    </sheetView>
  </sheetViews>
  <sheetFormatPr baseColWidth="10" defaultColWidth="17.140625" defaultRowHeight="15" x14ac:dyDescent="0.25"/>
  <cols>
    <col min="1" max="1" width="22" style="83" bestFit="1" customWidth="1"/>
    <col min="2" max="2" width="75" style="83" customWidth="1"/>
    <col min="3" max="3" width="18.5703125" style="83" customWidth="1"/>
    <col min="4" max="4" width="10.5703125" style="83" customWidth="1"/>
    <col min="5" max="5" width="25.28515625" style="83" bestFit="1" customWidth="1"/>
    <col min="6" max="6" width="23.85546875" style="83" bestFit="1" customWidth="1"/>
    <col min="7" max="7" width="19.5703125" style="83" customWidth="1"/>
    <col min="8" max="9" width="16.7109375" style="83" customWidth="1"/>
    <col min="10" max="10" width="15.85546875" style="83" customWidth="1"/>
    <col min="11" max="11" width="22.42578125" style="83" bestFit="1" customWidth="1"/>
    <col min="12" max="12" width="23.140625" style="83" bestFit="1" customWidth="1"/>
    <col min="13" max="13" width="17.140625" style="83"/>
    <col min="14" max="14" width="23.140625" style="83" bestFit="1" customWidth="1"/>
    <col min="15" max="16384" width="17.140625" style="83"/>
  </cols>
  <sheetData>
    <row r="1" spans="1:10" ht="57.75" customHeight="1" thickBot="1" x14ac:dyDescent="0.25">
      <c r="A1" s="81"/>
      <c r="B1" s="82"/>
      <c r="C1" s="82"/>
      <c r="D1" s="82"/>
      <c r="E1" s="82"/>
      <c r="F1" s="82"/>
      <c r="G1" s="183" t="s">
        <v>271</v>
      </c>
      <c r="H1" s="183"/>
    </row>
    <row r="2" spans="1:10" ht="40.5" customHeight="1" x14ac:dyDescent="0.2">
      <c r="A2" s="104" t="s">
        <v>124</v>
      </c>
      <c r="B2" s="104"/>
      <c r="C2" s="104"/>
      <c r="D2" s="84"/>
      <c r="F2" s="85"/>
      <c r="G2" s="85"/>
    </row>
    <row r="3" spans="1:10" ht="22.5" customHeight="1" x14ac:dyDescent="0.25">
      <c r="A3" s="140" t="s">
        <v>120</v>
      </c>
      <c r="B3" s="140"/>
      <c r="C3" s="10"/>
      <c r="D3" s="87"/>
      <c r="F3" s="87"/>
      <c r="G3" s="87"/>
      <c r="H3" s="88"/>
      <c r="I3" s="88"/>
      <c r="J3" s="88"/>
    </row>
    <row r="4" spans="1:10" ht="22.5" customHeight="1" x14ac:dyDescent="0.25">
      <c r="A4" s="86"/>
      <c r="B4" s="87"/>
      <c r="C4" s="87"/>
      <c r="D4" s="87"/>
      <c r="F4" s="87"/>
      <c r="G4" s="87"/>
      <c r="H4" s="88"/>
      <c r="I4" s="88"/>
      <c r="J4" s="88"/>
    </row>
    <row r="5" spans="1:10" ht="22.5" customHeight="1" x14ac:dyDescent="0.25">
      <c r="A5" s="86"/>
      <c r="B5" s="87"/>
      <c r="C5" s="87"/>
      <c r="D5" s="87"/>
      <c r="F5" s="87"/>
      <c r="G5" s="87"/>
      <c r="H5" s="88"/>
      <c r="I5" s="88"/>
      <c r="J5" s="88"/>
    </row>
    <row r="6" spans="1:10" ht="22.5" customHeight="1" thickBot="1" x14ac:dyDescent="0.3">
      <c r="A6" s="86"/>
      <c r="B6" s="87"/>
      <c r="C6" s="87"/>
      <c r="D6" s="87"/>
      <c r="F6" s="87"/>
      <c r="G6" s="87"/>
      <c r="H6" s="88"/>
      <c r="I6" s="88"/>
      <c r="J6" s="88"/>
    </row>
    <row r="7" spans="1:10" ht="30.75" customHeight="1" x14ac:dyDescent="0.25">
      <c r="A7" s="86"/>
      <c r="B7" s="120" t="s">
        <v>5</v>
      </c>
      <c r="C7" s="128" t="s">
        <v>270</v>
      </c>
      <c r="D7" s="87"/>
      <c r="F7" s="87"/>
      <c r="G7" s="87"/>
      <c r="H7" s="88"/>
      <c r="I7" s="88"/>
      <c r="J7" s="88"/>
    </row>
    <row r="8" spans="1:10" ht="20.100000000000001" customHeight="1" x14ac:dyDescent="0.2">
      <c r="B8" s="121" t="s">
        <v>110</v>
      </c>
      <c r="C8" s="122">
        <v>37</v>
      </c>
      <c r="F8" s="87"/>
      <c r="G8" s="87"/>
      <c r="H8" s="88"/>
      <c r="I8" s="88"/>
    </row>
    <row r="9" spans="1:10" ht="20.100000000000001" customHeight="1" x14ac:dyDescent="0.2">
      <c r="B9" s="121" t="s">
        <v>111</v>
      </c>
      <c r="C9" s="122">
        <v>18</v>
      </c>
      <c r="F9" s="87"/>
      <c r="G9" s="87"/>
      <c r="H9" s="88"/>
      <c r="I9" s="88"/>
      <c r="J9" s="88"/>
    </row>
    <row r="10" spans="1:10" ht="20.100000000000001" customHeight="1" x14ac:dyDescent="0.2">
      <c r="B10" s="121" t="s">
        <v>112</v>
      </c>
      <c r="C10" s="122">
        <v>356</v>
      </c>
      <c r="F10" s="87"/>
      <c r="G10" s="87"/>
      <c r="H10" s="88"/>
      <c r="I10" s="88"/>
      <c r="J10" s="88"/>
    </row>
    <row r="11" spans="1:10" ht="20.100000000000001" customHeight="1" x14ac:dyDescent="0.2">
      <c r="B11" s="121" t="s">
        <v>10</v>
      </c>
      <c r="C11" s="122">
        <v>58</v>
      </c>
      <c r="F11" s="87"/>
      <c r="G11" s="87"/>
      <c r="H11" s="88"/>
      <c r="I11" s="88"/>
      <c r="J11" s="88"/>
    </row>
    <row r="12" spans="1:10" ht="20.100000000000001" customHeight="1" thickBot="1" x14ac:dyDescent="0.25">
      <c r="B12" s="123" t="s">
        <v>69</v>
      </c>
      <c r="C12" s="124">
        <v>469</v>
      </c>
      <c r="F12" s="87"/>
      <c r="G12" s="87"/>
      <c r="H12" s="88"/>
      <c r="I12" s="88"/>
      <c r="J12" s="88"/>
    </row>
    <row r="13" spans="1:10" ht="23.25" x14ac:dyDescent="0.2">
      <c r="F13" s="87"/>
      <c r="G13" s="87"/>
      <c r="H13" s="88"/>
      <c r="I13" s="88"/>
      <c r="J13" s="88"/>
    </row>
    <row r="14" spans="1:10" ht="23.25" x14ac:dyDescent="0.25">
      <c r="A14" s="86"/>
      <c r="B14" s="86"/>
      <c r="C14" s="86"/>
      <c r="D14" s="87"/>
      <c r="F14" s="87"/>
      <c r="G14" s="87"/>
      <c r="H14" s="88"/>
      <c r="I14" s="88"/>
      <c r="J14" s="88"/>
    </row>
    <row r="15" spans="1:10" ht="23.25" x14ac:dyDescent="0.25">
      <c r="A15" s="86"/>
      <c r="B15" s="86"/>
      <c r="C15" s="86"/>
      <c r="D15" s="87"/>
      <c r="F15" s="87"/>
      <c r="G15" s="87"/>
      <c r="H15" s="88"/>
      <c r="I15" s="88"/>
      <c r="J15" s="88"/>
    </row>
    <row r="16" spans="1:10" s="89" customFormat="1" ht="35.25" customHeight="1" x14ac:dyDescent="0.25">
      <c r="A16" s="135" t="s">
        <v>107</v>
      </c>
      <c r="B16" s="135" t="s">
        <v>108</v>
      </c>
      <c r="C16" s="135" t="s">
        <v>113</v>
      </c>
      <c r="D16" s="136" t="s">
        <v>162</v>
      </c>
      <c r="E16" s="137" t="s">
        <v>109</v>
      </c>
      <c r="F16" s="135" t="s">
        <v>114</v>
      </c>
      <c r="G16" s="138" t="s">
        <v>163</v>
      </c>
      <c r="H16" s="139" t="s">
        <v>164</v>
      </c>
    </row>
    <row r="17" spans="1:8" s="114" customFormat="1" ht="20.100000000000001" customHeight="1" x14ac:dyDescent="0.25">
      <c r="A17" s="110" t="s">
        <v>165</v>
      </c>
      <c r="B17" s="110" t="s">
        <v>166</v>
      </c>
      <c r="C17" s="111">
        <v>0</v>
      </c>
      <c r="D17" s="125">
        <v>7</v>
      </c>
      <c r="E17" s="125" t="s">
        <v>167</v>
      </c>
      <c r="F17" s="110" t="s">
        <v>110</v>
      </c>
      <c r="G17" s="112">
        <v>8</v>
      </c>
      <c r="H17" s="113">
        <v>4.75</v>
      </c>
    </row>
    <row r="18" spans="1:8" s="114" customFormat="1" ht="20.100000000000001" customHeight="1" x14ac:dyDescent="0.25">
      <c r="A18" s="110" t="s">
        <v>168</v>
      </c>
      <c r="B18" s="110" t="s">
        <v>169</v>
      </c>
      <c r="C18" s="111">
        <v>730.82</v>
      </c>
      <c r="D18" s="125">
        <v>20</v>
      </c>
      <c r="E18" s="125" t="s">
        <v>170</v>
      </c>
      <c r="F18" s="110" t="s">
        <v>110</v>
      </c>
      <c r="G18" s="112">
        <v>10</v>
      </c>
      <c r="H18" s="113">
        <v>4.75</v>
      </c>
    </row>
    <row r="19" spans="1:8" s="114" customFormat="1" ht="20.100000000000001" customHeight="1" x14ac:dyDescent="0.25">
      <c r="A19" s="110" t="s">
        <v>171</v>
      </c>
      <c r="B19" s="110" t="s">
        <v>172</v>
      </c>
      <c r="C19" s="111">
        <v>0</v>
      </c>
      <c r="D19" s="125">
        <v>30</v>
      </c>
      <c r="E19" s="126">
        <v>42384</v>
      </c>
      <c r="F19" s="110" t="s">
        <v>110</v>
      </c>
      <c r="G19" s="115">
        <v>13</v>
      </c>
      <c r="H19" s="116">
        <v>4.75</v>
      </c>
    </row>
    <row r="20" spans="1:8" s="114" customFormat="1" ht="20.100000000000001" customHeight="1" x14ac:dyDescent="0.25">
      <c r="A20" s="110" t="s">
        <v>173</v>
      </c>
      <c r="B20" s="110" t="s">
        <v>174</v>
      </c>
      <c r="C20" s="111">
        <v>0</v>
      </c>
      <c r="D20" s="125">
        <v>16</v>
      </c>
      <c r="E20" s="125" t="s">
        <v>175</v>
      </c>
      <c r="F20" s="110" t="s">
        <v>110</v>
      </c>
      <c r="G20" s="115">
        <v>6</v>
      </c>
      <c r="H20" s="116">
        <v>3</v>
      </c>
    </row>
    <row r="21" spans="1:8" s="114" customFormat="1" ht="20.100000000000001" customHeight="1" x14ac:dyDescent="0.25">
      <c r="A21" s="110" t="s">
        <v>176</v>
      </c>
      <c r="B21" s="110" t="s">
        <v>166</v>
      </c>
      <c r="C21" s="111">
        <v>0</v>
      </c>
      <c r="D21" s="125">
        <v>7</v>
      </c>
      <c r="E21" s="125" t="s">
        <v>177</v>
      </c>
      <c r="F21" s="110" t="s">
        <v>111</v>
      </c>
      <c r="G21" s="112">
        <v>10</v>
      </c>
      <c r="H21" s="113">
        <v>4.5</v>
      </c>
    </row>
    <row r="22" spans="1:8" s="114" customFormat="1" ht="20.100000000000001" customHeight="1" x14ac:dyDescent="0.25">
      <c r="A22" s="110" t="s">
        <v>178</v>
      </c>
      <c r="B22" s="110" t="s">
        <v>179</v>
      </c>
      <c r="C22" s="111">
        <v>1000</v>
      </c>
      <c r="D22" s="125">
        <v>20</v>
      </c>
      <c r="E22" s="125" t="s">
        <v>180</v>
      </c>
      <c r="F22" s="110" t="s">
        <v>111</v>
      </c>
      <c r="G22" s="115">
        <v>5</v>
      </c>
      <c r="H22" s="116">
        <v>4.75</v>
      </c>
    </row>
    <row r="23" spans="1:8" s="114" customFormat="1" ht="20.100000000000001" customHeight="1" x14ac:dyDescent="0.25">
      <c r="A23" s="110" t="s">
        <v>181</v>
      </c>
      <c r="B23" s="110" t="s">
        <v>179</v>
      </c>
      <c r="C23" s="111">
        <v>1000</v>
      </c>
      <c r="D23" s="125">
        <v>20</v>
      </c>
      <c r="E23" s="125" t="s">
        <v>180</v>
      </c>
      <c r="F23" s="110" t="s">
        <v>111</v>
      </c>
      <c r="G23" s="115">
        <v>3</v>
      </c>
      <c r="H23" s="116">
        <v>4.75</v>
      </c>
    </row>
    <row r="24" spans="1:8" s="114" customFormat="1" ht="20.100000000000001" customHeight="1" x14ac:dyDescent="0.25">
      <c r="A24" s="110" t="s">
        <v>182</v>
      </c>
      <c r="B24" s="110" t="s">
        <v>183</v>
      </c>
      <c r="C24" s="117">
        <v>340</v>
      </c>
      <c r="D24" s="125">
        <v>4</v>
      </c>
      <c r="E24" s="126">
        <v>42425</v>
      </c>
      <c r="F24" s="110" t="s">
        <v>112</v>
      </c>
      <c r="G24" s="118">
        <v>19</v>
      </c>
      <c r="H24" s="119">
        <v>4</v>
      </c>
    </row>
    <row r="25" spans="1:8" s="114" customFormat="1" ht="20.100000000000001" customHeight="1" x14ac:dyDescent="0.25">
      <c r="A25" s="110" t="s">
        <v>184</v>
      </c>
      <c r="B25" s="110" t="s">
        <v>185</v>
      </c>
      <c r="C25" s="111">
        <v>300</v>
      </c>
      <c r="D25" s="125">
        <v>2</v>
      </c>
      <c r="E25" s="126">
        <v>42452</v>
      </c>
      <c r="F25" s="110" t="s">
        <v>112</v>
      </c>
      <c r="G25" s="118">
        <v>15</v>
      </c>
      <c r="H25" s="119">
        <v>4.5</v>
      </c>
    </row>
    <row r="26" spans="1:8" s="114" customFormat="1" ht="20.100000000000001" customHeight="1" x14ac:dyDescent="0.25">
      <c r="A26" s="110" t="s">
        <v>186</v>
      </c>
      <c r="B26" s="110" t="s">
        <v>187</v>
      </c>
      <c r="C26" s="111">
        <v>1950</v>
      </c>
      <c r="D26" s="125">
        <v>30</v>
      </c>
      <c r="E26" s="125" t="s">
        <v>188</v>
      </c>
      <c r="F26" s="110" t="s">
        <v>112</v>
      </c>
      <c r="G26" s="118">
        <v>18</v>
      </c>
      <c r="H26" s="119">
        <v>4.5</v>
      </c>
    </row>
    <row r="27" spans="1:8" s="114" customFormat="1" ht="20.100000000000001" customHeight="1" x14ac:dyDescent="0.25">
      <c r="A27" s="110" t="s">
        <v>189</v>
      </c>
      <c r="B27" s="110" t="s">
        <v>190</v>
      </c>
      <c r="C27" s="111">
        <v>840</v>
      </c>
      <c r="D27" s="125">
        <v>12</v>
      </c>
      <c r="E27" s="125" t="s">
        <v>191</v>
      </c>
      <c r="F27" s="110" t="s">
        <v>112</v>
      </c>
      <c r="G27" s="118">
        <v>8</v>
      </c>
      <c r="H27" s="113">
        <v>4</v>
      </c>
    </row>
    <row r="28" spans="1:8" s="114" customFormat="1" ht="20.100000000000001" customHeight="1" x14ac:dyDescent="0.25">
      <c r="A28" s="110" t="s">
        <v>192</v>
      </c>
      <c r="B28" s="110" t="s">
        <v>193</v>
      </c>
      <c r="C28" s="111">
        <v>0</v>
      </c>
      <c r="D28" s="125">
        <v>20</v>
      </c>
      <c r="E28" s="125" t="s">
        <v>194</v>
      </c>
      <c r="F28" s="110" t="s">
        <v>112</v>
      </c>
      <c r="G28" s="118">
        <v>2</v>
      </c>
      <c r="H28" s="113">
        <v>5</v>
      </c>
    </row>
    <row r="29" spans="1:8" s="114" customFormat="1" ht="20.100000000000001" customHeight="1" x14ac:dyDescent="0.25">
      <c r="A29" s="110" t="s">
        <v>195</v>
      </c>
      <c r="B29" s="110" t="s">
        <v>196</v>
      </c>
      <c r="C29" s="111">
        <v>800</v>
      </c>
      <c r="D29" s="125">
        <v>8</v>
      </c>
      <c r="E29" s="125" t="s">
        <v>197</v>
      </c>
      <c r="F29" s="110" t="s">
        <v>112</v>
      </c>
      <c r="G29" s="118">
        <v>14</v>
      </c>
      <c r="H29" s="113">
        <v>4</v>
      </c>
    </row>
    <row r="30" spans="1:8" s="114" customFormat="1" ht="20.100000000000001" customHeight="1" x14ac:dyDescent="0.25">
      <c r="A30" s="110" t="s">
        <v>198</v>
      </c>
      <c r="B30" s="110" t="s">
        <v>199</v>
      </c>
      <c r="C30" s="111">
        <v>1330</v>
      </c>
      <c r="D30" s="125">
        <v>25</v>
      </c>
      <c r="E30" s="125" t="s">
        <v>200</v>
      </c>
      <c r="F30" s="110" t="s">
        <v>112</v>
      </c>
      <c r="G30" s="112">
        <v>15</v>
      </c>
      <c r="H30" s="113">
        <v>4.5</v>
      </c>
    </row>
    <row r="31" spans="1:8" s="114" customFormat="1" ht="20.100000000000001" customHeight="1" x14ac:dyDescent="0.25">
      <c r="A31" s="110" t="s">
        <v>201</v>
      </c>
      <c r="B31" s="110" t="s">
        <v>202</v>
      </c>
      <c r="C31" s="111">
        <v>1470</v>
      </c>
      <c r="D31" s="125">
        <v>21</v>
      </c>
      <c r="E31" s="125" t="s">
        <v>203</v>
      </c>
      <c r="F31" s="110" t="s">
        <v>112</v>
      </c>
      <c r="G31" s="112">
        <v>4</v>
      </c>
      <c r="H31" s="113">
        <v>4.25</v>
      </c>
    </row>
    <row r="32" spans="1:8" s="114" customFormat="1" ht="20.100000000000001" customHeight="1" x14ac:dyDescent="0.25">
      <c r="A32" s="110" t="s">
        <v>204</v>
      </c>
      <c r="B32" s="110" t="s">
        <v>205</v>
      </c>
      <c r="C32" s="111">
        <v>0</v>
      </c>
      <c r="D32" s="125">
        <v>20</v>
      </c>
      <c r="E32" s="125" t="s">
        <v>206</v>
      </c>
      <c r="F32" s="110" t="s">
        <v>112</v>
      </c>
      <c r="G32" s="112">
        <v>17</v>
      </c>
      <c r="H32" s="113">
        <v>4.25</v>
      </c>
    </row>
    <row r="33" spans="1:8" s="114" customFormat="1" ht="20.100000000000001" customHeight="1" x14ac:dyDescent="0.25">
      <c r="A33" s="110" t="s">
        <v>207</v>
      </c>
      <c r="B33" s="110" t="s">
        <v>208</v>
      </c>
      <c r="C33" s="111">
        <v>1400</v>
      </c>
      <c r="D33" s="125">
        <v>20</v>
      </c>
      <c r="E33" s="125" t="s">
        <v>209</v>
      </c>
      <c r="F33" s="110" t="s">
        <v>112</v>
      </c>
      <c r="G33" s="112">
        <v>15</v>
      </c>
      <c r="H33" s="113">
        <v>4.75</v>
      </c>
    </row>
    <row r="34" spans="1:8" s="114" customFormat="1" ht="20.100000000000001" customHeight="1" x14ac:dyDescent="0.25">
      <c r="A34" s="110" t="s">
        <v>210</v>
      </c>
      <c r="B34" s="110" t="s">
        <v>211</v>
      </c>
      <c r="C34" s="111">
        <v>1600</v>
      </c>
      <c r="D34" s="125">
        <v>16</v>
      </c>
      <c r="E34" s="125" t="s">
        <v>212</v>
      </c>
      <c r="F34" s="110" t="s">
        <v>112</v>
      </c>
      <c r="G34" s="112">
        <v>8</v>
      </c>
      <c r="H34" s="113">
        <v>4</v>
      </c>
    </row>
    <row r="35" spans="1:8" s="114" customFormat="1" ht="20.100000000000001" customHeight="1" x14ac:dyDescent="0.25">
      <c r="A35" s="110" t="s">
        <v>213</v>
      </c>
      <c r="B35" s="110" t="s">
        <v>214</v>
      </c>
      <c r="C35" s="111">
        <v>1240</v>
      </c>
      <c r="D35" s="125">
        <v>20</v>
      </c>
      <c r="E35" s="125" t="s">
        <v>215</v>
      </c>
      <c r="F35" s="110" t="s">
        <v>112</v>
      </c>
      <c r="G35" s="112">
        <v>18</v>
      </c>
      <c r="H35" s="113">
        <v>4.25</v>
      </c>
    </row>
    <row r="36" spans="1:8" s="114" customFormat="1" ht="20.100000000000001" customHeight="1" x14ac:dyDescent="0.25">
      <c r="A36" s="110" t="s">
        <v>216</v>
      </c>
      <c r="B36" s="110" t="s">
        <v>217</v>
      </c>
      <c r="C36" s="111">
        <v>1330</v>
      </c>
      <c r="D36" s="125">
        <v>20</v>
      </c>
      <c r="E36" s="125" t="s">
        <v>218</v>
      </c>
      <c r="F36" s="110" t="s">
        <v>112</v>
      </c>
      <c r="G36" s="112">
        <v>27</v>
      </c>
      <c r="H36" s="113">
        <v>4.5</v>
      </c>
    </row>
    <row r="37" spans="1:8" s="114" customFormat="1" ht="20.100000000000001" customHeight="1" x14ac:dyDescent="0.25">
      <c r="A37" s="110" t="s">
        <v>219</v>
      </c>
      <c r="B37" s="110" t="s">
        <v>166</v>
      </c>
      <c r="C37" s="111">
        <v>0</v>
      </c>
      <c r="D37" s="125">
        <v>7</v>
      </c>
      <c r="E37" s="125" t="s">
        <v>220</v>
      </c>
      <c r="F37" s="110" t="s">
        <v>112</v>
      </c>
      <c r="G37" s="112">
        <v>8</v>
      </c>
      <c r="H37" s="113">
        <v>4.5</v>
      </c>
    </row>
    <row r="38" spans="1:8" s="114" customFormat="1" ht="20.100000000000001" customHeight="1" x14ac:dyDescent="0.25">
      <c r="A38" s="110" t="s">
        <v>221</v>
      </c>
      <c r="B38" s="110" t="s">
        <v>222</v>
      </c>
      <c r="C38" s="111">
        <v>840</v>
      </c>
      <c r="D38" s="125">
        <v>12</v>
      </c>
      <c r="E38" s="125" t="s">
        <v>223</v>
      </c>
      <c r="F38" s="110" t="s">
        <v>112</v>
      </c>
      <c r="G38" s="115">
        <v>17</v>
      </c>
      <c r="H38" s="116">
        <v>4.5</v>
      </c>
    </row>
    <row r="39" spans="1:8" s="114" customFormat="1" ht="20.100000000000001" customHeight="1" x14ac:dyDescent="0.25">
      <c r="A39" s="110" t="s">
        <v>224</v>
      </c>
      <c r="B39" s="110" t="s">
        <v>225</v>
      </c>
      <c r="C39" s="111">
        <v>2500</v>
      </c>
      <c r="D39" s="125">
        <v>48</v>
      </c>
      <c r="E39" s="125" t="s">
        <v>226</v>
      </c>
      <c r="F39" s="110" t="s">
        <v>112</v>
      </c>
      <c r="G39" s="115">
        <v>22</v>
      </c>
      <c r="H39" s="116">
        <v>4.75</v>
      </c>
    </row>
    <row r="40" spans="1:8" s="114" customFormat="1" ht="20.100000000000001" customHeight="1" x14ac:dyDescent="0.25">
      <c r="A40" s="110" t="s">
        <v>227</v>
      </c>
      <c r="B40" s="110" t="s">
        <v>228</v>
      </c>
      <c r="C40" s="111">
        <v>1343</v>
      </c>
      <c r="D40" s="125">
        <v>8</v>
      </c>
      <c r="E40" s="125" t="s">
        <v>229</v>
      </c>
      <c r="F40" s="110" t="s">
        <v>112</v>
      </c>
      <c r="G40" s="115">
        <v>18</v>
      </c>
      <c r="H40" s="116">
        <v>4</v>
      </c>
    </row>
    <row r="41" spans="1:8" s="114" customFormat="1" ht="20.100000000000001" customHeight="1" x14ac:dyDescent="0.25">
      <c r="A41" s="110" t="s">
        <v>230</v>
      </c>
      <c r="B41" s="110" t="s">
        <v>231</v>
      </c>
      <c r="C41" s="111">
        <v>0</v>
      </c>
      <c r="D41" s="125">
        <v>9</v>
      </c>
      <c r="E41" s="125" t="s">
        <v>232</v>
      </c>
      <c r="F41" s="110" t="s">
        <v>112</v>
      </c>
      <c r="G41" s="115">
        <v>20</v>
      </c>
      <c r="H41" s="116">
        <v>3.5</v>
      </c>
    </row>
    <row r="42" spans="1:8" s="114" customFormat="1" ht="20.100000000000001" customHeight="1" x14ac:dyDescent="0.25">
      <c r="A42" s="110" t="s">
        <v>233</v>
      </c>
      <c r="B42" s="110" t="s">
        <v>234</v>
      </c>
      <c r="C42" s="111">
        <v>0</v>
      </c>
      <c r="D42" s="125">
        <v>8</v>
      </c>
      <c r="E42" s="125" t="s">
        <v>235</v>
      </c>
      <c r="F42" s="110" t="s">
        <v>112</v>
      </c>
      <c r="G42" s="115">
        <v>2</v>
      </c>
      <c r="H42" s="116">
        <v>4</v>
      </c>
    </row>
    <row r="43" spans="1:8" s="114" customFormat="1" ht="20.100000000000001" customHeight="1" x14ac:dyDescent="0.25">
      <c r="A43" s="110" t="s">
        <v>236</v>
      </c>
      <c r="B43" s="110" t="s">
        <v>237</v>
      </c>
      <c r="C43" s="111">
        <v>2000</v>
      </c>
      <c r="D43" s="125">
        <v>15</v>
      </c>
      <c r="E43" s="125" t="s">
        <v>238</v>
      </c>
      <c r="F43" s="110" t="s">
        <v>112</v>
      </c>
      <c r="G43" s="115">
        <v>20</v>
      </c>
      <c r="H43" s="116">
        <v>4.75</v>
      </c>
    </row>
    <row r="44" spans="1:8" s="114" customFormat="1" ht="20.100000000000001" customHeight="1" x14ac:dyDescent="0.25">
      <c r="A44" s="110" t="s">
        <v>239</v>
      </c>
      <c r="B44" s="110" t="s">
        <v>240</v>
      </c>
      <c r="C44" s="111">
        <v>0</v>
      </c>
      <c r="D44" s="125">
        <v>12</v>
      </c>
      <c r="E44" s="126" t="s">
        <v>241</v>
      </c>
      <c r="F44" s="110" t="s">
        <v>112</v>
      </c>
      <c r="G44" s="115">
        <v>9</v>
      </c>
      <c r="H44" s="116">
        <v>4</v>
      </c>
    </row>
    <row r="45" spans="1:8" s="114" customFormat="1" ht="20.100000000000001" customHeight="1" x14ac:dyDescent="0.25">
      <c r="A45" s="110" t="s">
        <v>242</v>
      </c>
      <c r="B45" s="110" t="s">
        <v>174</v>
      </c>
      <c r="C45" s="111">
        <v>560</v>
      </c>
      <c r="D45" s="125">
        <v>16</v>
      </c>
      <c r="E45" s="125" t="s">
        <v>243</v>
      </c>
      <c r="F45" s="110" t="s">
        <v>112</v>
      </c>
      <c r="G45" s="115">
        <v>2</v>
      </c>
      <c r="H45" s="116">
        <v>5</v>
      </c>
    </row>
    <row r="46" spans="1:8" s="114" customFormat="1" ht="20.100000000000001" customHeight="1" x14ac:dyDescent="0.25">
      <c r="A46" s="110" t="s">
        <v>244</v>
      </c>
      <c r="B46" s="110" t="s">
        <v>196</v>
      </c>
      <c r="C46" s="111">
        <v>800</v>
      </c>
      <c r="D46" s="125">
        <v>8</v>
      </c>
      <c r="E46" s="125" t="s">
        <v>245</v>
      </c>
      <c r="F46" s="110" t="s">
        <v>112</v>
      </c>
      <c r="G46" s="115">
        <v>9</v>
      </c>
      <c r="H46" s="116">
        <v>4.75</v>
      </c>
    </row>
    <row r="47" spans="1:8" s="114" customFormat="1" ht="20.100000000000001" customHeight="1" x14ac:dyDescent="0.25">
      <c r="A47" s="110" t="s">
        <v>246</v>
      </c>
      <c r="B47" s="110" t="s">
        <v>247</v>
      </c>
      <c r="C47" s="111">
        <v>420</v>
      </c>
      <c r="D47" s="125">
        <v>12</v>
      </c>
      <c r="E47" s="125" t="s">
        <v>248</v>
      </c>
      <c r="F47" s="110" t="s">
        <v>112</v>
      </c>
      <c r="G47" s="115">
        <v>7</v>
      </c>
      <c r="H47" s="116">
        <v>4</v>
      </c>
    </row>
    <row r="48" spans="1:8" s="114" customFormat="1" ht="20.100000000000001" customHeight="1" x14ac:dyDescent="0.25">
      <c r="A48" s="110" t="s">
        <v>249</v>
      </c>
      <c r="B48" s="110" t="s">
        <v>250</v>
      </c>
      <c r="C48" s="111">
        <v>0</v>
      </c>
      <c r="D48" s="125">
        <v>12</v>
      </c>
      <c r="E48" s="125" t="s">
        <v>251</v>
      </c>
      <c r="F48" s="110" t="s">
        <v>112</v>
      </c>
      <c r="G48" s="115">
        <v>4</v>
      </c>
      <c r="H48" s="116">
        <v>3.5</v>
      </c>
    </row>
    <row r="49" spans="1:8" s="114" customFormat="1" ht="20.100000000000001" customHeight="1" x14ac:dyDescent="0.25">
      <c r="A49" s="110" t="s">
        <v>252</v>
      </c>
      <c r="B49" s="110" t="s">
        <v>253</v>
      </c>
      <c r="C49" s="111">
        <v>900</v>
      </c>
      <c r="D49" s="125">
        <v>8</v>
      </c>
      <c r="E49" s="125" t="s">
        <v>254</v>
      </c>
      <c r="F49" s="110" t="s">
        <v>112</v>
      </c>
      <c r="G49" s="115">
        <v>17</v>
      </c>
      <c r="H49" s="116">
        <v>4.5</v>
      </c>
    </row>
    <row r="50" spans="1:8" s="114" customFormat="1" ht="20.100000000000001" customHeight="1" x14ac:dyDescent="0.25">
      <c r="A50" s="110" t="s">
        <v>255</v>
      </c>
      <c r="B50" s="110" t="s">
        <v>256</v>
      </c>
      <c r="C50" s="111">
        <v>3000</v>
      </c>
      <c r="D50" s="125">
        <v>8</v>
      </c>
      <c r="E50" s="125" t="s">
        <v>257</v>
      </c>
      <c r="F50" s="110" t="s">
        <v>112</v>
      </c>
      <c r="G50" s="115">
        <v>21</v>
      </c>
      <c r="H50" s="116">
        <v>4</v>
      </c>
    </row>
    <row r="51" spans="1:8" s="114" customFormat="1" ht="20.100000000000001" customHeight="1" x14ac:dyDescent="0.25">
      <c r="A51" s="110" t="s">
        <v>258</v>
      </c>
      <c r="B51" s="110" t="s">
        <v>259</v>
      </c>
      <c r="C51" s="111">
        <v>0</v>
      </c>
      <c r="D51" s="125">
        <v>20</v>
      </c>
      <c r="E51" s="127" t="s">
        <v>260</v>
      </c>
      <c r="F51" s="110" t="s">
        <v>10</v>
      </c>
      <c r="G51" s="112">
        <v>11</v>
      </c>
      <c r="H51" s="113">
        <v>4</v>
      </c>
    </row>
    <row r="52" spans="1:8" s="114" customFormat="1" ht="20.100000000000001" customHeight="1" x14ac:dyDescent="0.25">
      <c r="A52" s="110" t="s">
        <v>261</v>
      </c>
      <c r="B52" s="110" t="s">
        <v>262</v>
      </c>
      <c r="C52" s="111">
        <v>0</v>
      </c>
      <c r="D52" s="125">
        <v>20</v>
      </c>
      <c r="E52" s="126" t="s">
        <v>263</v>
      </c>
      <c r="F52" s="110" t="s">
        <v>10</v>
      </c>
      <c r="G52" s="115">
        <v>12</v>
      </c>
      <c r="H52" s="116">
        <v>4</v>
      </c>
    </row>
    <row r="53" spans="1:8" s="114" customFormat="1" ht="20.100000000000001" customHeight="1" x14ac:dyDescent="0.25">
      <c r="A53" s="110" t="s">
        <v>264</v>
      </c>
      <c r="B53" s="110" t="s">
        <v>265</v>
      </c>
      <c r="C53" s="111">
        <v>1815</v>
      </c>
      <c r="D53" s="125">
        <v>12</v>
      </c>
      <c r="E53" s="125" t="s">
        <v>266</v>
      </c>
      <c r="F53" s="110" t="s">
        <v>10</v>
      </c>
      <c r="G53" s="115">
        <v>16</v>
      </c>
      <c r="H53" s="116">
        <v>4</v>
      </c>
    </row>
    <row r="54" spans="1:8" s="114" customFormat="1" ht="20.100000000000001" customHeight="1" x14ac:dyDescent="0.25">
      <c r="A54" s="110" t="s">
        <v>267</v>
      </c>
      <c r="B54" s="110" t="s">
        <v>268</v>
      </c>
      <c r="C54" s="111">
        <v>0</v>
      </c>
      <c r="D54" s="125">
        <v>20</v>
      </c>
      <c r="E54" s="125" t="s">
        <v>269</v>
      </c>
      <c r="F54" s="110" t="s">
        <v>10</v>
      </c>
      <c r="G54" s="115">
        <v>19</v>
      </c>
      <c r="H54" s="116">
        <v>4.75</v>
      </c>
    </row>
    <row r="55" spans="1:8" s="90" customFormat="1" ht="20.100000000000001" customHeight="1" x14ac:dyDescent="0.25">
      <c r="A55" s="129"/>
      <c r="B55" s="130" t="s">
        <v>61</v>
      </c>
      <c r="C55" s="131">
        <f>SUM(C17:C54)</f>
        <v>29508.82</v>
      </c>
      <c r="D55" s="132">
        <f>SUM(D17:D54)</f>
        <v>593</v>
      </c>
      <c r="E55" s="132"/>
      <c r="F55" s="129"/>
      <c r="G55" s="133">
        <f>SUM(G17:G54)</f>
        <v>469</v>
      </c>
      <c r="H55" s="134">
        <v>4.32</v>
      </c>
    </row>
  </sheetData>
  <mergeCells count="1">
    <mergeCell ref="G1:H1"/>
  </mergeCells>
  <pageMargins left="0.7" right="0.7" top="0.75" bottom="0.75" header="0.3" footer="0.3"/>
  <pageSetup paperSize="9" scale="35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Plan Formación Interna PAS</vt:lpstr>
      <vt:lpstr>Plan Formación Externa PAS</vt:lpstr>
      <vt:lpstr>Formación NON regulada PAS</vt:lpstr>
      <vt:lpstr>SPRL PAS</vt:lpstr>
      <vt:lpstr>ANL PAS</vt:lpstr>
      <vt:lpstr>FORMACIÓN PDI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Area de estudos e programas</dc:creator>
  <cp:lastModifiedBy>Area de estudos e programas</cp:lastModifiedBy>
  <cp:lastPrinted>2017-05-24T11:34:00Z</cp:lastPrinted>
  <dcterms:created xsi:type="dcterms:W3CDTF">2016-06-16T09:03:00Z</dcterms:created>
  <dcterms:modified xsi:type="dcterms:W3CDTF">2017-05-29T09:52:47Z</dcterms:modified>
</cp:coreProperties>
</file>