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Investigación\"/>
    </mc:Choice>
  </mc:AlternateContent>
  <bookViews>
    <workbookView xWindow="0" yWindow="0" windowWidth="28800" windowHeight="11985"/>
  </bookViews>
  <sheets>
    <sheet name="2012_Investig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1" l="1"/>
  <c r="L92" i="1"/>
  <c r="K92" i="1"/>
  <c r="J92" i="1"/>
  <c r="I92" i="1"/>
  <c r="H92" i="1"/>
  <c r="G92" i="1"/>
  <c r="F92" i="1"/>
  <c r="E92" i="1"/>
  <c r="D92" i="1"/>
  <c r="C92" i="1"/>
  <c r="B92" i="1"/>
  <c r="P91" i="1"/>
  <c r="O91" i="1"/>
  <c r="N91" i="1"/>
  <c r="P90" i="1"/>
  <c r="O90" i="1"/>
  <c r="N90" i="1"/>
  <c r="P89" i="1"/>
  <c r="O89" i="1"/>
  <c r="N89" i="1"/>
  <c r="P88" i="1"/>
  <c r="O88" i="1"/>
  <c r="N88" i="1"/>
  <c r="P87" i="1"/>
  <c r="O87" i="1"/>
  <c r="N87" i="1"/>
  <c r="P86" i="1"/>
  <c r="O86" i="1"/>
  <c r="N86" i="1"/>
  <c r="P85" i="1"/>
  <c r="O85" i="1"/>
  <c r="N85" i="1"/>
  <c r="P84" i="1"/>
  <c r="O84" i="1"/>
  <c r="N84" i="1"/>
  <c r="P83" i="1"/>
  <c r="O83" i="1"/>
  <c r="N83" i="1"/>
  <c r="P82" i="1"/>
  <c r="O82" i="1"/>
  <c r="N82" i="1"/>
  <c r="P81" i="1"/>
  <c r="O81" i="1"/>
  <c r="N81" i="1"/>
  <c r="P80" i="1"/>
  <c r="O80" i="1"/>
  <c r="N80" i="1"/>
  <c r="P79" i="1"/>
  <c r="O79" i="1"/>
  <c r="N79" i="1"/>
  <c r="P78" i="1"/>
  <c r="O78" i="1"/>
  <c r="N78" i="1"/>
  <c r="P77" i="1"/>
  <c r="O77" i="1"/>
  <c r="N77" i="1"/>
  <c r="P76" i="1"/>
  <c r="P92" i="1" s="1"/>
  <c r="O76" i="1"/>
  <c r="N76" i="1"/>
  <c r="N92" i="1" s="1"/>
  <c r="P75" i="1"/>
  <c r="O75" i="1"/>
  <c r="O92" i="1" s="1"/>
  <c r="N75" i="1"/>
  <c r="B40" i="1" l="1"/>
</calcChain>
</file>

<file path=xl/comments1.xml><?xml version="1.0" encoding="utf-8"?>
<comments xmlns="http://schemas.openxmlformats.org/spreadsheetml/2006/main">
  <authors>
    <author>Negociados de estudos e Programas</author>
  </authors>
  <commentList>
    <comment ref="B34" authorId="0" shapeId="0">
      <text>
        <r>
          <rPr>
            <sz val="9"/>
            <color indexed="81"/>
            <rFont val="Tahoma"/>
            <family val="2"/>
          </rPr>
          <t>Europeos + Interreg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>Facturación EXTERNA do CACTI (sen IVE)</t>
        </r>
      </text>
    </comment>
    <comment ref="B39" authorId="0" shapeId="0">
      <text>
        <r>
          <rPr>
            <sz val="9"/>
            <color indexed="81"/>
            <rFont val="Tahoma"/>
            <family val="2"/>
          </rPr>
          <t>Contratos + Informes + Cursos</t>
        </r>
      </text>
    </comment>
  </commentList>
</comments>
</file>

<file path=xl/sharedStrings.xml><?xml version="1.0" encoding="utf-8"?>
<sst xmlns="http://schemas.openxmlformats.org/spreadsheetml/2006/main" count="135" uniqueCount="89">
  <si>
    <t>Unidade de Estudos e Programas</t>
  </si>
  <si>
    <t xml:space="preserve">GRUPOS DE INVESTIGACIÓN </t>
  </si>
  <si>
    <t>ÁMBITO</t>
  </si>
  <si>
    <t>Total</t>
  </si>
  <si>
    <t>Estranxeiros/as</t>
  </si>
  <si>
    <t>Científico</t>
  </si>
  <si>
    <t>Humanístico</t>
  </si>
  <si>
    <t>Tecnolóxico</t>
  </si>
  <si>
    <t>Xurídico-Social</t>
  </si>
  <si>
    <t>Número</t>
  </si>
  <si>
    <t>nº de grupos de investigación</t>
  </si>
  <si>
    <t>nº de membros grupos de investigación</t>
  </si>
  <si>
    <t>nº de membros mulleres</t>
  </si>
  <si>
    <t>nº de investigadores/as principais</t>
  </si>
  <si>
    <t>nº de mulleres Investigadora principal</t>
  </si>
  <si>
    <t>TESES DOUTORAMENTO 2012</t>
  </si>
  <si>
    <t>nº teses lidas</t>
  </si>
  <si>
    <t>PUBLICACIÓNS CIENTÍFICAS 2012</t>
  </si>
  <si>
    <t xml:space="preserve">nº de artigos en revistas científicas </t>
  </si>
  <si>
    <t>PERSOAL ao longo do ano 2012</t>
  </si>
  <si>
    <t>PERSOAL excluído PDI</t>
  </si>
  <si>
    <t>Mulleres</t>
  </si>
  <si>
    <t>nº de persoal investigador en formación</t>
  </si>
  <si>
    <t>nº de persoal contratado con cargo
a proxectos de investigación</t>
  </si>
  <si>
    <t>nº de nombramentos de bolseiros/as</t>
  </si>
  <si>
    <t>nº de persoal técnico de investigación</t>
  </si>
  <si>
    <t xml:space="preserve">RECURSOS EXTERNOS CAPTADOS EN CONCURRENCIA COMPETITIVA </t>
  </si>
  <si>
    <t>PROXECTOS INVESTIGACIÓN A.X. ESTADO</t>
  </si>
  <si>
    <t>PROXECTOS INVESTIGACIÓN A.C. GALICIA</t>
  </si>
  <si>
    <t>PROXECTOS INVESTIGACIÓN EUROPEOS</t>
  </si>
  <si>
    <t>INFRAESTRUTURA FEDER</t>
  </si>
  <si>
    <t>Non houbo</t>
  </si>
  <si>
    <t>PARQUE CIENTÍFICO-Tecnolóxico</t>
  </si>
  <si>
    <t>FACTURACIÓN C.A.C.T.I.</t>
  </si>
  <si>
    <t>INFRAESTRUTURA NON FEDER</t>
  </si>
  <si>
    <t>CONTRATACIÓN I+D</t>
  </si>
  <si>
    <t>TOTAL</t>
  </si>
  <si>
    <t>ORZAMENTO VIGO</t>
  </si>
  <si>
    <t>%</t>
  </si>
  <si>
    <t>PROXECTOS</t>
  </si>
  <si>
    <t>Total Número</t>
  </si>
  <si>
    <t>Total Importe</t>
  </si>
  <si>
    <t>Importe</t>
  </si>
  <si>
    <t>E - CENTRAL DO ESTADO</t>
  </si>
  <si>
    <t>X - XUNTA DE GALICIA</t>
  </si>
  <si>
    <t>Europeo</t>
  </si>
  <si>
    <t>Intereg</t>
  </si>
  <si>
    <t>Total xeral</t>
  </si>
  <si>
    <t>ACTIVIDADES art. 83 LOU (inclúe xestión externa)</t>
  </si>
  <si>
    <t>Total Importes</t>
  </si>
  <si>
    <t>Importes</t>
  </si>
  <si>
    <t>Contratos</t>
  </si>
  <si>
    <t>Informes</t>
  </si>
  <si>
    <t>Cursos</t>
  </si>
  <si>
    <t xml:space="preserve">FACTURACIÓN CACTI </t>
  </si>
  <si>
    <t>Facturación</t>
  </si>
  <si>
    <t>nº</t>
  </si>
  <si>
    <t>tipo</t>
  </si>
  <si>
    <t>usuarios internos</t>
  </si>
  <si>
    <t>usuarios externos</t>
  </si>
  <si>
    <t>entidades públicas</t>
  </si>
  <si>
    <t>empresas privadas</t>
  </si>
  <si>
    <t>2012 INVESTIGACIÓN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</si>
  <si>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</si>
  <si>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</si>
  <si>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</si>
  <si>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</si>
  <si>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</si>
  <si>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</si>
  <si>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</si>
  <si>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Axudas para a realización, comisariado e montaxe de exposicións</t>
  </si>
  <si>
    <t>Organización de Congresos</t>
  </si>
  <si>
    <t>Visitas de Investigadores</t>
  </si>
  <si>
    <t>Bolsas CACTI</t>
  </si>
  <si>
    <t>Bolsas ECIMAT</t>
  </si>
  <si>
    <t>Bolsas CITI</t>
  </si>
  <si>
    <t>CONVOCATORIA 2012 DE AXUDAS Á INVESTIGACIÓN. UNIVERSIDADE DE VIGO</t>
  </si>
  <si>
    <t>Axudas á certificación e acreditación de laboratorios</t>
  </si>
  <si>
    <t>Contratos-programa con grupos de investigación derReferencia e consolidados</t>
  </si>
  <si>
    <t>Axudas á preparación de proxectos internacionais de i+d</t>
  </si>
  <si>
    <t>Valorización de resultados de investigación</t>
  </si>
  <si>
    <t>Axudas á protección dos resultados da Investigación</t>
  </si>
  <si>
    <t>Axudas á reparación de equipamiento científico</t>
  </si>
  <si>
    <t>Bolsas de viaxe</t>
  </si>
  <si>
    <t>Estadías</t>
  </si>
  <si>
    <t>Bolsas de máster orientados á investigación</t>
  </si>
  <si>
    <t>Bolsas Predoutorais</t>
  </si>
  <si>
    <t>Axudas á participación de redes internacionais de i+d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</si>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</sst>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6" formatCode="_-* #,##0.00\ [$€]_-;\-* #,##0.00\ [$€]_-;_-* &quot;-&quot;??\ [$€]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indexed="9"/>
      <name val="Times New Roman"/>
      <family val="1"/>
    </font>
    <font>
      <sz val="8"/>
      <color indexed="8"/>
      <name val="Calibri"/>
      <family val="2"/>
    </font>
    <font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8"/>
      <color theme="1"/>
      <name val="Trebuchet MS"/>
      <family val="2"/>
    </font>
    <font>
      <sz val="10"/>
      <name val="Trebuchet MS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Trebuchet M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5" fillId="0" borderId="0"/>
    <xf numFmtId="166" fontId="18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1" fillId="0" borderId="0" xfId="1" applyFont="1" applyBorder="1" applyAlignment="1"/>
    <xf numFmtId="3" fontId="0" fillId="0" borderId="0" xfId="0" applyNumberFormat="1"/>
    <xf numFmtId="0" fontId="4" fillId="2" borderId="2" xfId="0" applyFont="1" applyFill="1" applyBorder="1" applyAlignment="1">
      <alignment vertical="center"/>
    </xf>
    <xf numFmtId="0" fontId="6" fillId="0" borderId="0" xfId="0" applyFont="1"/>
    <xf numFmtId="0" fontId="5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Border="1"/>
    <xf numFmtId="0" fontId="5" fillId="8" borderId="3" xfId="0" applyFont="1" applyFill="1" applyBorder="1" applyAlignment="1">
      <alignment horizontal="center" vertical="center"/>
    </xf>
    <xf numFmtId="3" fontId="6" fillId="0" borderId="3" xfId="0" applyNumberFormat="1" applyFont="1" applyBorder="1"/>
    <xf numFmtId="3" fontId="8" fillId="0" borderId="3" xfId="0" applyNumberFormat="1" applyFont="1" applyBorder="1"/>
    <xf numFmtId="0" fontId="8" fillId="0" borderId="3" xfId="0" applyFont="1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/>
    <xf numFmtId="0" fontId="5" fillId="3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5" fillId="8" borderId="3" xfId="0" applyNumberFormat="1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5" fillId="8" borderId="3" xfId="0" applyNumberFormat="1" applyFont="1" applyFill="1" applyBorder="1" applyAlignment="1">
      <alignment horizontal="right" vertical="center"/>
    </xf>
    <xf numFmtId="0" fontId="9" fillId="8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164" fontId="10" fillId="0" borderId="3" xfId="0" applyNumberFormat="1" applyFont="1" applyBorder="1"/>
    <xf numFmtId="0" fontId="10" fillId="0" borderId="3" xfId="0" applyFont="1" applyBorder="1"/>
    <xf numFmtId="3" fontId="12" fillId="0" borderId="0" xfId="0" applyNumberFormat="1" applyFont="1"/>
    <xf numFmtId="0" fontId="12" fillId="0" borderId="0" xfId="0" applyFont="1"/>
    <xf numFmtId="0" fontId="6" fillId="0" borderId="3" xfId="0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0" fontId="8" fillId="8" borderId="3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left"/>
    </xf>
    <xf numFmtId="4" fontId="8" fillId="0" borderId="3" xfId="0" applyNumberFormat="1" applyFont="1" applyFill="1" applyBorder="1" applyAlignment="1">
      <alignment horizontal="left"/>
    </xf>
    <xf numFmtId="164" fontId="8" fillId="8" borderId="3" xfId="0" applyNumberFormat="1" applyFont="1" applyFill="1" applyBorder="1" applyAlignment="1">
      <alignment horizontal="left" vertical="center"/>
    </xf>
    <xf numFmtId="0" fontId="1" fillId="0" borderId="1" xfId="1" applyFont="1" applyBorder="1" applyAlignment="1">
      <alignment horizontal="right" wrapText="1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3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44" fontId="16" fillId="9" borderId="11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44" fontId="16" fillId="0" borderId="10" xfId="0" applyNumberFormat="1" applyFont="1" applyFill="1" applyBorder="1" applyAlignment="1">
      <alignment horizontal="right" vertical="center"/>
    </xf>
    <xf numFmtId="44" fontId="17" fillId="0" borderId="10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4" fontId="16" fillId="0" borderId="5" xfId="0" applyNumberFormat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44" fontId="16" fillId="2" borderId="10" xfId="0" applyNumberFormat="1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horizontal="center" vertical="center"/>
    </xf>
    <xf numFmtId="44" fontId="16" fillId="0" borderId="10" xfId="0" applyNumberFormat="1" applyFont="1" applyBorder="1" applyAlignment="1">
      <alignment horizontal="right" vertical="center"/>
    </xf>
    <xf numFmtId="0" fontId="16" fillId="0" borderId="10" xfId="0" applyNumberFormat="1" applyFont="1" applyFill="1" applyBorder="1" applyAlignment="1">
      <alignment horizontal="center" vertical="center"/>
    </xf>
    <xf numFmtId="166" fontId="17" fillId="9" borderId="10" xfId="4" applyFont="1" applyFill="1" applyBorder="1" applyAlignment="1">
      <alignment horizontal="center"/>
    </xf>
    <xf numFmtId="0" fontId="17" fillId="9" borderId="10" xfId="2" applyNumberFormat="1" applyFont="1" applyFill="1" applyBorder="1" applyAlignment="1">
      <alignment horizontal="center" vertical="center"/>
    </xf>
    <xf numFmtId="44" fontId="17" fillId="9" borderId="10" xfId="2" applyNumberFormat="1" applyFont="1" applyFill="1" applyBorder="1" applyAlignment="1">
      <alignment vertical="center"/>
    </xf>
    <xf numFmtId="44" fontId="17" fillId="9" borderId="10" xfId="2" applyNumberFormat="1" applyFont="1" applyFill="1" applyBorder="1" applyAlignment="1">
      <alignment horizontal="right" vertical="center"/>
    </xf>
    <xf numFmtId="164" fontId="17" fillId="9" borderId="10" xfId="2" applyNumberFormat="1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left" vertical="center" wrapText="1"/>
    </xf>
  </cellXfs>
  <cellStyles count="5">
    <cellStyle name="Euro" xfId="4"/>
    <cellStyle name="Millares" xfId="2" builtinId="3"/>
    <cellStyle name="Normal" xfId="0" builtinId="0"/>
    <cellStyle name="Normal 2" xfId="3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6179270044074676"/>
          <c:y val="5.357142857142856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7.7721934847789095E-2"/>
                  <c:y val="-9.2592592592592629E-2"/>
                </c:manualLayout>
              </c:layout>
              <c:spPr>
                <a:gradFill>
                  <a:gsLst>
                    <a:gs pos="0">
                      <a:srgbClr val="8488C4"/>
                    </a:gs>
                    <a:gs pos="53000">
                      <a:srgbClr val="D4DEFF"/>
                    </a:gs>
                    <a:gs pos="83000">
                      <a:srgbClr val="D4DEFF"/>
                    </a:gs>
                    <a:gs pos="100000">
                      <a:srgbClr val="96AB94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gl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524265788336359"/>
                  <c:y val="5.0925925925925923E-2"/>
                </c:manualLayout>
              </c:layout>
              <c:spPr>
                <a:gradFill>
                  <a:gsLst>
                    <a:gs pos="0">
                      <a:srgbClr val="8488C4"/>
                    </a:gs>
                    <a:gs pos="53000">
                      <a:srgbClr val="D4DEFF"/>
                    </a:gs>
                    <a:gs pos="83000">
                      <a:srgbClr val="D4DEFF"/>
                    </a:gs>
                    <a:gs pos="100000">
                      <a:srgbClr val="96AB94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gl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988273547446049"/>
                  <c:y val="6.9444444444444448E-2"/>
                </c:manualLayout>
              </c:layout>
              <c:spPr>
                <a:gradFill>
                  <a:gsLst>
                    <a:gs pos="0">
                      <a:srgbClr val="8488C4"/>
                    </a:gs>
                    <a:gs pos="53000">
                      <a:srgbClr val="D4DEFF"/>
                    </a:gs>
                    <a:gs pos="83000">
                      <a:srgbClr val="D4DEFF"/>
                    </a:gs>
                    <a:gs pos="100000">
                      <a:srgbClr val="96AB94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gl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5242868912239"/>
                  <c:y val="-6.4814814814814811E-2"/>
                </c:manualLayout>
              </c:layout>
              <c:spPr>
                <a:gradFill>
                  <a:gsLst>
                    <a:gs pos="0">
                      <a:srgbClr val="8488C4"/>
                    </a:gs>
                    <a:gs pos="53000">
                      <a:srgbClr val="D4DEFF"/>
                    </a:gs>
                    <a:gs pos="83000">
                      <a:srgbClr val="D4DEFF"/>
                    </a:gs>
                    <a:gs pos="100000">
                      <a:srgbClr val="96AB94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gl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'2012_Investigación'!$B$6:$E$6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Xurídico-Social</c:v>
                </c:pt>
              </c:strCache>
            </c:strRef>
          </c:cat>
          <c:val>
            <c:numRef>
              <c:f>'2012_Investigación'!$B$8:$E$8</c:f>
              <c:numCache>
                <c:formatCode>General</c:formatCode>
                <c:ptCount val="4"/>
                <c:pt idx="0">
                  <c:v>77</c:v>
                </c:pt>
                <c:pt idx="1">
                  <c:v>50</c:v>
                </c:pt>
                <c:pt idx="2">
                  <c:v>56</c:v>
                </c:pt>
                <c:pt idx="3">
                  <c:v>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84979943544793"/>
          <c:y val="0.41785789276340451"/>
          <c:w val="0.24528326647848264"/>
          <c:h val="0.30357180352455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9525</xdr:rowOff>
    </xdr:from>
    <xdr:to>
      <xdr:col>13</xdr:col>
      <xdr:colOff>390525</xdr:colOff>
      <xdr:row>21</xdr:row>
      <xdr:rowOff>76200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19050</xdr:rowOff>
    </xdr:from>
    <xdr:to>
      <xdr:col>1</xdr:col>
      <xdr:colOff>47625</xdr:colOff>
      <xdr:row>0</xdr:row>
      <xdr:rowOff>400050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162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2"/>
  <sheetViews>
    <sheetView tabSelected="1" topLeftCell="A64" workbookViewId="0">
      <selection activeCell="K72" sqref="K72"/>
    </sheetView>
  </sheetViews>
  <sheetFormatPr baseColWidth="10" defaultColWidth="11.42578125" defaultRowHeight="15" x14ac:dyDescent="0.25"/>
  <cols>
    <col min="1" max="1" width="43.140625" customWidth="1"/>
    <col min="2" max="2" width="10.7109375" style="7" customWidth="1"/>
    <col min="3" max="3" width="9.7109375" customWidth="1"/>
    <col min="4" max="4" width="12" bestFit="1" customWidth="1"/>
    <col min="5" max="5" width="8.7109375" customWidth="1"/>
    <col min="6" max="6" width="7.85546875" customWidth="1"/>
    <col min="7" max="7" width="12" bestFit="1" customWidth="1"/>
    <col min="8" max="8" width="6.7109375" bestFit="1" customWidth="1"/>
    <col min="9" max="9" width="8" customWidth="1"/>
    <col min="10" max="10" width="10.7109375" bestFit="1" customWidth="1"/>
    <col min="11" max="11" width="8.85546875" customWidth="1"/>
    <col min="16" max="16" width="12" bestFit="1" customWidth="1"/>
  </cols>
  <sheetData>
    <row r="1" spans="1:9" ht="33" customHeight="1" thickBot="1" x14ac:dyDescent="0.3">
      <c r="A1" s="1"/>
      <c r="B1" s="2"/>
      <c r="C1" s="3"/>
      <c r="D1" s="4"/>
      <c r="E1" s="5"/>
      <c r="F1" s="69" t="s">
        <v>0</v>
      </c>
      <c r="G1" s="69"/>
      <c r="H1" s="69"/>
      <c r="I1" s="6"/>
    </row>
    <row r="2" spans="1:9" ht="15.75" thickBot="1" x14ac:dyDescent="0.3"/>
    <row r="3" spans="1:9" ht="24" thickBot="1" x14ac:dyDescent="0.4">
      <c r="A3" s="8" t="s">
        <v>62</v>
      </c>
      <c r="B3" s="45"/>
      <c r="C3" s="46"/>
    </row>
    <row r="4" spans="1:9" x14ac:dyDescent="0.25">
      <c r="A4" s="7"/>
    </row>
    <row r="5" spans="1:9" s="9" customFormat="1" ht="12" x14ac:dyDescent="0.2">
      <c r="A5" s="54" t="s">
        <v>1</v>
      </c>
      <c r="B5" s="54" t="s">
        <v>2</v>
      </c>
      <c r="C5" s="54"/>
      <c r="D5" s="54"/>
      <c r="E5" s="54"/>
      <c r="F5" s="71" t="s">
        <v>3</v>
      </c>
      <c r="G5" s="73" t="s">
        <v>4</v>
      </c>
    </row>
    <row r="6" spans="1:9" s="9" customFormat="1" ht="24" customHeight="1" x14ac:dyDescent="0.2">
      <c r="A6" s="54"/>
      <c r="B6" s="10" t="s">
        <v>5</v>
      </c>
      <c r="C6" s="11" t="s">
        <v>6</v>
      </c>
      <c r="D6" s="12" t="s">
        <v>7</v>
      </c>
      <c r="E6" s="13" t="s">
        <v>8</v>
      </c>
      <c r="F6" s="72"/>
      <c r="G6" s="74"/>
    </row>
    <row r="7" spans="1:9" s="9" customFormat="1" ht="15.75" customHeight="1" x14ac:dyDescent="0.2">
      <c r="A7" s="70"/>
      <c r="B7" s="14" t="s">
        <v>9</v>
      </c>
      <c r="C7" s="14" t="s">
        <v>9</v>
      </c>
      <c r="D7" s="14" t="s">
        <v>9</v>
      </c>
      <c r="E7" s="14" t="s">
        <v>9</v>
      </c>
      <c r="F7" s="72"/>
      <c r="G7" s="75"/>
    </row>
    <row r="8" spans="1:9" s="9" customFormat="1" ht="12" x14ac:dyDescent="0.2">
      <c r="A8" s="15" t="s">
        <v>10</v>
      </c>
      <c r="B8" s="15">
        <v>77</v>
      </c>
      <c r="C8" s="15">
        <v>50</v>
      </c>
      <c r="D8" s="15">
        <v>56</v>
      </c>
      <c r="E8" s="15">
        <v>69</v>
      </c>
      <c r="F8" s="15">
        <v>252</v>
      </c>
      <c r="G8" s="16"/>
    </row>
    <row r="9" spans="1:9" s="9" customFormat="1" ht="12" x14ac:dyDescent="0.2">
      <c r="A9" s="15" t="s">
        <v>11</v>
      </c>
      <c r="B9" s="17">
        <v>386</v>
      </c>
      <c r="C9" s="15">
        <v>220</v>
      </c>
      <c r="D9" s="15">
        <v>497</v>
      </c>
      <c r="E9" s="15">
        <v>417</v>
      </c>
      <c r="F9" s="15">
        <v>1520</v>
      </c>
      <c r="G9" s="15">
        <v>22</v>
      </c>
    </row>
    <row r="10" spans="1:9" s="9" customFormat="1" ht="12" x14ac:dyDescent="0.2">
      <c r="A10" s="15" t="s">
        <v>12</v>
      </c>
      <c r="B10" s="18">
        <v>215</v>
      </c>
      <c r="C10" s="19">
        <v>118</v>
      </c>
      <c r="D10" s="19">
        <v>134</v>
      </c>
      <c r="E10" s="19">
        <v>191</v>
      </c>
      <c r="F10" s="19">
        <v>658</v>
      </c>
      <c r="G10" s="20"/>
      <c r="H10" s="20"/>
    </row>
    <row r="11" spans="1:9" s="9" customFormat="1" ht="12" x14ac:dyDescent="0.2">
      <c r="A11" s="15" t="s">
        <v>13</v>
      </c>
      <c r="B11" s="19">
        <v>98</v>
      </c>
      <c r="C11" s="19">
        <v>65</v>
      </c>
      <c r="D11" s="19">
        <v>91</v>
      </c>
      <c r="E11" s="19">
        <v>82</v>
      </c>
      <c r="F11" s="19">
        <v>336</v>
      </c>
      <c r="G11" s="20"/>
      <c r="H11" s="20"/>
    </row>
    <row r="12" spans="1:9" s="9" customFormat="1" ht="12" x14ac:dyDescent="0.2">
      <c r="A12" s="15" t="s">
        <v>14</v>
      </c>
      <c r="B12" s="18">
        <v>39</v>
      </c>
      <c r="C12" s="19">
        <v>27</v>
      </c>
      <c r="D12" s="19">
        <v>14</v>
      </c>
      <c r="E12" s="19">
        <v>36</v>
      </c>
      <c r="F12" s="19">
        <v>116</v>
      </c>
      <c r="G12" s="20"/>
      <c r="H12" s="20"/>
    </row>
    <row r="13" spans="1:9" s="9" customFormat="1" ht="12" x14ac:dyDescent="0.2">
      <c r="A13" s="20"/>
      <c r="B13" s="21"/>
      <c r="C13" s="20"/>
      <c r="D13" s="20"/>
      <c r="E13" s="20"/>
      <c r="F13" s="20"/>
      <c r="G13" s="20"/>
      <c r="H13" s="20"/>
    </row>
    <row r="14" spans="1:9" s="9" customFormat="1" ht="9.75" customHeight="1" x14ac:dyDescent="0.2">
      <c r="B14" s="22"/>
    </row>
    <row r="15" spans="1:9" s="9" customFormat="1" ht="15" customHeight="1" x14ac:dyDescent="0.2">
      <c r="A15" s="23" t="s">
        <v>15</v>
      </c>
      <c r="B15" s="22"/>
    </row>
    <row r="16" spans="1:9" s="9" customFormat="1" ht="15" customHeight="1" x14ac:dyDescent="0.2">
      <c r="A16" s="15" t="s">
        <v>16</v>
      </c>
      <c r="B16" s="15">
        <v>143</v>
      </c>
    </row>
    <row r="17" spans="1:4" s="9" customFormat="1" ht="11.25" customHeight="1" x14ac:dyDescent="0.2">
      <c r="A17" s="20"/>
      <c r="B17" s="20"/>
    </row>
    <row r="18" spans="1:4" s="9" customFormat="1" ht="15" customHeight="1" x14ac:dyDescent="0.2"/>
    <row r="19" spans="1:4" s="9" customFormat="1" ht="12" x14ac:dyDescent="0.2">
      <c r="A19" s="23" t="s">
        <v>17</v>
      </c>
    </row>
    <row r="20" spans="1:4" s="9" customFormat="1" ht="12" x14ac:dyDescent="0.2">
      <c r="A20" s="15" t="s">
        <v>18</v>
      </c>
      <c r="B20" s="17">
        <v>1319</v>
      </c>
    </row>
    <row r="21" spans="1:4" s="9" customFormat="1" ht="12" x14ac:dyDescent="0.2">
      <c r="A21" s="20"/>
      <c r="B21" s="21"/>
    </row>
    <row r="22" spans="1:4" s="9" customFormat="1" ht="12" x14ac:dyDescent="0.2"/>
    <row r="23" spans="1:4" s="9" customFormat="1" ht="12" x14ac:dyDescent="0.2">
      <c r="A23" s="54" t="s">
        <v>19</v>
      </c>
      <c r="B23" s="54" t="s">
        <v>20</v>
      </c>
      <c r="C23" s="54"/>
      <c r="D23" s="54"/>
    </row>
    <row r="24" spans="1:4" s="9" customFormat="1" ht="12" x14ac:dyDescent="0.2">
      <c r="A24" s="54"/>
      <c r="B24" s="24" t="s">
        <v>9</v>
      </c>
      <c r="C24" s="24" t="s">
        <v>21</v>
      </c>
      <c r="D24" s="25" t="s">
        <v>4</v>
      </c>
    </row>
    <row r="25" spans="1:4" s="9" customFormat="1" ht="12" x14ac:dyDescent="0.2">
      <c r="A25" s="15" t="s">
        <v>22</v>
      </c>
      <c r="B25" s="15">
        <v>227</v>
      </c>
      <c r="C25" s="15">
        <v>137</v>
      </c>
      <c r="D25" s="15">
        <v>12</v>
      </c>
    </row>
    <row r="26" spans="1:4" s="9" customFormat="1" ht="24" x14ac:dyDescent="0.2">
      <c r="A26" s="26" t="s">
        <v>23</v>
      </c>
      <c r="B26" s="15">
        <v>482</v>
      </c>
      <c r="C26" s="15">
        <v>230</v>
      </c>
      <c r="D26" s="15">
        <v>32</v>
      </c>
    </row>
    <row r="27" spans="1:4" s="9" customFormat="1" ht="12" x14ac:dyDescent="0.2">
      <c r="A27" s="15" t="s">
        <v>24</v>
      </c>
      <c r="B27" s="15">
        <v>103</v>
      </c>
      <c r="C27" s="15">
        <v>55</v>
      </c>
      <c r="D27" s="15">
        <v>1</v>
      </c>
    </row>
    <row r="28" spans="1:4" s="9" customFormat="1" ht="12" x14ac:dyDescent="0.2">
      <c r="A28" s="15" t="s">
        <v>25</v>
      </c>
      <c r="B28" s="15">
        <v>37</v>
      </c>
      <c r="C28" s="15">
        <v>21</v>
      </c>
      <c r="D28" s="15">
        <v>1</v>
      </c>
    </row>
    <row r="29" spans="1:4" s="9" customFormat="1" ht="12" x14ac:dyDescent="0.2">
      <c r="A29" s="20"/>
      <c r="B29" s="20"/>
      <c r="C29" s="20"/>
      <c r="D29" s="20"/>
    </row>
    <row r="30" spans="1:4" s="9" customFormat="1" ht="12" x14ac:dyDescent="0.2"/>
    <row r="31" spans="1:4" s="9" customFormat="1" ht="30" customHeight="1" x14ac:dyDescent="0.2">
      <c r="A31" s="63" t="s">
        <v>26</v>
      </c>
      <c r="B31" s="64"/>
    </row>
    <row r="32" spans="1:4" s="9" customFormat="1" ht="12" x14ac:dyDescent="0.2">
      <c r="A32" s="27" t="s">
        <v>27</v>
      </c>
      <c r="B32" s="65">
        <v>3072197</v>
      </c>
      <c r="C32" s="65"/>
    </row>
    <row r="33" spans="1:11" s="9" customFormat="1" ht="12" x14ac:dyDescent="0.2">
      <c r="A33" s="28" t="s">
        <v>28</v>
      </c>
      <c r="B33" s="65">
        <v>5797841.0700000003</v>
      </c>
      <c r="C33" s="65"/>
    </row>
    <row r="34" spans="1:11" s="9" customFormat="1" ht="12" x14ac:dyDescent="0.2">
      <c r="A34" s="28" t="s">
        <v>29</v>
      </c>
      <c r="B34" s="66">
        <v>1633122</v>
      </c>
      <c r="C34" s="66"/>
    </row>
    <row r="35" spans="1:11" s="9" customFormat="1" ht="12" x14ac:dyDescent="0.2">
      <c r="A35" s="28" t="s">
        <v>30</v>
      </c>
      <c r="B35" s="67" t="s">
        <v>31</v>
      </c>
      <c r="C35" s="67"/>
    </row>
    <row r="36" spans="1:11" s="9" customFormat="1" ht="12" x14ac:dyDescent="0.2">
      <c r="A36" s="28" t="s">
        <v>32</v>
      </c>
      <c r="B36" s="65" t="s">
        <v>31</v>
      </c>
      <c r="C36" s="65"/>
    </row>
    <row r="37" spans="1:11" s="9" customFormat="1" ht="12" x14ac:dyDescent="0.2">
      <c r="A37" s="28" t="s">
        <v>33</v>
      </c>
      <c r="B37" s="66">
        <v>185704.63999999993</v>
      </c>
      <c r="C37" s="66"/>
    </row>
    <row r="38" spans="1:11" s="9" customFormat="1" ht="12" x14ac:dyDescent="0.2">
      <c r="A38" s="28" t="s">
        <v>34</v>
      </c>
      <c r="B38" s="67" t="s">
        <v>31</v>
      </c>
      <c r="C38" s="67"/>
    </row>
    <row r="39" spans="1:11" s="9" customFormat="1" ht="12" x14ac:dyDescent="0.2">
      <c r="A39" s="28" t="s">
        <v>35</v>
      </c>
      <c r="B39" s="66">
        <v>7327267</v>
      </c>
      <c r="C39" s="66"/>
    </row>
    <row r="40" spans="1:11" s="9" customFormat="1" ht="12" x14ac:dyDescent="0.2">
      <c r="A40" s="29" t="s">
        <v>36</v>
      </c>
      <c r="B40" s="68">
        <f>SUM(B32:B39)</f>
        <v>18016131.710000001</v>
      </c>
      <c r="C40" s="68"/>
    </row>
    <row r="41" spans="1:11" s="9" customFormat="1" ht="12" x14ac:dyDescent="0.2">
      <c r="A41" s="29" t="s">
        <v>37</v>
      </c>
      <c r="B41" s="68">
        <v>162969745</v>
      </c>
      <c r="C41" s="68"/>
    </row>
    <row r="42" spans="1:11" s="9" customFormat="1" ht="12" x14ac:dyDescent="0.2">
      <c r="A42" s="29" t="s">
        <v>38</v>
      </c>
      <c r="B42" s="62">
        <v>0.1106</v>
      </c>
      <c r="C42" s="62"/>
    </row>
    <row r="43" spans="1:11" s="9" customFormat="1" ht="12" x14ac:dyDescent="0.2"/>
    <row r="44" spans="1:11" s="9" customFormat="1" ht="12" x14ac:dyDescent="0.2">
      <c r="A44" s="54" t="s">
        <v>39</v>
      </c>
      <c r="B44" s="54" t="s">
        <v>2</v>
      </c>
      <c r="C44" s="54"/>
      <c r="D44" s="54"/>
      <c r="E44" s="54"/>
      <c r="F44" s="54"/>
      <c r="G44" s="54"/>
      <c r="H44" s="54"/>
      <c r="I44" s="54"/>
      <c r="J44" s="55" t="s">
        <v>40</v>
      </c>
      <c r="K44" s="55" t="s">
        <v>41</v>
      </c>
    </row>
    <row r="45" spans="1:11" s="9" customFormat="1" ht="15" customHeight="1" x14ac:dyDescent="0.2">
      <c r="A45" s="54"/>
      <c r="B45" s="58" t="s">
        <v>5</v>
      </c>
      <c r="C45" s="58"/>
      <c r="D45" s="59" t="s">
        <v>6</v>
      </c>
      <c r="E45" s="59"/>
      <c r="F45" s="60" t="s">
        <v>7</v>
      </c>
      <c r="G45" s="60"/>
      <c r="H45" s="61" t="s">
        <v>8</v>
      </c>
      <c r="I45" s="61"/>
      <c r="J45" s="56"/>
      <c r="K45" s="56"/>
    </row>
    <row r="46" spans="1:11" s="9" customFormat="1" ht="12" x14ac:dyDescent="0.2">
      <c r="A46" s="54"/>
      <c r="B46" s="30" t="s">
        <v>9</v>
      </c>
      <c r="C46" s="30" t="s">
        <v>42</v>
      </c>
      <c r="D46" s="30" t="s">
        <v>9</v>
      </c>
      <c r="E46" s="30" t="s">
        <v>42</v>
      </c>
      <c r="F46" s="30" t="s">
        <v>9</v>
      </c>
      <c r="G46" s="30" t="s">
        <v>42</v>
      </c>
      <c r="H46" s="30" t="s">
        <v>9</v>
      </c>
      <c r="I46" s="30" t="s">
        <v>42</v>
      </c>
      <c r="J46" s="57"/>
      <c r="K46" s="57"/>
    </row>
    <row r="47" spans="1:11" s="9" customFormat="1" ht="12" x14ac:dyDescent="0.2">
      <c r="A47" s="31" t="s">
        <v>43</v>
      </c>
      <c r="B47" s="32">
        <v>10</v>
      </c>
      <c r="C47" s="33">
        <v>1107990</v>
      </c>
      <c r="D47" s="32">
        <v>5</v>
      </c>
      <c r="E47" s="33">
        <v>112718</v>
      </c>
      <c r="F47" s="32">
        <v>20</v>
      </c>
      <c r="G47" s="33">
        <v>1778949</v>
      </c>
      <c r="H47" s="32">
        <v>4</v>
      </c>
      <c r="I47" s="33">
        <v>72540</v>
      </c>
      <c r="J47" s="32">
        <v>39</v>
      </c>
      <c r="K47" s="33">
        <v>3072197</v>
      </c>
    </row>
    <row r="48" spans="1:11" s="9" customFormat="1" ht="12" x14ac:dyDescent="0.2">
      <c r="A48" s="31" t="s">
        <v>44</v>
      </c>
      <c r="B48" s="32">
        <v>16</v>
      </c>
      <c r="C48" s="33">
        <v>2503877.0699999998</v>
      </c>
      <c r="D48" s="32">
        <v>3</v>
      </c>
      <c r="E48" s="33">
        <v>210000</v>
      </c>
      <c r="F48" s="32">
        <v>26</v>
      </c>
      <c r="G48" s="33">
        <v>2831964</v>
      </c>
      <c r="H48" s="32">
        <v>4</v>
      </c>
      <c r="I48" s="33">
        <v>252000</v>
      </c>
      <c r="J48" s="32">
        <v>49</v>
      </c>
      <c r="K48" s="33">
        <v>5797841.0700000003</v>
      </c>
    </row>
    <row r="49" spans="1:11" s="9" customFormat="1" ht="12" x14ac:dyDescent="0.2">
      <c r="A49" s="31" t="s">
        <v>45</v>
      </c>
      <c r="B49" s="32">
        <v>2</v>
      </c>
      <c r="C49" s="33">
        <v>268867</v>
      </c>
      <c r="D49" s="32">
        <v>1</v>
      </c>
      <c r="E49" s="33">
        <v>214696.22</v>
      </c>
      <c r="F49" s="32">
        <v>4</v>
      </c>
      <c r="G49" s="33">
        <v>596563</v>
      </c>
      <c r="H49" s="32">
        <v>2</v>
      </c>
      <c r="I49" s="33">
        <v>308596</v>
      </c>
      <c r="J49" s="32">
        <v>9</v>
      </c>
      <c r="K49" s="33">
        <v>1388722.22</v>
      </c>
    </row>
    <row r="50" spans="1:11" s="9" customFormat="1" ht="12" x14ac:dyDescent="0.2">
      <c r="A50" s="31" t="s">
        <v>46</v>
      </c>
      <c r="B50" s="32">
        <v>1</v>
      </c>
      <c r="C50" s="33">
        <v>101400</v>
      </c>
      <c r="D50" s="32">
        <v>0</v>
      </c>
      <c r="E50" s="33">
        <v>0</v>
      </c>
      <c r="F50" s="32">
        <v>1</v>
      </c>
      <c r="G50" s="33">
        <v>143000</v>
      </c>
      <c r="H50" s="32">
        <v>0</v>
      </c>
      <c r="I50" s="33">
        <v>0</v>
      </c>
      <c r="J50" s="32">
        <v>2</v>
      </c>
      <c r="K50" s="33">
        <v>244400</v>
      </c>
    </row>
    <row r="51" spans="1:11" s="9" customFormat="1" ht="12" x14ac:dyDescent="0.2">
      <c r="A51" s="34" t="s">
        <v>47</v>
      </c>
      <c r="B51" s="35">
        <v>29</v>
      </c>
      <c r="C51" s="36">
        <v>3982134.07</v>
      </c>
      <c r="D51" s="35">
        <v>9</v>
      </c>
      <c r="E51" s="36">
        <v>537414.22</v>
      </c>
      <c r="F51" s="35">
        <v>51</v>
      </c>
      <c r="G51" s="36">
        <v>5350476</v>
      </c>
      <c r="H51" s="35">
        <v>10</v>
      </c>
      <c r="I51" s="36">
        <v>633136</v>
      </c>
      <c r="J51" s="35">
        <v>99</v>
      </c>
      <c r="K51" s="36">
        <v>10503160.290000001</v>
      </c>
    </row>
    <row r="52" spans="1:11" s="9" customFormat="1" ht="12" x14ac:dyDescent="0.2"/>
    <row r="53" spans="1:11" s="9" customFormat="1" ht="12" x14ac:dyDescent="0.2">
      <c r="B53" s="22"/>
    </row>
    <row r="54" spans="1:11" s="9" customFormat="1" ht="12" customHeight="1" x14ac:dyDescent="0.2">
      <c r="A54" s="51" t="s">
        <v>48</v>
      </c>
      <c r="B54" s="54" t="s">
        <v>2</v>
      </c>
      <c r="C54" s="54"/>
      <c r="D54" s="54"/>
      <c r="E54" s="54"/>
      <c r="F54" s="54"/>
      <c r="G54" s="54"/>
      <c r="H54" s="54"/>
      <c r="I54" s="54"/>
      <c r="J54" s="55" t="s">
        <v>40</v>
      </c>
      <c r="K54" s="55" t="s">
        <v>49</v>
      </c>
    </row>
    <row r="55" spans="1:11" s="9" customFormat="1" ht="15" customHeight="1" x14ac:dyDescent="0.2">
      <c r="A55" s="52"/>
      <c r="B55" s="58" t="s">
        <v>5</v>
      </c>
      <c r="C55" s="58"/>
      <c r="D55" s="59" t="s">
        <v>6</v>
      </c>
      <c r="E55" s="59"/>
      <c r="F55" s="60" t="s">
        <v>7</v>
      </c>
      <c r="G55" s="60"/>
      <c r="H55" s="61" t="s">
        <v>8</v>
      </c>
      <c r="I55" s="61"/>
      <c r="J55" s="56"/>
      <c r="K55" s="56"/>
    </row>
    <row r="56" spans="1:11" s="9" customFormat="1" ht="12" x14ac:dyDescent="0.2">
      <c r="A56" s="53"/>
      <c r="B56" s="30" t="s">
        <v>9</v>
      </c>
      <c r="C56" s="37" t="s">
        <v>50</v>
      </c>
      <c r="D56" s="30" t="s">
        <v>9</v>
      </c>
      <c r="E56" s="37" t="s">
        <v>50</v>
      </c>
      <c r="F56" s="30" t="s">
        <v>9</v>
      </c>
      <c r="G56" s="37" t="s">
        <v>50</v>
      </c>
      <c r="H56" s="30" t="s">
        <v>9</v>
      </c>
      <c r="I56" s="37" t="s">
        <v>50</v>
      </c>
      <c r="J56" s="57"/>
      <c r="K56" s="56"/>
    </row>
    <row r="57" spans="1:11" s="9" customFormat="1" ht="12" x14ac:dyDescent="0.2">
      <c r="A57" s="31" t="s">
        <v>51</v>
      </c>
      <c r="B57" s="38">
        <v>13</v>
      </c>
      <c r="C57" s="33">
        <v>846176.75</v>
      </c>
      <c r="D57" s="38">
        <v>1</v>
      </c>
      <c r="E57" s="33">
        <v>17999</v>
      </c>
      <c r="F57" s="38">
        <v>95</v>
      </c>
      <c r="G57" s="33">
        <v>4883217.75</v>
      </c>
      <c r="H57" s="38">
        <v>23</v>
      </c>
      <c r="I57" s="33">
        <v>436912.88</v>
      </c>
      <c r="J57" s="38">
        <v>132</v>
      </c>
      <c r="K57" s="33">
        <v>6184306.3799999999</v>
      </c>
    </row>
    <row r="58" spans="1:11" s="9" customFormat="1" ht="12" x14ac:dyDescent="0.2">
      <c r="A58" s="31" t="s">
        <v>52</v>
      </c>
      <c r="B58" s="38">
        <v>116</v>
      </c>
      <c r="C58" s="33">
        <v>183169.74999999997</v>
      </c>
      <c r="D58" s="38">
        <v>1</v>
      </c>
      <c r="E58" s="33">
        <v>8000</v>
      </c>
      <c r="F58" s="38">
        <v>1118</v>
      </c>
      <c r="G58" s="33">
        <v>810570.63000000012</v>
      </c>
      <c r="H58" s="38">
        <v>28</v>
      </c>
      <c r="I58" s="33">
        <v>114800.09</v>
      </c>
      <c r="J58" s="38">
        <v>1263</v>
      </c>
      <c r="K58" s="33">
        <v>1116540.47</v>
      </c>
    </row>
    <row r="59" spans="1:11" s="9" customFormat="1" ht="12" x14ac:dyDescent="0.2">
      <c r="A59" s="31" t="s">
        <v>53</v>
      </c>
      <c r="B59" s="38">
        <v>2</v>
      </c>
      <c r="C59" s="33">
        <v>5550</v>
      </c>
      <c r="D59" s="38"/>
      <c r="E59" s="33"/>
      <c r="F59" s="38">
        <v>4</v>
      </c>
      <c r="G59" s="33">
        <v>20870</v>
      </c>
      <c r="H59" s="38"/>
      <c r="I59" s="33"/>
      <c r="J59" s="38">
        <v>6</v>
      </c>
      <c r="K59" s="33">
        <v>26420</v>
      </c>
    </row>
    <row r="60" spans="1:11" s="9" customFormat="1" ht="12" x14ac:dyDescent="0.2">
      <c r="A60" s="34" t="s">
        <v>47</v>
      </c>
      <c r="B60" s="39">
        <v>131</v>
      </c>
      <c r="C60" s="36">
        <v>1034896.4999999999</v>
      </c>
      <c r="D60" s="39">
        <v>2</v>
      </c>
      <c r="E60" s="36">
        <v>25999</v>
      </c>
      <c r="F60" s="39">
        <v>1217</v>
      </c>
      <c r="G60" s="36">
        <v>5714658.3800000018</v>
      </c>
      <c r="H60" s="39">
        <v>51</v>
      </c>
      <c r="I60" s="36">
        <v>551712.97</v>
      </c>
      <c r="J60" s="39">
        <v>1401</v>
      </c>
      <c r="K60" s="36">
        <v>7327266.8499999996</v>
      </c>
    </row>
    <row r="61" spans="1:11" s="9" customFormat="1" ht="12" x14ac:dyDescent="0.2">
      <c r="B61" s="22"/>
    </row>
    <row r="62" spans="1:11" s="9" customFormat="1" ht="12" x14ac:dyDescent="0.2">
      <c r="A62" s="22"/>
      <c r="B62" s="22"/>
    </row>
    <row r="63" spans="1:11" s="9" customFormat="1" ht="12" x14ac:dyDescent="0.2">
      <c r="B63" s="22"/>
    </row>
    <row r="64" spans="1:11" s="9" customFormat="1" ht="12" x14ac:dyDescent="0.2">
      <c r="A64" s="41" t="s">
        <v>54</v>
      </c>
      <c r="B64" s="42" t="s">
        <v>55</v>
      </c>
      <c r="C64" s="42" t="s">
        <v>56</v>
      </c>
      <c r="D64" s="42" t="s">
        <v>57</v>
      </c>
    </row>
    <row r="65" spans="1:16" s="9" customFormat="1" ht="12" x14ac:dyDescent="0.2">
      <c r="A65" s="15" t="s">
        <v>58</v>
      </c>
      <c r="B65" s="43">
        <v>230294</v>
      </c>
      <c r="C65" s="44">
        <v>81</v>
      </c>
      <c r="D65" s="40"/>
    </row>
    <row r="66" spans="1:16" s="9" customFormat="1" ht="12" x14ac:dyDescent="0.2">
      <c r="A66" s="47" t="s">
        <v>59</v>
      </c>
      <c r="B66" s="48">
        <v>185704.64</v>
      </c>
      <c r="C66" s="49">
        <v>108</v>
      </c>
      <c r="D66" s="15">
        <v>59</v>
      </c>
      <c r="E66" s="50" t="s">
        <v>60</v>
      </c>
      <c r="F66" s="50"/>
    </row>
    <row r="67" spans="1:16" s="9" customFormat="1" ht="12" x14ac:dyDescent="0.2">
      <c r="A67" s="47"/>
      <c r="B67" s="48"/>
      <c r="C67" s="49"/>
      <c r="D67" s="15">
        <v>49</v>
      </c>
      <c r="E67" s="50" t="s">
        <v>61</v>
      </c>
      <c r="F67" s="50"/>
    </row>
    <row r="68" spans="1:16" s="9" customFormat="1" ht="12" x14ac:dyDescent="0.2">
      <c r="B68" s="22"/>
    </row>
    <row r="69" spans="1:16" s="9" customFormat="1" ht="12" x14ac:dyDescent="0.2">
      <c r="B69" s="22"/>
    </row>
    <row r="70" spans="1:16" x14ac:dyDescent="0.25">
      <c r="B70"/>
    </row>
    <row r="71" spans="1:16" ht="18.75" customHeight="1" x14ac:dyDescent="0.25">
      <c r="A71" s="76" t="s">
        <v>76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3" spans="1:16" x14ac:dyDescent="0.25">
      <c r="A73" s="78"/>
      <c r="B73" s="79" t="s">
        <v>63</v>
      </c>
      <c r="C73" s="79"/>
      <c r="D73" s="79"/>
      <c r="E73" s="79" t="s">
        <v>64</v>
      </c>
      <c r="F73" s="79"/>
      <c r="G73" s="79"/>
      <c r="H73" s="79" t="s">
        <v>65</v>
      </c>
      <c r="I73" s="79"/>
      <c r="J73" s="79"/>
      <c r="K73" s="79" t="s">
        <v>66</v>
      </c>
      <c r="L73" s="79"/>
      <c r="M73" s="79"/>
      <c r="N73" s="79" t="s">
        <v>67</v>
      </c>
      <c r="O73" s="79"/>
      <c r="P73" s="79"/>
    </row>
    <row r="74" spans="1:16" x14ac:dyDescent="0.25">
      <c r="A74" s="78"/>
      <c r="B74" s="80" t="s">
        <v>68</v>
      </c>
      <c r="C74" s="80" t="s">
        <v>69</v>
      </c>
      <c r="D74" s="80" t="s">
        <v>42</v>
      </c>
      <c r="E74" s="80" t="s">
        <v>68</v>
      </c>
      <c r="F74" s="80" t="s">
        <v>69</v>
      </c>
      <c r="G74" s="80" t="s">
        <v>42</v>
      </c>
      <c r="H74" s="80" t="s">
        <v>68</v>
      </c>
      <c r="I74" s="80" t="s">
        <v>69</v>
      </c>
      <c r="J74" s="80" t="s">
        <v>42</v>
      </c>
      <c r="K74" s="80" t="s">
        <v>68</v>
      </c>
      <c r="L74" s="80" t="s">
        <v>69</v>
      </c>
      <c r="M74" s="80" t="s">
        <v>42</v>
      </c>
      <c r="N74" s="80" t="s">
        <v>68</v>
      </c>
      <c r="O74" s="80" t="s">
        <v>69</v>
      </c>
      <c r="P74" s="81" t="s">
        <v>42</v>
      </c>
    </row>
    <row r="75" spans="1:16" ht="22.5" x14ac:dyDescent="0.25">
      <c r="A75" s="98" t="s">
        <v>78</v>
      </c>
      <c r="B75" s="82">
        <v>5</v>
      </c>
      <c r="C75" s="82">
        <v>2</v>
      </c>
      <c r="D75" s="83">
        <v>30000</v>
      </c>
      <c r="E75" s="82">
        <v>8</v>
      </c>
      <c r="F75" s="82">
        <v>2</v>
      </c>
      <c r="G75" s="83">
        <v>30000</v>
      </c>
      <c r="H75" s="82">
        <v>21</v>
      </c>
      <c r="I75" s="82">
        <v>7</v>
      </c>
      <c r="J75" s="83">
        <v>75000</v>
      </c>
      <c r="K75" s="82">
        <v>23</v>
      </c>
      <c r="L75" s="82">
        <v>9</v>
      </c>
      <c r="M75" s="83">
        <v>165000</v>
      </c>
      <c r="N75" s="82">
        <f>B75+E75+H75+K75</f>
        <v>57</v>
      </c>
      <c r="O75" s="82">
        <f>C75+F75+I75+L75</f>
        <v>20</v>
      </c>
      <c r="P75" s="84">
        <f>D75+G75+J75+M75</f>
        <v>300000</v>
      </c>
    </row>
    <row r="76" spans="1:16" x14ac:dyDescent="0.25">
      <c r="A76" s="98" t="s">
        <v>79</v>
      </c>
      <c r="B76" s="82">
        <v>0</v>
      </c>
      <c r="C76" s="82">
        <v>0</v>
      </c>
      <c r="D76" s="83">
        <v>0</v>
      </c>
      <c r="E76" s="82">
        <v>1</v>
      </c>
      <c r="F76" s="82">
        <v>1</v>
      </c>
      <c r="G76" s="83">
        <v>1500</v>
      </c>
      <c r="H76" s="82">
        <v>5</v>
      </c>
      <c r="I76" s="82">
        <v>5</v>
      </c>
      <c r="J76" s="83">
        <v>7453.4</v>
      </c>
      <c r="K76" s="82">
        <v>9</v>
      </c>
      <c r="L76" s="82">
        <v>5</v>
      </c>
      <c r="M76" s="83">
        <v>7296.26</v>
      </c>
      <c r="N76" s="85">
        <f>B76+E76+H76+K76</f>
        <v>15</v>
      </c>
      <c r="O76" s="85">
        <f t="shared" ref="O76:P91" si="0">C76+F76+I76+L76</f>
        <v>11</v>
      </c>
      <c r="P76" s="84">
        <f t="shared" si="0"/>
        <v>16249.66</v>
      </c>
    </row>
    <row r="77" spans="1:16" ht="22.5" x14ac:dyDescent="0.25">
      <c r="A77" s="98" t="s">
        <v>70</v>
      </c>
      <c r="B77" s="82">
        <v>5</v>
      </c>
      <c r="C77" s="82">
        <v>4</v>
      </c>
      <c r="D77" s="83">
        <v>5500</v>
      </c>
      <c r="E77" s="82">
        <v>1</v>
      </c>
      <c r="F77" s="82">
        <v>0</v>
      </c>
      <c r="G77" s="83">
        <v>0</v>
      </c>
      <c r="H77" s="82">
        <v>0</v>
      </c>
      <c r="I77" s="82">
        <v>0</v>
      </c>
      <c r="J77" s="83">
        <v>0</v>
      </c>
      <c r="K77" s="82">
        <v>0</v>
      </c>
      <c r="L77" s="82">
        <v>0</v>
      </c>
      <c r="M77" s="83">
        <v>0</v>
      </c>
      <c r="N77" s="85">
        <f>B77+E77+H77+K77</f>
        <v>6</v>
      </c>
      <c r="O77" s="85">
        <f t="shared" si="0"/>
        <v>4</v>
      </c>
      <c r="P77" s="84">
        <f t="shared" si="0"/>
        <v>5500</v>
      </c>
    </row>
    <row r="78" spans="1:16" x14ac:dyDescent="0.25">
      <c r="A78" s="98" t="s">
        <v>71</v>
      </c>
      <c r="B78" s="86">
        <v>4</v>
      </c>
      <c r="C78" s="86">
        <v>3</v>
      </c>
      <c r="D78" s="87">
        <v>7950</v>
      </c>
      <c r="E78" s="82">
        <v>8</v>
      </c>
      <c r="F78" s="82">
        <v>8</v>
      </c>
      <c r="G78" s="83">
        <v>21255</v>
      </c>
      <c r="H78" s="82">
        <v>7</v>
      </c>
      <c r="I78" s="82">
        <v>7</v>
      </c>
      <c r="J78" s="83">
        <v>18877.5</v>
      </c>
      <c r="K78" s="82">
        <v>3</v>
      </c>
      <c r="L78" s="82">
        <v>3</v>
      </c>
      <c r="M78" s="83">
        <v>6200</v>
      </c>
      <c r="N78" s="85">
        <f>B78+E78+H78+K78</f>
        <v>22</v>
      </c>
      <c r="O78" s="85">
        <f t="shared" si="0"/>
        <v>21</v>
      </c>
      <c r="P78" s="84">
        <f t="shared" si="0"/>
        <v>54282.5</v>
      </c>
    </row>
    <row r="79" spans="1:16" x14ac:dyDescent="0.25">
      <c r="A79" s="98" t="s">
        <v>72</v>
      </c>
      <c r="B79" s="82">
        <v>1</v>
      </c>
      <c r="C79" s="82">
        <v>1</v>
      </c>
      <c r="D79" s="83">
        <v>830</v>
      </c>
      <c r="E79" s="82">
        <v>4</v>
      </c>
      <c r="F79" s="82">
        <v>4</v>
      </c>
      <c r="G79" s="83">
        <v>3904</v>
      </c>
      <c r="H79" s="82">
        <v>6</v>
      </c>
      <c r="I79" s="82">
        <v>5</v>
      </c>
      <c r="J79" s="83">
        <v>4126</v>
      </c>
      <c r="K79" s="82">
        <v>8</v>
      </c>
      <c r="L79" s="82">
        <v>6</v>
      </c>
      <c r="M79" s="83">
        <v>5516</v>
      </c>
      <c r="N79" s="85">
        <f>B79+E79+H79+K79</f>
        <v>19</v>
      </c>
      <c r="O79" s="85">
        <f t="shared" si="0"/>
        <v>16</v>
      </c>
      <c r="P79" s="84">
        <f t="shared" si="0"/>
        <v>14376</v>
      </c>
    </row>
    <row r="80" spans="1:16" x14ac:dyDescent="0.25">
      <c r="A80" s="98" t="s">
        <v>80</v>
      </c>
      <c r="B80" s="82">
        <v>0</v>
      </c>
      <c r="C80" s="82">
        <v>0</v>
      </c>
      <c r="D80" s="83">
        <v>0</v>
      </c>
      <c r="E80" s="82">
        <v>0</v>
      </c>
      <c r="F80" s="82">
        <v>0</v>
      </c>
      <c r="G80" s="83">
        <v>0</v>
      </c>
      <c r="H80" s="82">
        <v>1</v>
      </c>
      <c r="I80" s="82">
        <v>1</v>
      </c>
      <c r="J80" s="83">
        <v>5000</v>
      </c>
      <c r="K80" s="82">
        <v>0</v>
      </c>
      <c r="L80" s="82">
        <v>0</v>
      </c>
      <c r="M80" s="83">
        <v>0</v>
      </c>
      <c r="N80" s="85">
        <f>B80+E80+H80+K80</f>
        <v>1</v>
      </c>
      <c r="O80" s="85">
        <f t="shared" si="0"/>
        <v>1</v>
      </c>
      <c r="P80" s="84">
        <f t="shared" si="0"/>
        <v>5000</v>
      </c>
    </row>
    <row r="81" spans="1:16" x14ac:dyDescent="0.25">
      <c r="A81" s="98" t="s">
        <v>81</v>
      </c>
      <c r="B81" s="88">
        <v>0</v>
      </c>
      <c r="C81" s="88">
        <v>0</v>
      </c>
      <c r="D81" s="89">
        <v>0</v>
      </c>
      <c r="E81" s="88">
        <v>0</v>
      </c>
      <c r="F81" s="88">
        <v>0</v>
      </c>
      <c r="G81" s="89">
        <v>0</v>
      </c>
      <c r="H81" s="88">
        <v>8</v>
      </c>
      <c r="I81" s="88">
        <v>8</v>
      </c>
      <c r="J81" s="89">
        <v>12589.93</v>
      </c>
      <c r="K81" s="88">
        <v>5</v>
      </c>
      <c r="L81" s="88">
        <v>5</v>
      </c>
      <c r="M81" s="89">
        <v>5214.92</v>
      </c>
      <c r="N81" s="90">
        <f t="shared" ref="N81:N91" si="1">B81+E81+H81+K81</f>
        <v>13</v>
      </c>
      <c r="O81" s="90">
        <f t="shared" si="0"/>
        <v>13</v>
      </c>
      <c r="P81" s="84">
        <f t="shared" si="0"/>
        <v>17804.849999999999</v>
      </c>
    </row>
    <row r="82" spans="1:16" x14ac:dyDescent="0.25">
      <c r="A82" s="98" t="s">
        <v>82</v>
      </c>
      <c r="B82" s="88">
        <v>0</v>
      </c>
      <c r="C82" s="88">
        <v>0</v>
      </c>
      <c r="D82" s="89">
        <v>0</v>
      </c>
      <c r="E82" s="88">
        <v>0</v>
      </c>
      <c r="F82" s="88">
        <v>0</v>
      </c>
      <c r="G82" s="89">
        <v>0</v>
      </c>
      <c r="H82" s="88">
        <v>1</v>
      </c>
      <c r="I82" s="88">
        <v>0</v>
      </c>
      <c r="J82" s="89">
        <v>0</v>
      </c>
      <c r="K82" s="88">
        <v>7</v>
      </c>
      <c r="L82" s="88">
        <v>5</v>
      </c>
      <c r="M82" s="89">
        <v>4567.49</v>
      </c>
      <c r="N82" s="90">
        <f t="shared" si="1"/>
        <v>8</v>
      </c>
      <c r="O82" s="90">
        <f t="shared" si="0"/>
        <v>5</v>
      </c>
      <c r="P82" s="84">
        <f t="shared" si="0"/>
        <v>4567.49</v>
      </c>
    </row>
    <row r="83" spans="1:16" x14ac:dyDescent="0.25">
      <c r="A83" s="98" t="s">
        <v>77</v>
      </c>
      <c r="B83" s="88">
        <v>0</v>
      </c>
      <c r="C83" s="88">
        <v>0</v>
      </c>
      <c r="D83" s="89">
        <v>0</v>
      </c>
      <c r="E83" s="88">
        <v>0</v>
      </c>
      <c r="F83" s="88">
        <v>0</v>
      </c>
      <c r="G83" s="89">
        <v>0</v>
      </c>
      <c r="H83" s="88">
        <v>1</v>
      </c>
      <c r="I83" s="88">
        <v>1</v>
      </c>
      <c r="J83" s="89">
        <v>3000</v>
      </c>
      <c r="K83" s="88">
        <v>2</v>
      </c>
      <c r="L83" s="88">
        <v>2</v>
      </c>
      <c r="M83" s="89">
        <v>3000</v>
      </c>
      <c r="N83" s="90">
        <f t="shared" si="1"/>
        <v>3</v>
      </c>
      <c r="O83" s="90">
        <f t="shared" si="0"/>
        <v>3</v>
      </c>
      <c r="P83" s="84">
        <f t="shared" si="0"/>
        <v>6000</v>
      </c>
    </row>
    <row r="84" spans="1:16" x14ac:dyDescent="0.25">
      <c r="A84" s="98" t="s">
        <v>83</v>
      </c>
      <c r="B84" s="86">
        <v>12</v>
      </c>
      <c r="C84" s="86">
        <v>7</v>
      </c>
      <c r="D84" s="91">
        <v>3030</v>
      </c>
      <c r="E84" s="86">
        <v>11</v>
      </c>
      <c r="F84" s="86">
        <v>7</v>
      </c>
      <c r="G84" s="91">
        <v>3785</v>
      </c>
      <c r="H84" s="86">
        <v>30</v>
      </c>
      <c r="I84" s="86">
        <v>27</v>
      </c>
      <c r="J84" s="83">
        <v>15170</v>
      </c>
      <c r="K84" s="86">
        <v>58</v>
      </c>
      <c r="L84" s="86">
        <v>50</v>
      </c>
      <c r="M84" s="91">
        <v>22500</v>
      </c>
      <c r="N84" s="90">
        <f t="shared" si="1"/>
        <v>111</v>
      </c>
      <c r="O84" s="90">
        <f t="shared" si="0"/>
        <v>91</v>
      </c>
      <c r="P84" s="84">
        <f t="shared" si="0"/>
        <v>44485</v>
      </c>
    </row>
    <row r="85" spans="1:16" x14ac:dyDescent="0.25">
      <c r="A85" s="98" t="s">
        <v>84</v>
      </c>
      <c r="B85" s="82">
        <v>16</v>
      </c>
      <c r="C85" s="82">
        <v>6</v>
      </c>
      <c r="D85" s="91">
        <v>16075</v>
      </c>
      <c r="E85" s="82">
        <v>12</v>
      </c>
      <c r="F85" s="82">
        <v>5</v>
      </c>
      <c r="G85" s="91">
        <v>11505</v>
      </c>
      <c r="H85" s="82">
        <v>18</v>
      </c>
      <c r="I85" s="82">
        <v>8</v>
      </c>
      <c r="J85" s="87">
        <v>21615</v>
      </c>
      <c r="K85" s="82">
        <v>51</v>
      </c>
      <c r="L85" s="82">
        <v>10</v>
      </c>
      <c r="M85" s="91">
        <v>27555</v>
      </c>
      <c r="N85" s="90">
        <f t="shared" si="1"/>
        <v>97</v>
      </c>
      <c r="O85" s="90">
        <f t="shared" si="0"/>
        <v>29</v>
      </c>
      <c r="P85" s="84">
        <f t="shared" si="0"/>
        <v>76750</v>
      </c>
    </row>
    <row r="86" spans="1:16" x14ac:dyDescent="0.25">
      <c r="A86" s="98" t="s">
        <v>85</v>
      </c>
      <c r="B86" s="82">
        <v>4</v>
      </c>
      <c r="C86" s="82">
        <v>2</v>
      </c>
      <c r="D86" s="91">
        <v>14000</v>
      </c>
      <c r="E86" s="82">
        <v>12</v>
      </c>
      <c r="F86" s="82">
        <v>6</v>
      </c>
      <c r="G86" s="91">
        <v>42000</v>
      </c>
      <c r="H86" s="82">
        <v>4</v>
      </c>
      <c r="I86" s="82">
        <v>1</v>
      </c>
      <c r="J86" s="87">
        <v>7000</v>
      </c>
      <c r="K86" s="82">
        <v>27</v>
      </c>
      <c r="L86" s="82">
        <v>6</v>
      </c>
      <c r="M86" s="91">
        <v>42000</v>
      </c>
      <c r="N86" s="90">
        <f t="shared" si="1"/>
        <v>47</v>
      </c>
      <c r="O86" s="90">
        <f t="shared" si="0"/>
        <v>15</v>
      </c>
      <c r="P86" s="84">
        <f t="shared" si="0"/>
        <v>105000</v>
      </c>
    </row>
    <row r="87" spans="1:16" x14ac:dyDescent="0.25">
      <c r="A87" s="98" t="s">
        <v>86</v>
      </c>
      <c r="B87" s="82">
        <v>15</v>
      </c>
      <c r="C87" s="82">
        <v>5</v>
      </c>
      <c r="D87" s="83">
        <v>180000</v>
      </c>
      <c r="E87" s="82">
        <v>39</v>
      </c>
      <c r="F87" s="82">
        <v>6</v>
      </c>
      <c r="G87" s="83">
        <v>216000</v>
      </c>
      <c r="H87" s="82">
        <v>40</v>
      </c>
      <c r="I87" s="82">
        <v>7</v>
      </c>
      <c r="J87" s="83">
        <v>252000</v>
      </c>
      <c r="K87" s="82">
        <v>56</v>
      </c>
      <c r="L87" s="82">
        <v>7</v>
      </c>
      <c r="M87" s="83">
        <v>252000</v>
      </c>
      <c r="N87" s="90">
        <f t="shared" si="1"/>
        <v>150</v>
      </c>
      <c r="O87" s="90">
        <f t="shared" si="0"/>
        <v>25</v>
      </c>
      <c r="P87" s="84">
        <f t="shared" si="0"/>
        <v>900000</v>
      </c>
    </row>
    <row r="88" spans="1:16" x14ac:dyDescent="0.25">
      <c r="A88" s="98" t="s">
        <v>75</v>
      </c>
      <c r="B88" s="82">
        <v>0</v>
      </c>
      <c r="C88" s="82">
        <v>0</v>
      </c>
      <c r="D88" s="83">
        <v>0</v>
      </c>
      <c r="E88" s="82">
        <v>2</v>
      </c>
      <c r="F88" s="82">
        <v>0</v>
      </c>
      <c r="G88" s="83">
        <v>0</v>
      </c>
      <c r="H88" s="82">
        <v>5</v>
      </c>
      <c r="I88" s="82">
        <v>1</v>
      </c>
      <c r="J88" s="83">
        <v>18000</v>
      </c>
      <c r="K88" s="82">
        <v>3</v>
      </c>
      <c r="L88" s="82">
        <v>0</v>
      </c>
      <c r="M88" s="83">
        <v>0</v>
      </c>
      <c r="N88" s="90">
        <f t="shared" si="1"/>
        <v>10</v>
      </c>
      <c r="O88" s="90">
        <f t="shared" si="0"/>
        <v>1</v>
      </c>
      <c r="P88" s="84">
        <f t="shared" si="0"/>
        <v>18000</v>
      </c>
    </row>
    <row r="89" spans="1:16" x14ac:dyDescent="0.25">
      <c r="A89" s="98" t="s">
        <v>73</v>
      </c>
      <c r="B89" s="82">
        <v>0</v>
      </c>
      <c r="C89" s="82">
        <v>0</v>
      </c>
      <c r="D89" s="83">
        <v>0</v>
      </c>
      <c r="E89" s="82">
        <v>0</v>
      </c>
      <c r="F89" s="82">
        <v>0</v>
      </c>
      <c r="G89" s="83">
        <v>0</v>
      </c>
      <c r="H89" s="82">
        <v>3</v>
      </c>
      <c r="I89" s="82">
        <v>0</v>
      </c>
      <c r="J89" s="83">
        <v>0</v>
      </c>
      <c r="K89" s="82">
        <v>37</v>
      </c>
      <c r="L89" s="82">
        <v>3</v>
      </c>
      <c r="M89" s="83">
        <v>27000</v>
      </c>
      <c r="N89" s="90">
        <f t="shared" si="1"/>
        <v>40</v>
      </c>
      <c r="O89" s="90">
        <f t="shared" si="0"/>
        <v>3</v>
      </c>
      <c r="P89" s="84">
        <f t="shared" si="0"/>
        <v>27000</v>
      </c>
    </row>
    <row r="90" spans="1:16" x14ac:dyDescent="0.25">
      <c r="A90" s="98" t="s">
        <v>74</v>
      </c>
      <c r="B90" s="82">
        <v>0</v>
      </c>
      <c r="C90" s="82">
        <v>0</v>
      </c>
      <c r="D90" s="83">
        <v>0</v>
      </c>
      <c r="E90" s="82">
        <v>0</v>
      </c>
      <c r="F90" s="82">
        <v>0</v>
      </c>
      <c r="G90" s="83">
        <v>0</v>
      </c>
      <c r="H90" s="82">
        <v>1</v>
      </c>
      <c r="I90" s="82">
        <v>0</v>
      </c>
      <c r="J90" s="83">
        <v>0</v>
      </c>
      <c r="K90" s="82">
        <v>11</v>
      </c>
      <c r="L90" s="82">
        <v>1</v>
      </c>
      <c r="M90" s="83">
        <v>18000</v>
      </c>
      <c r="N90" s="90">
        <f t="shared" si="1"/>
        <v>12</v>
      </c>
      <c r="O90" s="90">
        <f t="shared" si="0"/>
        <v>1</v>
      </c>
      <c r="P90" s="84">
        <f t="shared" si="0"/>
        <v>18000</v>
      </c>
    </row>
    <row r="91" spans="1:16" x14ac:dyDescent="0.25">
      <c r="A91" s="98" t="s">
        <v>87</v>
      </c>
      <c r="B91" s="82">
        <v>0</v>
      </c>
      <c r="C91" s="82">
        <v>0</v>
      </c>
      <c r="D91" s="83">
        <v>0</v>
      </c>
      <c r="E91" s="82">
        <v>0</v>
      </c>
      <c r="F91" s="82">
        <v>0</v>
      </c>
      <c r="G91" s="83">
        <v>0</v>
      </c>
      <c r="H91" s="92">
        <v>0</v>
      </c>
      <c r="I91" s="92">
        <v>0</v>
      </c>
      <c r="J91" s="83">
        <v>0</v>
      </c>
      <c r="K91" s="82">
        <v>1</v>
      </c>
      <c r="L91" s="82">
        <v>1</v>
      </c>
      <c r="M91" s="83">
        <v>500</v>
      </c>
      <c r="N91" s="90">
        <f t="shared" si="1"/>
        <v>1</v>
      </c>
      <c r="O91" s="90">
        <f t="shared" si="0"/>
        <v>1</v>
      </c>
      <c r="P91" s="84">
        <f t="shared" si="0"/>
        <v>500</v>
      </c>
    </row>
    <row r="92" spans="1:16" x14ac:dyDescent="0.25">
      <c r="A92" s="93" t="s">
        <v>88</v>
      </c>
      <c r="B92" s="94">
        <f t="shared" ref="B92:P92" si="2">SUM(B75:B91)</f>
        <v>62</v>
      </c>
      <c r="C92" s="94">
        <f t="shared" si="2"/>
        <v>30</v>
      </c>
      <c r="D92" s="95">
        <f t="shared" si="2"/>
        <v>257385</v>
      </c>
      <c r="E92" s="94">
        <f t="shared" si="2"/>
        <v>98</v>
      </c>
      <c r="F92" s="94">
        <f t="shared" si="2"/>
        <v>39</v>
      </c>
      <c r="G92" s="96">
        <f t="shared" si="2"/>
        <v>329949</v>
      </c>
      <c r="H92" s="94">
        <f t="shared" si="2"/>
        <v>151</v>
      </c>
      <c r="I92" s="94">
        <f t="shared" si="2"/>
        <v>78</v>
      </c>
      <c r="J92" s="96">
        <f t="shared" si="2"/>
        <v>439831.82999999996</v>
      </c>
      <c r="K92" s="94">
        <f t="shared" si="2"/>
        <v>301</v>
      </c>
      <c r="L92" s="94">
        <f t="shared" si="2"/>
        <v>113</v>
      </c>
      <c r="M92" s="97">
        <f t="shared" si="2"/>
        <v>586349.67000000004</v>
      </c>
      <c r="N92" s="94">
        <f t="shared" si="2"/>
        <v>612</v>
      </c>
      <c r="O92" s="94">
        <f t="shared" si="2"/>
        <v>260</v>
      </c>
      <c r="P92" s="96">
        <f t="shared" si="2"/>
        <v>1613515.5</v>
      </c>
    </row>
  </sheetData>
  <mergeCells count="45">
    <mergeCell ref="B73:D73"/>
    <mergeCell ref="E73:G73"/>
    <mergeCell ref="H73:J73"/>
    <mergeCell ref="K73:M73"/>
    <mergeCell ref="N73:P73"/>
    <mergeCell ref="A23:A24"/>
    <mergeCell ref="B23:D23"/>
    <mergeCell ref="F1:H1"/>
    <mergeCell ref="A5:A7"/>
    <mergeCell ref="B5:E5"/>
    <mergeCell ref="F5:F7"/>
    <mergeCell ref="G5:G7"/>
    <mergeCell ref="B42:C42"/>
    <mergeCell ref="A31:B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4:A46"/>
    <mergeCell ref="B44:I44"/>
    <mergeCell ref="J44:J46"/>
    <mergeCell ref="K44:K46"/>
    <mergeCell ref="B45:C45"/>
    <mergeCell ref="D45:E45"/>
    <mergeCell ref="F45:G45"/>
    <mergeCell ref="H45:I45"/>
    <mergeCell ref="A54:A56"/>
    <mergeCell ref="B54:I54"/>
    <mergeCell ref="J54:J56"/>
    <mergeCell ref="K54:K56"/>
    <mergeCell ref="B55:C55"/>
    <mergeCell ref="D55:E55"/>
    <mergeCell ref="F55:G55"/>
    <mergeCell ref="H55:I55"/>
    <mergeCell ref="A66:A67"/>
    <mergeCell ref="B66:B67"/>
    <mergeCell ref="C66:C67"/>
    <mergeCell ref="E66:F66"/>
    <mergeCell ref="E67:F67"/>
  </mergeCells>
  <pageMargins left="0.59055118110236227" right="0.39370078740157483" top="0.39370078740157483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2012_Investigación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2016-04-29T11:45:33Z</dcterms:created>
  <dcterms:modified xsi:type="dcterms:W3CDTF">2016-05-03T06:51:24Z</dcterms:modified>
</cp:coreProperties>
</file>