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1700" activeTab="5"/>
  </bookViews>
  <sheets>
    <sheet name="Plan Formación Interna PAS" sheetId="9" r:id="rId1"/>
    <sheet name="Plan Formación Externa PAS" sheetId="10" r:id="rId2"/>
    <sheet name="ANL" sheetId="1" r:id="rId3"/>
    <sheet name="PRL" sheetId="2" r:id="rId4"/>
    <sheet name="Formación PDI" sheetId="5" r:id="rId5"/>
    <sheet name="Emprego e Emprendemento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9" l="1"/>
  <c r="C21" i="10" l="1"/>
  <c r="D21" i="10"/>
  <c r="E21" i="10"/>
  <c r="F21" i="10"/>
  <c r="G21" i="10"/>
  <c r="H21" i="10"/>
  <c r="C36" i="10"/>
  <c r="D36" i="10"/>
  <c r="E36" i="10"/>
  <c r="F36" i="10"/>
  <c r="G36" i="10"/>
  <c r="H36" i="10"/>
  <c r="I36" i="10"/>
  <c r="J36" i="10"/>
  <c r="K36" i="10"/>
  <c r="L36" i="10"/>
  <c r="C18" i="9" l="1"/>
  <c r="E21" i="9"/>
  <c r="E22" i="9"/>
  <c r="E23" i="9"/>
  <c r="E24" i="9"/>
  <c r="E25" i="9"/>
  <c r="C26" i="9"/>
  <c r="D26" i="9"/>
  <c r="E32" i="9"/>
  <c r="E33" i="9"/>
  <c r="E34" i="9"/>
  <c r="E35" i="9"/>
  <c r="E36" i="9"/>
  <c r="C37" i="9"/>
  <c r="D37" i="9"/>
  <c r="C58" i="9"/>
  <c r="E26" i="9" l="1"/>
  <c r="E37" i="9"/>
  <c r="D23" i="5"/>
  <c r="D24" i="5"/>
  <c r="D25" i="5"/>
  <c r="D26" i="5"/>
  <c r="D22" i="5"/>
</calcChain>
</file>

<file path=xl/sharedStrings.xml><?xml version="1.0" encoding="utf-8"?>
<sst xmlns="http://schemas.openxmlformats.org/spreadsheetml/2006/main" count="1162" uniqueCount="607">
  <si>
    <t>Total general</t>
  </si>
  <si>
    <t>Corrección da escrita coas TIC</t>
  </si>
  <si>
    <t>Curso básico de linguaxe sanitaria</t>
  </si>
  <si>
    <t>Curso de extensión cultural</t>
  </si>
  <si>
    <t>Curso de redacción de documentos administrativos</t>
  </si>
  <si>
    <t>Curso de redacción e deseño de traballos académicos e de investigación</t>
  </si>
  <si>
    <t>Galego: actualízate</t>
  </si>
  <si>
    <t>Redacta con claridade e mellora a túa redacción</t>
  </si>
  <si>
    <t>NOME DO CURSO</t>
  </si>
  <si>
    <t>TOTAL</t>
  </si>
  <si>
    <t>MATRÍCULA
TOTAL</t>
  </si>
  <si>
    <t>Homes</t>
  </si>
  <si>
    <t>Mulleres</t>
  </si>
  <si>
    <t>Fonte: Bubela</t>
  </si>
  <si>
    <t>Unidade de análises e programas</t>
  </si>
  <si>
    <t>Cursos de galego para PAS e PDI 2018</t>
  </si>
  <si>
    <t>homes</t>
  </si>
  <si>
    <t>mulleres</t>
  </si>
  <si>
    <t>DATOS POR COLECTIVO: PAS</t>
  </si>
  <si>
    <t>DATOS POR COLECTIVO: PDI</t>
  </si>
  <si>
    <t>Alarma e evacuación (Vigo)</t>
  </si>
  <si>
    <t>Almacenamento de produtos químicos</t>
  </si>
  <si>
    <t>Campaña de prevención de lesións musculoesqueléticas (Ourense)</t>
  </si>
  <si>
    <t>Estrés e benestar psicoemocional</t>
  </si>
  <si>
    <t>Liderado en seguridade e saúde</t>
  </si>
  <si>
    <t>Loita contra incendios</t>
  </si>
  <si>
    <t>Prevención do sobreesforzo vocal, coidados no uso profesional da voz</t>
  </si>
  <si>
    <t>Traballos en altura</t>
  </si>
  <si>
    <t>Formación en prevención de riscos laborais para PAS e PDI 2018</t>
  </si>
  <si>
    <t>Campaña de prevención de lesións musculoesqueléticas (Vigo)</t>
  </si>
  <si>
    <t>Primeiros auxilios (Vigo) - quendas de mañá e tarde</t>
  </si>
  <si>
    <t>Formación inicial de prevención de riscos laborais para novas incorporacións - quendas de mañá e tarde</t>
  </si>
  <si>
    <t>Selección e uso de equipos de protección individual en laboratorios (Vigo)</t>
  </si>
  <si>
    <t>Primeiros auxilios (Vigo) -quendas de mañá e tarde</t>
  </si>
  <si>
    <t>FORMACIÓN POR COLECTIVO: PAS</t>
  </si>
  <si>
    <t>Formación inicial de prevención de riscos laborais para novas incorporacións -quendas de mañá e tarde</t>
  </si>
  <si>
    <t>Primeiros auxilios (Vigo)</t>
  </si>
  <si>
    <t>FORMACIÓN POR COLECTIVO: PDI</t>
  </si>
  <si>
    <t>SUPERACIÓN</t>
  </si>
  <si>
    <t>Campus de Vigo</t>
  </si>
  <si>
    <t>Campus de Pontevedra</t>
  </si>
  <si>
    <t>Campus de Ourense</t>
  </si>
  <si>
    <t>Virtual</t>
  </si>
  <si>
    <t>CÓDIGO</t>
  </si>
  <si>
    <t>NOME</t>
  </si>
  <si>
    <t xml:space="preserve">CUSTO </t>
  </si>
  <si>
    <t>HORAS</t>
  </si>
  <si>
    <t>DATAS</t>
  </si>
  <si>
    <t>LUGAR</t>
  </si>
  <si>
    <t>AVALIACIÓN (1-5)</t>
  </si>
  <si>
    <t>PFPPSPIN18OU</t>
  </si>
  <si>
    <t>A CREACIÓN DE EMPRESAS BASEADAS NA INVESTIGACIÓN UNIVERSITARIA (SPIN-OFF). ASPECTOS LEGAIS, TÉCNICOS E FINANCEIROS</t>
  </si>
  <si>
    <t>20/09-21/09</t>
  </si>
  <si>
    <t>Ourense</t>
  </si>
  <si>
    <t>PFPPDESIN18OU</t>
  </si>
  <si>
    <t>DESIGN THINKING COMO METODOLOXÍA PARA A APRENDIZAXE BASEADA EN PROXECTOS</t>
  </si>
  <si>
    <t>23/11-14/12</t>
  </si>
  <si>
    <t>PFPPMIND18OU</t>
  </si>
  <si>
    <t>MINDFULNESS E DOCENCIA</t>
  </si>
  <si>
    <t>25/10-29/11</t>
  </si>
  <si>
    <t>PFPPWORD18OU</t>
  </si>
  <si>
    <t>WORDPRESS AUTOXESTIONADO. CONTROLA A TÚA WEB CON ESTE CMS DESDE A SÚA INSTALACIÓN ATA AO SEU MANTEMENTO</t>
  </si>
  <si>
    <t>01/10-29/10</t>
  </si>
  <si>
    <t>PFPPSPIN18PO</t>
  </si>
  <si>
    <t>20/02-27/02</t>
  </si>
  <si>
    <t>Pontevedra</t>
  </si>
  <si>
    <t>PFPPAPP18VI</t>
  </si>
  <si>
    <t xml:space="preserve">CREACIÓN DE APPS MÓBILES PARA ANDROID CON APPINVENTOR E THUNKABLE </t>
  </si>
  <si>
    <t>10/04-24/04</t>
  </si>
  <si>
    <t>PFPPSPIN18VI</t>
  </si>
  <si>
    <t>DESEÑA O MODELO DE NEGOCIO DUNHA EMPRESA BASEADA EN RESULTADOS DE INVESTIGACIÓN: SPIN-OFF</t>
  </si>
  <si>
    <t>16/01-23/01</t>
  </si>
  <si>
    <t>PFPPPROPO18</t>
  </si>
  <si>
    <t>CURSO DE PRONUNCIA PARA A DOCENCIA EN INGLÉS</t>
  </si>
  <si>
    <t>19/11-19/12</t>
  </si>
  <si>
    <t>PFPPGAM18PO</t>
  </si>
  <si>
    <t>GAMIFICACIÓN NA DOCENCIA UNIVERSITARIA</t>
  </si>
  <si>
    <t>18/10-15/11</t>
  </si>
  <si>
    <t>PFPPPRAI18PO</t>
  </si>
  <si>
    <t>PRÁCTICA DO DISCURSO ORAL EN INGLÉS EN FOROS INTERNACIONAIS</t>
  </si>
  <si>
    <t>11/12-20/12</t>
  </si>
  <si>
    <t>PFPPDES18VI</t>
  </si>
  <si>
    <t>CURSO DE INICIACIÓN AO MOODLE</t>
  </si>
  <si>
    <t>03/04-30/04</t>
  </si>
  <si>
    <t>Vigo</t>
  </si>
  <si>
    <t>PFPPGAM18VI</t>
  </si>
  <si>
    <t>03/05-24/05</t>
  </si>
  <si>
    <t>PFPPIG18VI</t>
  </si>
  <si>
    <t>INCORPORACIÓN DA ANÁLISE DE XÉNERO Á INVESTIGACIÓN</t>
  </si>
  <si>
    <t>19/04-11/05</t>
  </si>
  <si>
    <t xml:space="preserve">PFPPPRAI18VI </t>
  </si>
  <si>
    <t>PRÁCTICA DO DISCURSO ORAL EN FOROS INTERNACIONAIS</t>
  </si>
  <si>
    <t>04/06-15/06</t>
  </si>
  <si>
    <t>PFPPPRAD18VI</t>
  </si>
  <si>
    <t>PRÁCTICA DO DISCURSO ORAL NA AULA</t>
  </si>
  <si>
    <t>PFPPWORD18VI</t>
  </si>
  <si>
    <t>08/05-29/05</t>
  </si>
  <si>
    <t>PFPPMENT18VI</t>
  </si>
  <si>
    <t>COMO EMPREGAR A MENTORÍA NA DOCENCIA UNIVERSITARIA</t>
  </si>
  <si>
    <t>28/06/-16/10</t>
  </si>
  <si>
    <t>PFPPCOM18VI</t>
  </si>
  <si>
    <t xml:space="preserve">COMPETENCIAS TRANSVERSAIS PARA O DESENVOLVEMENTO PERSOAL E PROFESIONAL </t>
  </si>
  <si>
    <t>06/11-20/11</t>
  </si>
  <si>
    <t>PFPPCRE18VI</t>
  </si>
  <si>
    <t xml:space="preserve">CREACIÓN DE CONTIDOS INTERACTIVOS PROPIOS CON H5P </t>
  </si>
  <si>
    <t>21/11-30/11</t>
  </si>
  <si>
    <t>PFPPPROVI18</t>
  </si>
  <si>
    <t>15/11-20/12</t>
  </si>
  <si>
    <t>PFPPDP18VI</t>
  </si>
  <si>
    <t>DESENVOLVEMENTO PERSOAL DO/A DOCENTE: DEIXA DE FABRICAR MEDOS</t>
  </si>
  <si>
    <t>03/12-19/12</t>
  </si>
  <si>
    <t>PFPPIG18VI2</t>
  </si>
  <si>
    <t>16/11-14/12</t>
  </si>
  <si>
    <t>PFPPPD18VI</t>
  </si>
  <si>
    <t>PROTECCIÓN DE DATOS</t>
  </si>
  <si>
    <t>PFPPINFO18VIR</t>
  </si>
  <si>
    <t>CREACIÓN DE INFOGRAFÍAS E DESEÑOS VECTORIAIS</t>
  </si>
  <si>
    <t>PFPPPR18VIR1</t>
  </si>
  <si>
    <t xml:space="preserve"> ANÁLISE ESTATÍSTICA BÁSICA DE DATOS CON RCOMMANDER</t>
  </si>
  <si>
    <t>10/09-11/10</t>
  </si>
  <si>
    <t>PFPPINFO18VIR1</t>
  </si>
  <si>
    <t xml:space="preserve"> CREACIÓN DE INFOGRAFÍAS E DESEÑOS VECTORIAIS</t>
  </si>
  <si>
    <t>08/10-22/10</t>
  </si>
  <si>
    <t>PFPPOCT18VIR</t>
  </si>
  <si>
    <t>INICIACIÓN A GNU OCTAVE</t>
  </si>
  <si>
    <t>PFPPFLIPP18VIR</t>
  </si>
  <si>
    <t>INTRODUCIÓN PRÁCTICA AO FLIPPED LEARNING: BASES DO MODELO, DESEÑO DA APRENDIZAXE E FERRAMENTAS PARA IMPLEMENTALO</t>
  </si>
  <si>
    <t>05/11-23/11</t>
  </si>
  <si>
    <t>PFPPSCR18VIR</t>
  </si>
  <si>
    <t xml:space="preserve">PUBLICACIÓNS DIXITAIS PROFESIONAIS: DESEÑO, AUTOEDICIÓN, MAQUETACIÓN E DIAGRAMACIÓN CON SCRIBUS </t>
  </si>
  <si>
    <t>24/09-05/10</t>
  </si>
  <si>
    <t>PFPPTRU18VIR</t>
  </si>
  <si>
    <t>TRUCOS E BOAS PRÁCTICAS NA ELABORACIÓN DE DOCUMENTOS DIXITAIS</t>
  </si>
  <si>
    <t>10/09-28/10</t>
  </si>
  <si>
    <t>PFPPPR18VIR</t>
  </si>
  <si>
    <t>ANÁLISE ESTATÍSTICA BÁSICA DE DATOS CON RCOMMANDER</t>
  </si>
  <si>
    <t>01/03-08/04</t>
  </si>
  <si>
    <t xml:space="preserve">Virtual </t>
  </si>
  <si>
    <t>Fonte: Área de formación e innovación educativa</t>
  </si>
  <si>
    <t>Formación persoal docente e investigador 2018</t>
  </si>
  <si>
    <t>Formación por campus</t>
  </si>
  <si>
    <t>Horas impartidas</t>
  </si>
  <si>
    <t>Custe total</t>
  </si>
  <si>
    <t>Nº diplomas</t>
  </si>
  <si>
    <t>Total</t>
  </si>
  <si>
    <t>Diplomas por campus
 e sexo</t>
  </si>
  <si>
    <t>Listado de cursos</t>
  </si>
  <si>
    <t>Cursos de emprego e emprendemento 2018</t>
  </si>
  <si>
    <t>Carta de presentación e Curriculum Vitae</t>
  </si>
  <si>
    <t>Como e onde buscar traballo</t>
  </si>
  <si>
    <t>Coñécete a ti mesmo/a: o teu proxecto profesional</t>
  </si>
  <si>
    <t>Identidade dixital e emprego</t>
  </si>
  <si>
    <t>O proceso de selección: tests psicotécnicos, dinámicas de grupo e entrevistas de selección</t>
  </si>
  <si>
    <t>Matrícula
 total*</t>
  </si>
  <si>
    <t>* Toda a matrícula é de PDI</t>
  </si>
  <si>
    <t>Externo</t>
  </si>
  <si>
    <t>Videoconferencia</t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</si>
  <si>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Protección de datos de carácter persoal. (Pontevedra)</t>
    </r>
  </si>
  <si>
    <t>Xurídico Procedimenal</t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</si>
  <si>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Protección de datos de carácter persoal. (Vigo)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</si>
  <si>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Protección de datos de carácter persoal. (Ourense)</t>
    </r>
  </si>
  <si>
    <t xml:space="preserve">Ourense </t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</si>
  <si>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Protección de datos de carácter persoal. (3 edicións)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</si>
  <si>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Protección de datos de carácter persoal (4 edicións)</t>
    </r>
  </si>
  <si>
    <r>
      <rPr>
        <b/>
        <sz val="10"/>
        <color indexed="8"/>
        <rFont val="Calibri"/>
        <family val="2"/>
      </rPr>
      <t>Acción formativa</t>
    </r>
    <r>
      <rPr>
        <sz val="10"/>
        <color indexed="8"/>
        <rFont val="Calibri"/>
        <family val="2"/>
      </rPr>
      <t>: Programas de calidade.</t>
    </r>
  </si>
  <si>
    <t>Calidade</t>
  </si>
  <si>
    <t>Interno</t>
  </si>
  <si>
    <r>
      <rPr>
        <b/>
        <sz val="10"/>
        <color indexed="8"/>
        <rFont val="Calibri"/>
        <family val="2"/>
      </rPr>
      <t>Acción formativa</t>
    </r>
    <r>
      <rPr>
        <sz val="10"/>
        <color indexed="8"/>
        <rFont val="Calibri"/>
        <family val="2"/>
      </rPr>
      <t xml:space="preserve">: Programas de calidade. 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</si>
  <si>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Administración electrónica e rexistro electrónico na UVIGO. (4 edicións)</t>
    </r>
  </si>
  <si>
    <t>Ofimática</t>
  </si>
  <si>
    <t>n.d.</t>
  </si>
  <si>
    <r>
      <rPr>
        <b/>
        <sz val="10"/>
        <color indexed="8"/>
        <rFont val="Calibri"/>
        <family val="2"/>
      </rPr>
      <t>Acción formativa</t>
    </r>
    <r>
      <rPr>
        <sz val="10"/>
        <color indexed="8"/>
        <rFont val="Calibri"/>
        <family val="2"/>
      </rPr>
      <t>: A nova ferramenta de xestión económica. (MUS)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</si>
  <si>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Administración electrónica e rexistro electrónico na UVIGO.</t>
    </r>
  </si>
  <si>
    <r>
      <rPr>
        <b/>
        <sz val="10"/>
        <color indexed="8"/>
        <rFont val="Calibri"/>
        <family val="2"/>
      </rPr>
      <t>Acción formativa</t>
    </r>
    <r>
      <rPr>
        <sz val="10"/>
        <color indexed="8"/>
        <rFont val="Calibri"/>
        <family val="2"/>
      </rPr>
      <t>: Programa de pedidos-Facturación de viaxes-IVE nas importacións</t>
    </r>
  </si>
  <si>
    <t>En liña</t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</si>
  <si>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Iniciación a GNU Octave.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</si>
  <si>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Publicacións dixitais profesionais: deseño, autoedición, maquetación e diagramación con Scribus.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</si>
  <si>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Trucos e boas prácticas na elaboración de documentos dixitais.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</si>
  <si>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Creación de infografías e deseños vectoriais.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</si>
  <si>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Análise estatística con RCommander.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</si>
  <si>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Investigar e apoiar a investigación científica desde a biblioteca universitaria.</t>
    </r>
  </si>
  <si>
    <t>Biblioteca</t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</si>
  <si>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Transparencia, bo goberno e acceso á información pública.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</si>
  <si>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Reciclaxe de desfibrilación externa semiautomática. (DESA)</t>
    </r>
  </si>
  <si>
    <t>Prevención e Riscos Laborais</t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</si>
  <si>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Actualización tecnolóxica de coñecementos de ferramentas administrativas e adecuación ao traballo en grupos. (Ámbito Científico)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</si>
  <si>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Actualización tecnolóxica de coñecementos de ferramentas administrativas e adecuación ao traballo en grupos. (Ámbito Xurídico-Social e Humanidades)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</si>
  <si>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Desenvolvemento dun proxecto 5S's aplicado a laboratorios.</t>
    </r>
  </si>
  <si>
    <t>Laboratorios</t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</si>
  <si>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Edición de contidos da web da Universidade de Vigo (2 edicións)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</si>
  <si>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Novidades da Lei 9/2017, de contratos do sector público. Actualización do software de pedidos á Lei 9/2017. Tramitación de varios facturas con cargo a un único pedido.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</si>
  <si>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Novidades da Lei 9/2017, de contratos do sector público. Actualización do software de pedidos á Lei 9/2017. Tramitación de varios facturas con cargo a un único pedido. (3 edicións)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</si>
  <si>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Xestión de subvencións públicas.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</si>
  <si>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Consultas básicas de M4.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</si>
  <si>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Nova versión web do aplicativo Deporxest/Culturxest.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</si>
  <si>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Xestión de estudos de grao.</t>
    </r>
  </si>
  <si>
    <t>Académica</t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</si>
  <si>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A plataforma de contratación do sector público (PCSP). O perfil do contratante da Universidade de Vigo na PCSP.</t>
    </r>
  </si>
  <si>
    <r>
      <rPr>
        <b/>
        <sz val="10"/>
        <color indexed="8"/>
        <rFont val="Calibri"/>
        <family val="2"/>
      </rPr>
      <t>Curso:</t>
    </r>
    <r>
      <rPr>
        <sz val="10"/>
        <color indexed="8"/>
        <rFont val="Calibri"/>
        <family val="2"/>
      </rPr>
      <t xml:space="preserve"> Atención a espazos e usuarios/as nas bibliotecas.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</si>
  <si>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Formación xestión económica informatizada das actividades institucionais.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</si>
  <si>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Actualización tecnolóxica de coñecementos de ferramentas administrativas e adecuación ao traballo en grupos.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</si>
  <si>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Formación a xestión informática de prezos públicos.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</si>
  <si>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Formación a xestión económica informatizada das actividades institucionais.</t>
    </r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</si>
  <si>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Formación xestión desconcentrada do gasto relativo ás actividades contratadas ao amparo do artigo 83 da L.O.U.</t>
    </r>
  </si>
  <si>
    <t>60</t>
  </si>
  <si>
    <r>
      <rPr>
        <b/>
        <sz val="10"/>
        <color indexed="8"/>
        <rFont val="Calibri"/>
        <family val="2"/>
      </rPr>
      <t>Acción formativa:</t>
    </r>
    <r>
      <rPr>
        <sz val="10"/>
        <color indexed="8"/>
        <rFont val="Calibri"/>
        <family val="2"/>
      </rPr>
      <t xml:space="preserve"> A contratación pública. Cambios operados coa Lei 9/2017, do 8 de novembro, de contratos do sector público.</t>
    </r>
  </si>
  <si>
    <t>Custo</t>
  </si>
  <si>
    <t>Horas fóra da
xornada de traballo</t>
  </si>
  <si>
    <t>Horas totais
asistentes</t>
  </si>
  <si>
    <t>Horas curso</t>
  </si>
  <si>
    <t>Nº Enquisas</t>
  </si>
  <si>
    <t>Avaliación global
do curso</t>
  </si>
  <si>
    <t>Nº mulleres</t>
  </si>
  <si>
    <t>Asistentes</t>
  </si>
  <si>
    <t>Profesorado</t>
  </si>
  <si>
    <t>Campus</t>
  </si>
  <si>
    <t>Nome do curso ou acción formativa</t>
  </si>
  <si>
    <t>Área</t>
  </si>
  <si>
    <t>Media Xeral</t>
  </si>
  <si>
    <t>Xurídico procedimental</t>
  </si>
  <si>
    <t>Prevención de riscos laborais</t>
  </si>
  <si>
    <t>Laboratorio</t>
  </si>
  <si>
    <t>Avaliación media</t>
  </si>
  <si>
    <t>Área temática</t>
  </si>
  <si>
    <t>Participantes</t>
  </si>
  <si>
    <t>Prtevención de riscos laborais</t>
  </si>
  <si>
    <t>Económica</t>
  </si>
  <si>
    <t>nº de cursos</t>
  </si>
  <si>
    <t xml:space="preserve">Total </t>
  </si>
  <si>
    <t>Horas formación/persoa</t>
  </si>
  <si>
    <t>Horas formación</t>
  </si>
  <si>
    <t>Porcentaxe mulleres</t>
  </si>
  <si>
    <t xml:space="preserve">TOTAL </t>
  </si>
  <si>
    <t>CAMPUS</t>
  </si>
  <si>
    <t>CUSTO FORMACIÓN INTERNA</t>
  </si>
  <si>
    <t>Fonte: Servizo de PAS</t>
  </si>
  <si>
    <t>Plan de formación interna do Persoal de Administración e Servizos 2018</t>
  </si>
  <si>
    <t>Unidade de Análises e Programas</t>
  </si>
  <si>
    <t>Participación e custo das actividades</t>
  </si>
  <si>
    <t>Horas de formación</t>
  </si>
  <si>
    <t>Actividades realizadas por área de coñecementos</t>
  </si>
  <si>
    <t>Avaliación de satisfaccion dos cursos por área temática</t>
  </si>
  <si>
    <t>3, 4 e 5 de outubro de 2018</t>
  </si>
  <si>
    <t>Univ. Salamanca</t>
  </si>
  <si>
    <t>Salamanca</t>
  </si>
  <si>
    <t>XXIV Xornadas da Conferencia de Arquiveiros das Universidades Españolas (CRUE/CAU): os documentos históricos nos Arquivos Universitarios, un valor engadido.</t>
  </si>
  <si>
    <t>11 ao 13 de xullo de 2018</t>
  </si>
  <si>
    <t>UNED</t>
  </si>
  <si>
    <t>XXIII Congreso Internacional de Tecnologías para la Educación y el Conocimiento.</t>
  </si>
  <si>
    <t>11 ao 13 de xuño de 2018</t>
  </si>
  <si>
    <t>CRUE</t>
  </si>
  <si>
    <t>Valencia</t>
  </si>
  <si>
    <t>XVIII Jornadas de Servicios de Empleo Universitario</t>
  </si>
  <si>
    <t>18 e 19 de outubro de 2018</t>
  </si>
  <si>
    <t>Univ. Católica de Valencia</t>
  </si>
  <si>
    <t>Xornadas sobre evaluación e visibilidade da investigación en humanidades e ciencias sociais.</t>
  </si>
  <si>
    <t>19 e 20 de setembro de 2018</t>
  </si>
  <si>
    <t>CRUE-REBIUN</t>
  </si>
  <si>
    <t>Madrid</t>
  </si>
  <si>
    <t>Xornadas REBIUN 2018.</t>
  </si>
  <si>
    <t>4 e 5 de outubro de 2018</t>
  </si>
  <si>
    <t>Univ. Cartagena</t>
  </si>
  <si>
    <t>Cartagena</t>
  </si>
  <si>
    <t>Xornadas CRUE-Sostenibilidade.</t>
  </si>
  <si>
    <t>30 de outubro de 2017</t>
  </si>
  <si>
    <t>Univ. Santiago de Compostela</t>
  </si>
  <si>
    <t>Santiago de Compostela</t>
  </si>
  <si>
    <t>Xornada sobre microscopía electrónica avanzada de materiais.</t>
  </si>
  <si>
    <t>9 de marzo de 2018</t>
  </si>
  <si>
    <t>EGAP</t>
  </si>
  <si>
    <t>Xornada sobre auditoría do sector público.</t>
  </si>
  <si>
    <t>21 de xuño de 2018</t>
  </si>
  <si>
    <t>EBSCO</t>
  </si>
  <si>
    <t>Xornada sobre a Nova Lei de Contratos e as súas implicacións.</t>
  </si>
  <si>
    <t>4 de outubro de 2017</t>
  </si>
  <si>
    <t>REBIUN</t>
  </si>
  <si>
    <t>Xornada de traballo sobre catálogo colectivo REBIUN e RDA.</t>
  </si>
  <si>
    <t>20 de xuño de 2018</t>
  </si>
  <si>
    <t>INAP</t>
  </si>
  <si>
    <t>Xornada de contratos menores da LCSP.</t>
  </si>
  <si>
    <t>18 ao 20 de abril de 2018</t>
  </si>
  <si>
    <t>Univ. Valladolid</t>
  </si>
  <si>
    <t>Valladolid</t>
  </si>
  <si>
    <t>XIX Encontro Servizos de Información e Orientación Universitarios. "Medidas de acompañamiento ao longo da vida universitaria".</t>
  </si>
  <si>
    <t>6 ao 8 de xuño de 2018</t>
  </si>
  <si>
    <t>XIII Encuentro de la Red UGI.</t>
  </si>
  <si>
    <t>16 ao 20 de xuño de 2018</t>
  </si>
  <si>
    <t>Sociedad Española de Proteómica</t>
  </si>
  <si>
    <t>XII EUPA Congress.</t>
  </si>
  <si>
    <t>24 ao 28 de setembro de 2018</t>
  </si>
  <si>
    <t>CSIC</t>
  </si>
  <si>
    <t>Xenética e xestión de colonias de animais de experimentación.</t>
  </si>
  <si>
    <t>5 e 6 xullo de 2018</t>
  </si>
  <si>
    <t>UVIGO - USC</t>
  </si>
  <si>
    <t>Lugo</t>
  </si>
  <si>
    <t>VIII Xornadas da Delegación territorial de Galicia da Sociedade Española da ciencia do Solo</t>
  </si>
  <si>
    <t>22 e 23 de novembro de 2018</t>
  </si>
  <si>
    <t>FIASEP</t>
  </si>
  <si>
    <t>VIII Congreso Nacional de Auditoría no Sector Público.</t>
  </si>
  <si>
    <t>20 ao 22 de xuño de 2018</t>
  </si>
  <si>
    <t>Univ. Pais Vasco</t>
  </si>
  <si>
    <t>San Sebastián</t>
  </si>
  <si>
    <t>VIII Congreso Ibérico das ciencias do solo.</t>
  </si>
  <si>
    <t>5 de xullo de 2018</t>
  </si>
  <si>
    <t>Univ. Rey Juan Carlos</t>
  </si>
  <si>
    <t>Target preparation &amp; Ion Beam Milling.</t>
  </si>
  <si>
    <t>24 de marzo de 2018</t>
  </si>
  <si>
    <t>Univ. Coruña</t>
  </si>
  <si>
    <t>A Coruña</t>
  </si>
  <si>
    <t>Taller práctico: Ergoespirometría do laboratorio ao entrenamento diario.</t>
  </si>
  <si>
    <t>22 e 23 de marzo de 2018</t>
  </si>
  <si>
    <t>Univ. Laguna</t>
  </si>
  <si>
    <t>Tenerife</t>
  </si>
  <si>
    <t>Seminario permanente de CRUE. Sostenibilidade.</t>
  </si>
  <si>
    <t>CSIC - Univ. Vigo</t>
  </si>
  <si>
    <t>Seminario ibérico de Química Marina (SIQUIMAR)</t>
  </si>
  <si>
    <t>31 de maio e 1 de xuño de 2018</t>
  </si>
  <si>
    <t>Propiedad intelectual na universidade, a edición e as bibliotecas.</t>
  </si>
  <si>
    <t>10/04/2018 ao 19/06/2018</t>
  </si>
  <si>
    <t>CCAMINA</t>
  </si>
  <si>
    <t>Programa de desarrollo directivo.</t>
  </si>
  <si>
    <t>20 de febreiro de 2018</t>
  </si>
  <si>
    <t>FREMAP</t>
  </si>
  <si>
    <t>Principais novidades laborais e fiscais 2018.</t>
  </si>
  <si>
    <t>13/09/2018 e o 5/10/2018</t>
  </si>
  <si>
    <t>SEDIC</t>
  </si>
  <si>
    <t>Preservación e conservación sostible en arquivos, bibliotecas e centros de documentación.</t>
  </si>
  <si>
    <t>15 ao 17 de novembro de 2017</t>
  </si>
  <si>
    <t>CSIC - Univ. Zaragoza</t>
  </si>
  <si>
    <t>Zaragoza</t>
  </si>
  <si>
    <t>Práctico de manexo de espectrómetros de RMN. Nivel básico.</t>
  </si>
  <si>
    <t>13 ao 15 de xuño de 2018</t>
  </si>
  <si>
    <t>Univ. Córdoba</t>
  </si>
  <si>
    <t>Córdoba</t>
  </si>
  <si>
    <t>Práctico de cromatografía de gases/Espectrometría de masas.</t>
  </si>
  <si>
    <t>04/10/2018 ao 26/10/2018</t>
  </si>
  <si>
    <t>Planificación da xestión cultural en bibliotecas.</t>
  </si>
  <si>
    <t>Novembro 2018</t>
  </si>
  <si>
    <t>Escola Profesional de Conductores, S.L.</t>
  </si>
  <si>
    <t>Permiso de conducir B96 remolques.</t>
  </si>
  <si>
    <t>24 de maio ao 15 de xuño de 2018</t>
  </si>
  <si>
    <t>Os servizos de bibliometría e as bibliotecas universitarias.</t>
  </si>
  <si>
    <t>13 de decembro de 2018</t>
  </si>
  <si>
    <t>Subdirección Xeral da Arquivos da  Xunta de Galicia</t>
  </si>
  <si>
    <t>Os dereitos de propiedade intelectual nos arquivos.</t>
  </si>
  <si>
    <t>23 de marzo de 2018</t>
  </si>
  <si>
    <t>FEGAMP</t>
  </si>
  <si>
    <t>O impacto do regulamento xeral de protección de datos sobre a actividade dos concellos e as administracións públicas.</t>
  </si>
  <si>
    <t>Normas internacionais de descripción archivística. As normas españolas de descripción archivística (NEDA)</t>
  </si>
  <si>
    <t>20/09/2018 ao 29/11/2018</t>
  </si>
  <si>
    <t xml:space="preserve">Facultade de Belas
 Artes </t>
  </si>
  <si>
    <t>Negociación colectiva e individual no ámbito laboral</t>
  </si>
  <si>
    <t>Novembro 2018 / Xaneiro 2019</t>
  </si>
  <si>
    <t>SECAL</t>
  </si>
  <si>
    <t>Nanocursos on-line SECAL.</t>
  </si>
  <si>
    <t>18 e 19 de decembro de 2018</t>
  </si>
  <si>
    <t>Monográfico sobre protección de datos e ciberseguridade.</t>
  </si>
  <si>
    <t>30 de maio de 2018</t>
  </si>
  <si>
    <t>Modelo conceptual de descrición arquivística e sistemas de descrición multi-entidade.</t>
  </si>
  <si>
    <t>12 de decembro de 2017</t>
  </si>
  <si>
    <t>Linguaxe administrativa galega.</t>
  </si>
  <si>
    <t>23 e 24 de outubro de 2018</t>
  </si>
  <si>
    <t>Everis Spain</t>
  </si>
  <si>
    <t>Lexnet avanzado.</t>
  </si>
  <si>
    <t>14 e 15 de xuño de 2018</t>
  </si>
  <si>
    <t>FLUCOMP</t>
  </si>
  <si>
    <t>IX Reunión de expertos en fluídos comprimidos.</t>
  </si>
  <si>
    <t>25 ao 28 de abril de 2018</t>
  </si>
  <si>
    <t>Univ. Cádiz</t>
  </si>
  <si>
    <t>Cádiz</t>
  </si>
  <si>
    <t>IX Encontro Hispano Luso de Protocolo e XVII Encontro de responsables de Protocolo e Relacións institucionais das Universidades españolas.</t>
  </si>
  <si>
    <t>Setembro 2018 a xuño 2019</t>
  </si>
  <si>
    <t>Escola Oficial de Idiomas</t>
  </si>
  <si>
    <t>Cangas</t>
  </si>
  <si>
    <t>Inglés. Nivel B1.</t>
  </si>
  <si>
    <t>29/01/2018 ao 09/05/2018</t>
  </si>
  <si>
    <t>Centro de Linguas</t>
  </si>
  <si>
    <t>Inglés Nivel B2.2</t>
  </si>
  <si>
    <t>02/10/2017 ao 20/12/2017</t>
  </si>
  <si>
    <t>Inglés Nivel B2.1</t>
  </si>
  <si>
    <t>02/10/2018 ao 20/12/2018</t>
  </si>
  <si>
    <t>02/02/2018 ao 11/05/2018</t>
  </si>
  <si>
    <t>Inglés Nivel B1.2</t>
  </si>
  <si>
    <t>01/10/2018 ao 19/12/2018</t>
  </si>
  <si>
    <t>Inglés Nivel B1.1</t>
  </si>
  <si>
    <t>Inglés Nivel A2.2</t>
  </si>
  <si>
    <t>21/09/2018 ao 14/12/2018</t>
  </si>
  <si>
    <t>Inglés Nivel A2.1</t>
  </si>
  <si>
    <t>Outubro 2017 a xuño de 2018</t>
  </si>
  <si>
    <t>Inglés Nivel A2.</t>
  </si>
  <si>
    <t>30/01/2018 ao 10/05/2018</t>
  </si>
  <si>
    <t>Inglés Nivel A1.2</t>
  </si>
  <si>
    <t>28 de maio ao 8 de xuño de 2018</t>
  </si>
  <si>
    <t>Centro de Novas Tecnoloxías de Galicia</t>
  </si>
  <si>
    <t>Implementación Práctica de Devops a nivel corporativo - Certificación LPI Devops Tools Engineer</t>
  </si>
  <si>
    <t>5 ao 25 de marzo de 2018</t>
  </si>
  <si>
    <t>Asociación de Arquiveros de Castela-León</t>
  </si>
  <si>
    <t>ICA/ATOM Software libre para arquivos.</t>
  </si>
  <si>
    <t>26 de novembro ao 8 de decembro de 2018</t>
  </si>
  <si>
    <t>Universidade de Cádiz</t>
  </si>
  <si>
    <t>I Congreso iberoamericano de docentes.</t>
  </si>
  <si>
    <t>2 ao 26 de xullo de 2018</t>
  </si>
  <si>
    <t>Univ. Almeria</t>
  </si>
  <si>
    <t>Almería</t>
  </si>
  <si>
    <t xml:space="preserve">Fundamentos de Bioprocesos de Microalgas </t>
  </si>
  <si>
    <t>25 ao 29 de xuño de 2018</t>
  </si>
  <si>
    <t>Resinas Castro, S.L.</t>
  </si>
  <si>
    <t>Porriño (Pontevedra)</t>
  </si>
  <si>
    <t>Formación en materiais compostos de fibra de carbono.</t>
  </si>
  <si>
    <t>25 de maio ao 9 de xuño de 2017</t>
  </si>
  <si>
    <t>Escola de Enxeñaría Industrial da Uvigo</t>
  </si>
  <si>
    <t>Formación en fundamentos de deseño técnico con Solidworks.</t>
  </si>
  <si>
    <t>5 de abril de 2018</t>
  </si>
  <si>
    <t>FELASA</t>
  </si>
  <si>
    <t>FELASA Workshop on the Severity Classification and Reporting under Eu Directive 2010/63/EU.</t>
  </si>
  <si>
    <t>Universidade de Almería</t>
  </si>
  <si>
    <t>Estancia formativa. Taller de intercambio en servizos de apoio á investigación e bibliometría.</t>
  </si>
  <si>
    <t>11 ao 15 de decembro de 2017</t>
  </si>
  <si>
    <t>Universidade de Zaragoza</t>
  </si>
  <si>
    <t>Estancia formativa no Servizo de Medidas Físicas SAI.</t>
  </si>
  <si>
    <t>14 ao 18 de maio de 2018</t>
  </si>
  <si>
    <t>INTECMAR</t>
  </si>
  <si>
    <t>Estancia formativa na Unidade de Patoloxía do Intecmar</t>
  </si>
  <si>
    <t>9 ao 15 de xullo de 2018</t>
  </si>
  <si>
    <t>Estadía no Servizo de Medidas Físicas do SAI.</t>
  </si>
  <si>
    <t>28 de maio ao 3 de xuño de 2018</t>
  </si>
  <si>
    <t>26 de outubro ao 4 de novembro de 2018</t>
  </si>
  <si>
    <t>18 ao 24 de xuño de 2018</t>
  </si>
  <si>
    <t>10 ao 16 de setembro de 2018</t>
  </si>
  <si>
    <t>1 ao 7 de outubro de 2018</t>
  </si>
  <si>
    <t>15 ao 17 de outubro de 2018</t>
  </si>
  <si>
    <t>SECAL/ESLAV</t>
  </si>
  <si>
    <t>Barcelona</t>
  </si>
  <si>
    <t xml:space="preserve">ESLAV,ECLAM, AAALAC, SECAL Conference. VIII Xornada Científica da SECAL. </t>
  </si>
  <si>
    <t>1 de xuño de 2018</t>
  </si>
  <si>
    <t>Universidade de Barcelona</t>
  </si>
  <si>
    <t>Ensaio de aptitude sobre análise elemental orgánico. (Edición 21)</t>
  </si>
  <si>
    <t>29 e 30 de outubro de 2018</t>
  </si>
  <si>
    <t>Universidade Internacional Menéndez Pelayo</t>
  </si>
  <si>
    <t>Empregabilidade e inserción laboral dos titulados universitarios.</t>
  </si>
  <si>
    <t>22 ao 27 de agosto de 2018</t>
  </si>
  <si>
    <t>Asociación Europea de Cristalografía (ECA)</t>
  </si>
  <si>
    <t>Oviedo</t>
  </si>
  <si>
    <t>ECM31 31st European Crystallographic Meeting.</t>
  </si>
  <si>
    <t>9 ao 11 de abril de 2018</t>
  </si>
  <si>
    <t>Royal Microscopical Society</t>
  </si>
  <si>
    <t>Plymouth (Reino Unido)</t>
  </si>
  <si>
    <t>EBSD Workshop and EBSD 2018, Meeting of the Royal Microscopical Society.</t>
  </si>
  <si>
    <t>15 de xuño de 2017</t>
  </si>
  <si>
    <t>Consello de Cultura Galega</t>
  </si>
  <si>
    <t>Dixitalización de arquivos: tendencias, procesos e plans de execución.</t>
  </si>
  <si>
    <t>11 e 12 de xullo de 2018</t>
  </si>
  <si>
    <t>REDTRANSFER</t>
  </si>
  <si>
    <t>Deseño e xestión de proxectos colaborativos de I+D+i</t>
  </si>
  <si>
    <t>02/05/2018 ao 24/05/2018</t>
  </si>
  <si>
    <t>Novas tecnoloxías de Galicia.</t>
  </si>
  <si>
    <t>Desenvolvemento de aplicacións WEB con ASP. NET.</t>
  </si>
  <si>
    <t>5, 6, 7 e 8 de febreiro de 2018</t>
  </si>
  <si>
    <t>CIXUG</t>
  </si>
  <si>
    <t>Desarrollo seguro.</t>
  </si>
  <si>
    <t>16, 23 e 30 de abril, 7,14, 21 e 28 de maio e 4 de xuño de 2018</t>
  </si>
  <si>
    <t>Curso Superior sobre contratación pública de innovación.</t>
  </si>
  <si>
    <t>Do 19 ao 21 de novembro de 2018</t>
  </si>
  <si>
    <t>Consotrcio Bugalicia</t>
  </si>
  <si>
    <t>Curso sobre RDA (novas normas de catalogación bibliotecaria)</t>
  </si>
  <si>
    <t>12 e 16 de febreiro de 2018</t>
  </si>
  <si>
    <t>Curso sobre patentes e modelos de utilidade 2018.</t>
  </si>
  <si>
    <t>Setembro-Decembro de 2018</t>
  </si>
  <si>
    <t>Curso Posgrao de Especialización en Orientación Laboral. Ed. 2018</t>
  </si>
  <si>
    <t>7 ao 9 de febreiro de 2018</t>
  </si>
  <si>
    <t>Consejo Superior de Investigaciones Científicas</t>
  </si>
  <si>
    <t>Curso Microscopía e aplicacións.</t>
  </si>
  <si>
    <t>22 de marzo de 2018</t>
  </si>
  <si>
    <t>Curso medio de linguaxe administrativa galega.</t>
  </si>
  <si>
    <t>29 de novembro a 2 de decembro de 2018</t>
  </si>
  <si>
    <t>Aerocelta</t>
  </si>
  <si>
    <t>Curso de radiotelefonía para pilotos RPAS.</t>
  </si>
  <si>
    <t>24 ao 26 de outubro de 2018</t>
  </si>
  <si>
    <t>Universidade de Santiago de Compostela</t>
  </si>
  <si>
    <t>Curso de posgrao e formación contínua.</t>
  </si>
  <si>
    <t>Duración 3 semanas</t>
  </si>
  <si>
    <t>Centro de Estudios Biosanitarios</t>
  </si>
  <si>
    <t>Curso de función A.</t>
  </si>
  <si>
    <t>4 ao 6 de abril de 2018</t>
  </si>
  <si>
    <t>Cooperativa de Armadores de Vigo</t>
  </si>
  <si>
    <t>Curso de formación sanitaria específica inicial.</t>
  </si>
  <si>
    <t>6 ao 16 de marzo de 2018</t>
  </si>
  <si>
    <t>Curso de formación para supervisores de instalacións radioactivas. Supervisor (Control de procesos e técnicas analíticas)</t>
  </si>
  <si>
    <t>200 horas</t>
  </si>
  <si>
    <t>Telefónica</t>
  </si>
  <si>
    <t>Curso de formación delegado de protección de datos. (DPE/DPO)</t>
  </si>
  <si>
    <t>7 e 8 de febreiro de 2018</t>
  </si>
  <si>
    <t>Curso básico teórico-práctico de diagnóstico histopatolóxico e de manexo das principais enfermidades de moluscos bivalvos.</t>
  </si>
  <si>
    <t>15 ao 24 de outubro 2018</t>
  </si>
  <si>
    <t>Centro Nacional de Biotecnología</t>
  </si>
  <si>
    <t>Curso avanzado de formación de bioseguridade.</t>
  </si>
  <si>
    <t>10 e 11 de xullo de 2018</t>
  </si>
  <si>
    <t>Universidade do País Vasco</t>
  </si>
  <si>
    <t>Cultura en/desde/para a universidade.</t>
  </si>
  <si>
    <t xml:space="preserve">12/11/2018 ao 16/11/2018 </t>
  </si>
  <si>
    <t>País Vasco</t>
  </si>
  <si>
    <t>Cromatografía líquida de alta resolución (HPLC) e ultrarápida (UHPLC) acoplada a espectrometría de masas en tandem (Operación e aplicación en QQQ e iniciación en Q-TOF)</t>
  </si>
  <si>
    <t>12/11/2018 ao 16/11/2018</t>
  </si>
  <si>
    <t>24 ao 27 de outubro de 2017</t>
  </si>
  <si>
    <t>Cromatografía de gases acoplada á espectrometría de masas. Aplicacións prácticas.</t>
  </si>
  <si>
    <t>12 ao 15 de xuño de 2018</t>
  </si>
  <si>
    <t>11/01/2018 ao 02/02/2018</t>
  </si>
  <si>
    <t>Creación e edición de contidos de vídeo para redes sociais.</t>
  </si>
  <si>
    <t>28 de novembro de 2018</t>
  </si>
  <si>
    <t>Creación e edición de arquivos dixitais con Acrobat XI Pro.</t>
  </si>
  <si>
    <t>18 e 19 de xuño de 2018</t>
  </si>
  <si>
    <t>CRUE - Red OTRI</t>
  </si>
  <si>
    <t>Creación de empresas de base tecnolóxica desde centros de investigación.</t>
  </si>
  <si>
    <t>05/03/2018 ao 16/03/2018</t>
  </si>
  <si>
    <t>Creación de contidos e sitios web con Drupal.</t>
  </si>
  <si>
    <t>15/11/2018 ao 28/02/2019</t>
  </si>
  <si>
    <t>Univ. Sevilla</t>
  </si>
  <si>
    <t>Competencias dixitais para o ensino e a aprendizaxe.</t>
  </si>
  <si>
    <t>30 de outubro de 2018</t>
  </si>
  <si>
    <t>Univ. Málaga</t>
  </si>
  <si>
    <t>Málaga</t>
  </si>
  <si>
    <t>Cálculo de renda e patrimonio para a xestión das bolsas de carácter xeral do Ministerio de Educación e Formación profesional do curso 2018/2019.</t>
  </si>
  <si>
    <t>17 ao 20 de setembro de 2018</t>
  </si>
  <si>
    <t>Instituto Andaluz de Ciencias de la Tierra</t>
  </si>
  <si>
    <t>Armila (Granada)</t>
  </si>
  <si>
    <t>Bases e aplicacións da difracción en polvo: Análise cuantitativo: microestutural e método Rietveld.</t>
  </si>
  <si>
    <t>Aplicacións informáticas de tratamento de textos. (Microsoft Office 2010)</t>
  </si>
  <si>
    <t>27 de novembro de 2017</t>
  </si>
  <si>
    <t>Aplicacións informáticas de tratamento de textos.</t>
  </si>
  <si>
    <t>27 e 28 de novembro de 2017</t>
  </si>
  <si>
    <t>Grupo Renher</t>
  </si>
  <si>
    <t>Análise práctico da nova lei de contratos do sector público.</t>
  </si>
  <si>
    <t>26 de abril ao 18 de maio de 2018</t>
  </si>
  <si>
    <t>Altmetrics: Métricas alternativas para a avaliación científica.</t>
  </si>
  <si>
    <t>Servizo de Prevención de Riscos Laborais da Uvigo</t>
  </si>
  <si>
    <t>Almacenamento de produtos químicos.</t>
  </si>
  <si>
    <t>19/02/2018 ao 22/06/2018</t>
  </si>
  <si>
    <t>Administración de sistemas operativos Linux-(LPLC-1)</t>
  </si>
  <si>
    <t>16, 18, 23 e 30 de xaneiro e 1, 13, 14 e 15 de febreiro de 2018</t>
  </si>
  <si>
    <t>Vitae Consultores</t>
  </si>
  <si>
    <t>Administración de bases de datos en ORACLE 11g.</t>
  </si>
  <si>
    <t>24 ao 26 de xaneiro de 2018</t>
  </si>
  <si>
    <t>A planificación estratéxica como método de xestión pública.</t>
  </si>
  <si>
    <t>1, 8, 15 e 22 de marzo e 5, 12, 19 e 26 de abril de 2018</t>
  </si>
  <si>
    <t>A nova lexislación administrativa básica: teoría e práctica.</t>
  </si>
  <si>
    <t>19 e 20 de decembro de 2017</t>
  </si>
  <si>
    <t>A nova lei de contratos do sector público.</t>
  </si>
  <si>
    <t>17/09/2018 ao 05/11/2018</t>
  </si>
  <si>
    <t>A fiscalización e a nova lei de Contratos do Sector Público</t>
  </si>
  <si>
    <t>5 de marzo de 2018</t>
  </si>
  <si>
    <t>Secretaría Xeral de Cultura</t>
  </si>
  <si>
    <t>A descrición normalizada de autoridades nos arquivos.</t>
  </si>
  <si>
    <t>3 ao 5 de outubro de 2018</t>
  </si>
  <si>
    <t>AEBIOS</t>
  </si>
  <si>
    <t>4º Congreso da Asociación Española de Bioseguridade.</t>
  </si>
  <si>
    <t>19 ao 22 de xuño de 2018</t>
  </si>
  <si>
    <t>IIAA-USC</t>
  </si>
  <si>
    <t>40th International Conference on Environmental &amp; Food Monitoring</t>
  </si>
  <si>
    <t>20/08/2018 ao 24/08/2018</t>
  </si>
  <si>
    <t>UMONS e RBSM</t>
  </si>
  <si>
    <t>Lovaina (Bélgica)</t>
  </si>
  <si>
    <t>4 th International Conference on Scanning Probe Micrsocopy on Soft and Polymetric Materials (SPMonsSPM 2018)</t>
  </si>
  <si>
    <t>2 al 16 de noviembre de 2018</t>
  </si>
  <si>
    <t>Estació Biológica de Doñana</t>
  </si>
  <si>
    <t>Sevilla</t>
  </si>
  <si>
    <t>3rd Stable isotope course in ecology and environmental sciences</t>
  </si>
  <si>
    <t>14 de xuño de 2018</t>
  </si>
  <si>
    <t>Univ. Autónoma de Madrid</t>
  </si>
  <si>
    <t>3ª Reunión de técnicos e responsables de Servizos de Difracción.</t>
  </si>
  <si>
    <t>23 ao 27 de abril de 2018</t>
  </si>
  <si>
    <t>------</t>
  </si>
  <si>
    <t>Freising (Alemania)</t>
  </si>
  <si>
    <t>2nd EFTMS Scholl / 13th FTMS Workshop.</t>
  </si>
  <si>
    <t>25 ao 31 de agosto de 2018</t>
  </si>
  <si>
    <t>IMSF</t>
  </si>
  <si>
    <t>Florencia (Italia)</t>
  </si>
  <si>
    <t>22ª Internacional Mass Spectrometry Conference.</t>
  </si>
  <si>
    <t>25 ao 27 de outubro de 2017</t>
  </si>
  <si>
    <t>16º Workshop de REBUIN de proxectos dixitais.</t>
  </si>
  <si>
    <t>Asistencia</t>
  </si>
  <si>
    <t>Datas</t>
  </si>
  <si>
    <t>Organización</t>
  </si>
  <si>
    <t>Lugar</t>
  </si>
  <si>
    <t>Nome do curso</t>
  </si>
  <si>
    <t>Total XERAL</t>
  </si>
  <si>
    <t>Prevención de riscos</t>
  </si>
  <si>
    <t>Investigación</t>
  </si>
  <si>
    <t>Idiomas</t>
  </si>
  <si>
    <t>Habilidades</t>
  </si>
  <si>
    <t>Extensión Universitaria</t>
  </si>
  <si>
    <t>Muller</t>
  </si>
  <si>
    <t>Home</t>
  </si>
  <si>
    <t>Total VIGO</t>
  </si>
  <si>
    <t>VIGO</t>
  </si>
  <si>
    <t>Total PONTEVEDRA</t>
  </si>
  <si>
    <t>PONTEVEDRA</t>
  </si>
  <si>
    <t>Total OURENSE</t>
  </si>
  <si>
    <t>OURENSE</t>
  </si>
  <si>
    <t>POR AREA E CAMPUS</t>
  </si>
  <si>
    <t xml:space="preserve"> </t>
  </si>
  <si>
    <t xml:space="preserve">Número </t>
  </si>
  <si>
    <t xml:space="preserve">Custo </t>
  </si>
  <si>
    <t>Número</t>
  </si>
  <si>
    <t>Total custo</t>
  </si>
  <si>
    <t>Total Número</t>
  </si>
  <si>
    <t xml:space="preserve">POR AREA - SEXO </t>
  </si>
  <si>
    <t>Formación externa do Persoal de Administración e Servizos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</si>
</sst>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\ &quot;€&quot;"/>
    <numFmt numFmtId="166" formatCode="#,##0.00\ &quot;€&quot;"/>
    <numFmt numFmtId="167" formatCode="_-* #,##0\ _€_-;\-* #,##0\ _€_-;_-* &quot;-&quot;??\ _€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2"/>
      <name val="Calibri"/>
      <family val="2"/>
    </font>
    <font>
      <i/>
      <sz val="11"/>
      <color theme="1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0"/>
      <color theme="0"/>
      <name val="Calibri"/>
      <family val="2"/>
    </font>
    <font>
      <i/>
      <sz val="10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gradientFill degree="225">
        <stop position="0">
          <color theme="0" tint="-5.0965910824915313E-2"/>
        </stop>
        <stop position="1">
          <color theme="2" tint="-9.8025452436902985E-2"/>
        </stop>
      </gradient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11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1" fillId="0" borderId="0"/>
  </cellStyleXfs>
  <cellXfs count="259">
    <xf numFmtId="0" fontId="0" fillId="0" borderId="0" xfId="0"/>
    <xf numFmtId="0" fontId="0" fillId="0" borderId="3" xfId="0" applyBorder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1" fillId="0" borderId="0" xfId="0" applyFont="1"/>
    <xf numFmtId="0" fontId="5" fillId="0" borderId="0" xfId="1" applyFont="1" applyBorder="1" applyAlignment="1">
      <alignment vertical="center" wrapText="1"/>
    </xf>
    <xf numFmtId="0" fontId="4" fillId="0" borderId="0" xfId="1" applyFont="1" applyBorder="1" applyAlignment="1">
      <alignment wrapText="1"/>
    </xf>
    <xf numFmtId="0" fontId="6" fillId="0" borderId="0" xfId="1" applyFont="1" applyBorder="1" applyAlignment="1">
      <alignment vertical="center"/>
    </xf>
    <xf numFmtId="0" fontId="7" fillId="0" borderId="0" xfId="1" applyFont="1"/>
    <xf numFmtId="0" fontId="2" fillId="2" borderId="4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0" fillId="0" borderId="9" xfId="0" applyFont="1" applyFill="1" applyBorder="1"/>
    <xf numFmtId="0" fontId="0" fillId="0" borderId="12" xfId="0" applyFont="1" applyFill="1" applyBorder="1"/>
    <xf numFmtId="0" fontId="0" fillId="0" borderId="11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0" xfId="0" applyNumberFormat="1" applyBorder="1"/>
    <xf numFmtId="0" fontId="0" fillId="0" borderId="11" xfId="0" applyNumberFormat="1" applyBorder="1"/>
    <xf numFmtId="0" fontId="0" fillId="0" borderId="13" xfId="0" applyNumberFormat="1" applyBorder="1"/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2" fillId="4" borderId="1" xfId="0" applyFont="1" applyFill="1" applyBorder="1"/>
    <xf numFmtId="0" fontId="2" fillId="4" borderId="4" xfId="0" applyFont="1" applyFill="1" applyBorder="1"/>
    <xf numFmtId="0" fontId="2" fillId="4" borderId="6" xfId="0" applyFont="1" applyFill="1" applyBorder="1"/>
    <xf numFmtId="0" fontId="1" fillId="0" borderId="8" xfId="0" applyFont="1" applyBorder="1"/>
    <xf numFmtId="0" fontId="2" fillId="4" borderId="0" xfId="0" applyFont="1" applyFill="1"/>
    <xf numFmtId="0" fontId="2" fillId="4" borderId="4" xfId="0" applyFont="1" applyFill="1" applyBorder="1" applyAlignment="1">
      <alignment horizontal="center" vertical="center"/>
    </xf>
    <xf numFmtId="0" fontId="0" fillId="0" borderId="12" xfId="0" applyBorder="1"/>
    <xf numFmtId="0" fontId="2" fillId="4" borderId="2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3" xfId="0" applyBorder="1"/>
    <xf numFmtId="0" fontId="10" fillId="0" borderId="0" xfId="0" applyFont="1" applyFill="1"/>
    <xf numFmtId="0" fontId="0" fillId="0" borderId="0" xfId="0" applyNumberFormat="1" applyFill="1" applyBorder="1"/>
    <xf numFmtId="0" fontId="0" fillId="0" borderId="11" xfId="0" applyFill="1" applyBorder="1" applyAlignment="1">
      <alignment horizontal="left"/>
    </xf>
    <xf numFmtId="0" fontId="0" fillId="0" borderId="11" xfId="0" applyNumberForma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NumberFormat="1" applyFont="1" applyFill="1" applyBorder="1"/>
    <xf numFmtId="0" fontId="2" fillId="4" borderId="1" xfId="0" applyNumberFormat="1" applyFont="1" applyFill="1" applyBorder="1"/>
    <xf numFmtId="0" fontId="14" fillId="5" borderId="16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4" fillId="3" borderId="18" xfId="4" applyFont="1" applyFill="1" applyBorder="1" applyAlignment="1">
      <alignment horizontal="left" vertical="center"/>
    </xf>
    <xf numFmtId="0" fontId="4" fillId="3" borderId="20" xfId="4" applyFont="1" applyFill="1" applyBorder="1" applyAlignment="1">
      <alignment horizontal="left" vertical="center"/>
    </xf>
    <xf numFmtId="0" fontId="4" fillId="3" borderId="14" xfId="4" applyFont="1" applyFill="1" applyBorder="1" applyAlignment="1">
      <alignment vertical="center"/>
    </xf>
    <xf numFmtId="0" fontId="4" fillId="3" borderId="21" xfId="4" applyFont="1" applyFill="1" applyBorder="1" applyAlignment="1">
      <alignment vertical="center"/>
    </xf>
    <xf numFmtId="0" fontId="14" fillId="5" borderId="25" xfId="0" applyFont="1" applyFill="1" applyBorder="1" applyAlignment="1">
      <alignment horizontal="left" vertical="center"/>
    </xf>
    <xf numFmtId="0" fontId="14" fillId="5" borderId="25" xfId="0" applyFont="1" applyFill="1" applyBorder="1" applyAlignment="1">
      <alignment horizontal="right" vertical="center"/>
    </xf>
    <xf numFmtId="0" fontId="0" fillId="0" borderId="0" xfId="0" applyBorder="1"/>
    <xf numFmtId="0" fontId="13" fillId="0" borderId="14" xfId="0" applyFont="1" applyBorder="1"/>
    <xf numFmtId="0" fontId="12" fillId="0" borderId="14" xfId="0" applyFont="1" applyBorder="1"/>
    <xf numFmtId="14" fontId="15" fillId="0" borderId="14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65" fontId="12" fillId="0" borderId="14" xfId="0" applyNumberFormat="1" applyFont="1" applyBorder="1"/>
    <xf numFmtId="14" fontId="12" fillId="0" borderId="14" xfId="0" applyNumberFormat="1" applyFont="1" applyBorder="1" applyAlignment="1">
      <alignment horizontal="left"/>
    </xf>
    <xf numFmtId="0" fontId="14" fillId="5" borderId="25" xfId="0" applyFont="1" applyFill="1" applyBorder="1" applyAlignment="1">
      <alignment vertical="center"/>
    </xf>
    <xf numFmtId="0" fontId="14" fillId="5" borderId="16" xfId="0" applyFont="1" applyFill="1" applyBorder="1" applyAlignment="1">
      <alignment horizontal="left" vertical="center" wrapText="1"/>
    </xf>
    <xf numFmtId="0" fontId="13" fillId="0" borderId="19" xfId="0" applyFont="1" applyBorder="1"/>
    <xf numFmtId="0" fontId="14" fillId="5" borderId="26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6" fillId="6" borderId="6" xfId="0" applyFont="1" applyFill="1" applyBorder="1"/>
    <xf numFmtId="0" fontId="16" fillId="6" borderId="2" xfId="0" applyFont="1" applyFill="1" applyBorder="1"/>
    <xf numFmtId="0" fontId="2" fillId="6" borderId="6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17" fillId="0" borderId="0" xfId="6" applyFont="1"/>
    <xf numFmtId="0" fontId="17" fillId="0" borderId="0" xfId="6" applyFont="1" applyBorder="1"/>
    <xf numFmtId="0" fontId="17" fillId="0" borderId="0" xfId="6" applyFont="1" applyAlignment="1">
      <alignment horizontal="center"/>
    </xf>
    <xf numFmtId="0" fontId="17" fillId="0" borderId="0" xfId="6" applyFont="1" applyAlignment="1">
      <alignment horizontal="center" vertical="justify"/>
    </xf>
    <xf numFmtId="0" fontId="17" fillId="0" borderId="0" xfId="6" applyFont="1" applyAlignment="1">
      <alignment vertical="justify"/>
    </xf>
    <xf numFmtId="166" fontId="17" fillId="3" borderId="14" xfId="3" applyNumberFormat="1" applyFont="1" applyFill="1" applyBorder="1" applyAlignment="1">
      <alignment horizontal="right" vertical="center"/>
    </xf>
    <xf numFmtId="0" fontId="17" fillId="3" borderId="14" xfId="3" applyFont="1" applyFill="1" applyBorder="1" applyAlignment="1">
      <alignment horizontal="center" vertical="center"/>
    </xf>
    <xf numFmtId="1" fontId="17" fillId="3" borderId="14" xfId="3" applyNumberFormat="1" applyFont="1" applyFill="1" applyBorder="1" applyAlignment="1">
      <alignment horizontal="center" vertical="center"/>
    </xf>
    <xf numFmtId="0" fontId="17" fillId="0" borderId="14" xfId="3" applyFont="1" applyFill="1" applyBorder="1" applyAlignment="1">
      <alignment horizontal="center" vertical="center"/>
    </xf>
    <xf numFmtId="2" fontId="17" fillId="3" borderId="14" xfId="3" applyNumberFormat="1" applyFont="1" applyFill="1" applyBorder="1" applyAlignment="1">
      <alignment horizontal="center" vertical="center" wrapText="1"/>
    </xf>
    <xf numFmtId="0" fontId="17" fillId="0" borderId="14" xfId="3" applyFont="1" applyBorder="1" applyAlignment="1">
      <alignment horizontal="center" vertical="center"/>
    </xf>
    <xf numFmtId="0" fontId="17" fillId="3" borderId="14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left" vertical="center" wrapText="1"/>
    </xf>
    <xf numFmtId="0" fontId="17" fillId="3" borderId="13" xfId="3" applyFont="1" applyFill="1" applyBorder="1" applyAlignment="1">
      <alignment horizontal="center" vertical="center"/>
    </xf>
    <xf numFmtId="0" fontId="17" fillId="0" borderId="14" xfId="3" applyFont="1" applyFill="1" applyBorder="1" applyAlignment="1">
      <alignment horizontal="center" vertical="center" wrapText="1"/>
    </xf>
    <xf numFmtId="166" fontId="19" fillId="3" borderId="14" xfId="3" applyNumberFormat="1" applyFont="1" applyFill="1" applyBorder="1" applyAlignment="1">
      <alignment horizontal="right" vertical="center"/>
    </xf>
    <xf numFmtId="0" fontId="17" fillId="3" borderId="14" xfId="3" applyFont="1" applyFill="1" applyBorder="1" applyAlignment="1">
      <alignment vertical="center" wrapText="1"/>
    </xf>
    <xf numFmtId="2" fontId="17" fillId="3" borderId="14" xfId="3" applyNumberFormat="1" applyFont="1" applyFill="1" applyBorder="1" applyAlignment="1">
      <alignment horizontal="center" vertical="center"/>
    </xf>
    <xf numFmtId="0" fontId="17" fillId="0" borderId="14" xfId="3" applyFont="1" applyFill="1" applyBorder="1" applyAlignment="1">
      <alignment vertical="center" wrapText="1"/>
    </xf>
    <xf numFmtId="0" fontId="17" fillId="3" borderId="0" xfId="3" applyFont="1" applyFill="1" applyAlignment="1">
      <alignment horizontal="center" vertical="center"/>
    </xf>
    <xf numFmtId="166" fontId="17" fillId="3" borderId="14" xfId="3" applyNumberFormat="1" applyFont="1" applyFill="1" applyBorder="1" applyAlignment="1">
      <alignment horizontal="right" vertical="center" wrapText="1"/>
    </xf>
    <xf numFmtId="2" fontId="17" fillId="0" borderId="23" xfId="3" applyNumberFormat="1" applyFont="1" applyFill="1" applyBorder="1" applyAlignment="1">
      <alignment horizontal="center" vertical="center"/>
    </xf>
    <xf numFmtId="49" fontId="17" fillId="3" borderId="14" xfId="3" applyNumberFormat="1" applyFont="1" applyFill="1" applyBorder="1" applyAlignment="1">
      <alignment horizontal="center" vertical="center"/>
    </xf>
    <xf numFmtId="1" fontId="17" fillId="3" borderId="14" xfId="3" applyNumberFormat="1" applyFont="1" applyFill="1" applyBorder="1" applyAlignment="1">
      <alignment horizontal="center" vertical="center" wrapText="1"/>
    </xf>
    <xf numFmtId="1" fontId="17" fillId="0" borderId="14" xfId="3" applyNumberFormat="1" applyFont="1" applyFill="1" applyBorder="1" applyAlignment="1">
      <alignment horizontal="center" vertical="center"/>
    </xf>
    <xf numFmtId="166" fontId="19" fillId="3" borderId="7" xfId="3" applyNumberFormat="1" applyFont="1" applyFill="1" applyBorder="1" applyAlignment="1">
      <alignment horizontal="right" vertical="center"/>
    </xf>
    <xf numFmtId="0" fontId="17" fillId="3" borderId="7" xfId="3" applyFont="1" applyFill="1" applyBorder="1" applyAlignment="1">
      <alignment horizontal="center" vertical="center" wrapText="1"/>
    </xf>
    <xf numFmtId="1" fontId="17" fillId="3" borderId="7" xfId="3" applyNumberFormat="1" applyFont="1" applyFill="1" applyBorder="1" applyAlignment="1">
      <alignment horizontal="center" vertical="center"/>
    </xf>
    <xf numFmtId="0" fontId="17" fillId="3" borderId="27" xfId="3" applyFont="1" applyFill="1" applyBorder="1" applyAlignment="1">
      <alignment horizontal="center" vertical="center"/>
    </xf>
    <xf numFmtId="49" fontId="17" fillId="3" borderId="14" xfId="3" applyNumberFormat="1" applyFont="1" applyFill="1" applyBorder="1" applyAlignment="1">
      <alignment horizontal="center" vertical="center" wrapText="1"/>
    </xf>
    <xf numFmtId="1" fontId="17" fillId="3" borderId="7" xfId="3" applyNumberFormat="1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distributed"/>
    </xf>
    <xf numFmtId="2" fontId="17" fillId="3" borderId="28" xfId="3" applyNumberFormat="1" applyFont="1" applyFill="1" applyBorder="1" applyAlignment="1">
      <alignment horizontal="center" vertical="center" wrapText="1"/>
    </xf>
    <xf numFmtId="0" fontId="17" fillId="0" borderId="7" xfId="3" applyFont="1" applyFill="1" applyBorder="1" applyAlignment="1">
      <alignment horizontal="center" vertical="center"/>
    </xf>
    <xf numFmtId="2" fontId="17" fillId="3" borderId="7" xfId="3" applyNumberFormat="1" applyFont="1" applyFill="1" applyBorder="1" applyAlignment="1">
      <alignment horizontal="center" vertical="center" wrapText="1"/>
    </xf>
    <xf numFmtId="0" fontId="17" fillId="3" borderId="7" xfId="3" applyFont="1" applyFill="1" applyBorder="1" applyAlignment="1">
      <alignment horizontal="center" vertical="center"/>
    </xf>
    <xf numFmtId="166" fontId="17" fillId="3" borderId="13" xfId="3" applyNumberFormat="1" applyFont="1" applyFill="1" applyBorder="1" applyAlignment="1">
      <alignment horizontal="right" vertical="center"/>
    </xf>
    <xf numFmtId="0" fontId="17" fillId="3" borderId="11" xfId="3" applyFont="1" applyFill="1" applyBorder="1" applyAlignment="1">
      <alignment horizontal="center" vertical="center"/>
    </xf>
    <xf numFmtId="1" fontId="17" fillId="0" borderId="11" xfId="3" applyNumberFormat="1" applyFont="1" applyFill="1" applyBorder="1" applyAlignment="1">
      <alignment horizontal="center" vertical="center"/>
    </xf>
    <xf numFmtId="49" fontId="17" fillId="0" borderId="11" xfId="3" applyNumberFormat="1" applyFont="1" applyFill="1" applyBorder="1" applyAlignment="1">
      <alignment horizontal="center" vertical="center"/>
    </xf>
    <xf numFmtId="2" fontId="17" fillId="0" borderId="11" xfId="3" applyNumberFormat="1" applyFont="1" applyFill="1" applyBorder="1" applyAlignment="1">
      <alignment horizontal="center" vertical="center" wrapText="1"/>
    </xf>
    <xf numFmtId="0" fontId="17" fillId="3" borderId="15" xfId="3" applyFont="1" applyFill="1" applyBorder="1" applyAlignment="1">
      <alignment horizontal="center" vertical="center" wrapText="1"/>
    </xf>
    <xf numFmtId="0" fontId="17" fillId="3" borderId="11" xfId="3" applyFont="1" applyFill="1" applyBorder="1" applyAlignment="1">
      <alignment horizontal="center" vertical="center" wrapText="1"/>
    </xf>
    <xf numFmtId="0" fontId="17" fillId="0" borderId="13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vertical="center" wrapText="1"/>
    </xf>
    <xf numFmtId="49" fontId="17" fillId="3" borderId="13" xfId="3" applyNumberFormat="1" applyFont="1" applyFill="1" applyBorder="1" applyAlignment="1">
      <alignment horizontal="center" vertical="center" wrapText="1"/>
    </xf>
    <xf numFmtId="0" fontId="18" fillId="7" borderId="6" xfId="3" applyFont="1" applyFill="1" applyBorder="1" applyAlignment="1">
      <alignment horizontal="center" vertical="center"/>
    </xf>
    <xf numFmtId="0" fontId="18" fillId="7" borderId="6" xfId="3" applyFont="1" applyFill="1" applyBorder="1" applyAlignment="1">
      <alignment horizontal="center" vertical="center" wrapText="1"/>
    </xf>
    <xf numFmtId="0" fontId="19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/>
    <xf numFmtId="0" fontId="22" fillId="7" borderId="29" xfId="1" applyFont="1" applyFill="1" applyBorder="1" applyAlignment="1">
      <alignment horizontal="right" vertical="center" indent="1"/>
    </xf>
    <xf numFmtId="0" fontId="22" fillId="7" borderId="30" xfId="1" applyFont="1" applyFill="1" applyBorder="1" applyAlignment="1">
      <alignment horizontal="right" vertical="center"/>
    </xf>
    <xf numFmtId="2" fontId="17" fillId="0" borderId="19" xfId="6" applyNumberFormat="1" applyFont="1" applyBorder="1" applyAlignment="1">
      <alignment horizontal="right" vertical="center" indent="1"/>
    </xf>
    <xf numFmtId="0" fontId="23" fillId="0" borderId="18" xfId="1" applyFont="1" applyBorder="1" applyAlignment="1">
      <alignment vertical="center"/>
    </xf>
    <xf numFmtId="0" fontId="23" fillId="0" borderId="18" xfId="1" applyFont="1" applyBorder="1" applyAlignment="1">
      <alignment vertical="center" wrapText="1"/>
    </xf>
    <xf numFmtId="2" fontId="17" fillId="0" borderId="31" xfId="6" applyNumberFormat="1" applyFont="1" applyBorder="1" applyAlignment="1">
      <alignment horizontal="right" vertical="center" indent="1"/>
    </xf>
    <xf numFmtId="0" fontId="23" fillId="0" borderId="32" xfId="1" applyFont="1" applyBorder="1" applyAlignment="1">
      <alignment vertical="center"/>
    </xf>
    <xf numFmtId="0" fontId="18" fillId="7" borderId="17" xfId="6" applyFont="1" applyFill="1" applyBorder="1" applyAlignment="1">
      <alignment horizontal="center" vertical="center" wrapText="1"/>
    </xf>
    <xf numFmtId="0" fontId="18" fillId="7" borderId="16" xfId="6" applyFont="1" applyFill="1" applyBorder="1" applyAlignment="1">
      <alignment horizontal="center" vertical="center" wrapText="1"/>
    </xf>
    <xf numFmtId="0" fontId="24" fillId="0" borderId="0" xfId="1" applyFont="1"/>
    <xf numFmtId="0" fontId="0" fillId="0" borderId="0" xfId="0" applyFill="1" applyBorder="1"/>
    <xf numFmtId="0" fontId="22" fillId="0" borderId="0" xfId="1" applyFont="1" applyFill="1" applyBorder="1" applyAlignment="1">
      <alignment horizontal="center" vertical="center"/>
    </xf>
    <xf numFmtId="0" fontId="0" fillId="7" borderId="21" xfId="0" applyFill="1" applyBorder="1"/>
    <xf numFmtId="0" fontId="25" fillId="7" borderId="16" xfId="1" applyFont="1" applyFill="1" applyBorder="1" applyAlignment="1">
      <alignment horizontal="center" vertical="center"/>
    </xf>
    <xf numFmtId="0" fontId="0" fillId="0" borderId="19" xfId="0" applyBorder="1"/>
    <xf numFmtId="0" fontId="0" fillId="0" borderId="14" xfId="0" applyBorder="1"/>
    <xf numFmtId="0" fontId="0" fillId="0" borderId="18" xfId="0" applyBorder="1"/>
    <xf numFmtId="0" fontId="19" fillId="0" borderId="0" xfId="1" applyFont="1"/>
    <xf numFmtId="0" fontId="19" fillId="0" borderId="34" xfId="1" applyFont="1" applyBorder="1"/>
    <xf numFmtId="0" fontId="22" fillId="7" borderId="17" xfId="1" applyFont="1" applyFill="1" applyBorder="1" applyAlignment="1">
      <alignment horizontal="center" vertical="center"/>
    </xf>
    <xf numFmtId="0" fontId="22" fillId="7" borderId="35" xfId="1" applyFont="1" applyFill="1" applyBorder="1" applyAlignment="1">
      <alignment horizontal="center" vertical="center"/>
    </xf>
    <xf numFmtId="0" fontId="22" fillId="7" borderId="16" xfId="1" applyFont="1" applyFill="1" applyBorder="1" applyAlignment="1">
      <alignment horizontal="center" vertical="center"/>
    </xf>
    <xf numFmtId="167" fontId="22" fillId="7" borderId="21" xfId="7" applyNumberFormat="1" applyFont="1" applyFill="1" applyBorder="1" applyAlignment="1">
      <alignment vertical="center"/>
    </xf>
    <xf numFmtId="0" fontId="22" fillId="7" borderId="20" xfId="1" applyFont="1" applyFill="1" applyBorder="1" applyAlignment="1">
      <alignment horizontal="center" vertical="center"/>
    </xf>
    <xf numFmtId="0" fontId="17" fillId="0" borderId="19" xfId="6" applyFont="1" applyFill="1" applyBorder="1" applyAlignment="1">
      <alignment vertical="center"/>
    </xf>
    <xf numFmtId="0" fontId="13" fillId="0" borderId="27" xfId="0" applyFont="1" applyBorder="1" applyAlignment="1">
      <alignment horizontal="left"/>
    </xf>
    <xf numFmtId="0" fontId="17" fillId="0" borderId="36" xfId="6" applyFont="1" applyBorder="1"/>
    <xf numFmtId="0" fontId="17" fillId="0" borderId="0" xfId="6" applyFont="1" applyFill="1"/>
    <xf numFmtId="0" fontId="17" fillId="0" borderId="0" xfId="6" applyFont="1" applyFill="1" applyBorder="1"/>
    <xf numFmtId="0" fontId="17" fillId="0" borderId="18" xfId="6" applyFont="1" applyBorder="1" applyAlignment="1">
      <alignment horizontal="left"/>
    </xf>
    <xf numFmtId="0" fontId="17" fillId="0" borderId="19" xfId="6" applyFont="1" applyBorder="1" applyAlignment="1">
      <alignment vertical="center"/>
    </xf>
    <xf numFmtId="0" fontId="17" fillId="0" borderId="0" xfId="6" applyFont="1" applyFill="1" applyAlignment="1">
      <alignment vertical="center"/>
    </xf>
    <xf numFmtId="0" fontId="17" fillId="0" borderId="18" xfId="6" applyFont="1" applyFill="1" applyBorder="1" applyAlignment="1">
      <alignment horizontal="left" vertical="center"/>
    </xf>
    <xf numFmtId="164" fontId="22" fillId="7" borderId="21" xfId="7" applyNumberFormat="1" applyFont="1" applyFill="1" applyBorder="1" applyAlignment="1">
      <alignment horizontal="center" vertical="center"/>
    </xf>
    <xf numFmtId="2" fontId="22" fillId="7" borderId="21" xfId="7" applyNumberFormat="1" applyFont="1" applyFill="1" applyBorder="1" applyAlignment="1">
      <alignment horizontal="right" vertical="center" indent="1"/>
    </xf>
    <xf numFmtId="0" fontId="22" fillId="7" borderId="24" xfId="1" applyNumberFormat="1" applyFont="1" applyFill="1" applyBorder="1" applyAlignment="1">
      <alignment vertical="center"/>
    </xf>
    <xf numFmtId="164" fontId="17" fillId="0" borderId="19" xfId="7" applyFont="1" applyBorder="1" applyAlignment="1">
      <alignment horizontal="center"/>
    </xf>
    <xf numFmtId="2" fontId="19" fillId="0" borderId="14" xfId="1" applyNumberFormat="1" applyFont="1" applyBorder="1" applyAlignment="1">
      <alignment horizontal="right" indent="1"/>
    </xf>
    <xf numFmtId="0" fontId="19" fillId="0" borderId="23" xfId="1" applyNumberFormat="1" applyFont="1" applyBorder="1" applyAlignment="1">
      <alignment vertical="center"/>
    </xf>
    <xf numFmtId="0" fontId="19" fillId="0" borderId="18" xfId="1" applyFont="1" applyBorder="1"/>
    <xf numFmtId="0" fontId="22" fillId="7" borderId="17" xfId="1" applyFont="1" applyFill="1" applyBorder="1" applyAlignment="1">
      <alignment horizontal="center" vertical="center" wrapText="1"/>
    </xf>
    <xf numFmtId="0" fontId="22" fillId="7" borderId="35" xfId="1" applyFont="1" applyFill="1" applyBorder="1" applyAlignment="1">
      <alignment horizontal="center" vertical="center" wrapText="1"/>
    </xf>
    <xf numFmtId="0" fontId="22" fillId="7" borderId="20" xfId="1" applyFont="1" applyFill="1" applyBorder="1" applyAlignment="1">
      <alignment horizontal="left" vertical="center"/>
    </xf>
    <xf numFmtId="9" fontId="17" fillId="0" borderId="19" xfId="5" applyFont="1" applyBorder="1"/>
    <xf numFmtId="0" fontId="19" fillId="0" borderId="18" xfId="1" applyFont="1" applyBorder="1" applyAlignment="1">
      <alignment horizontal="left" vertical="center"/>
    </xf>
    <xf numFmtId="0" fontId="22" fillId="7" borderId="22" xfId="1" applyFont="1" applyFill="1" applyBorder="1" applyAlignment="1">
      <alignment horizontal="center" vertical="center"/>
    </xf>
    <xf numFmtId="165" fontId="22" fillId="7" borderId="33" xfId="1" applyNumberFormat="1" applyFont="1" applyFill="1" applyBorder="1" applyAlignment="1">
      <alignment horizontal="right" vertical="center"/>
    </xf>
    <xf numFmtId="0" fontId="22" fillId="7" borderId="20" xfId="1" applyFont="1" applyFill="1" applyBorder="1" applyAlignment="1">
      <alignment wrapText="1"/>
    </xf>
    <xf numFmtId="165" fontId="19" fillId="0" borderId="19" xfId="1" applyNumberFormat="1" applyFont="1" applyBorder="1" applyAlignment="1">
      <alignment horizontal="right" vertical="center"/>
    </xf>
    <xf numFmtId="0" fontId="22" fillId="0" borderId="17" xfId="1" applyFont="1" applyFill="1" applyBorder="1" applyAlignment="1">
      <alignment horizontal="center" vertical="center"/>
    </xf>
    <xf numFmtId="0" fontId="25" fillId="0" borderId="0" xfId="1" applyFont="1" applyBorder="1" applyAlignment="1">
      <alignment horizontal="center" vertical="center" wrapText="1"/>
    </xf>
    <xf numFmtId="164" fontId="26" fillId="0" borderId="0" xfId="6" applyNumberFormat="1" applyFont="1"/>
    <xf numFmtId="0" fontId="27" fillId="0" borderId="0" xfId="1" applyFont="1"/>
    <xf numFmtId="0" fontId="19" fillId="0" borderId="0" xfId="1" applyFont="1" applyBorder="1"/>
    <xf numFmtId="0" fontId="28" fillId="0" borderId="0" xfId="1" applyFont="1" applyBorder="1" applyAlignment="1">
      <alignment vertical="center"/>
    </xf>
    <xf numFmtId="0" fontId="29" fillId="0" borderId="0" xfId="1" applyFont="1" applyBorder="1" applyAlignment="1">
      <alignment horizontal="center" wrapText="1"/>
    </xf>
    <xf numFmtId="0" fontId="20" fillId="0" borderId="8" xfId="1" applyFont="1" applyBorder="1" applyAlignment="1">
      <alignment horizontal="left" wrapText="1"/>
    </xf>
    <xf numFmtId="0" fontId="19" fillId="0" borderId="8" xfId="1" applyFont="1" applyBorder="1"/>
    <xf numFmtId="0" fontId="30" fillId="0" borderId="8" xfId="1" applyFont="1" applyBorder="1" applyAlignment="1">
      <alignment vertical="center" wrapText="1"/>
    </xf>
    <xf numFmtId="0" fontId="2" fillId="7" borderId="21" xfId="0" applyFont="1" applyFill="1" applyBorder="1"/>
    <xf numFmtId="0" fontId="2" fillId="7" borderId="33" xfId="0" applyFont="1" applyFill="1" applyBorder="1"/>
    <xf numFmtId="9" fontId="18" fillId="7" borderId="33" xfId="5" applyFont="1" applyFill="1" applyBorder="1"/>
    <xf numFmtId="0" fontId="22" fillId="0" borderId="16" xfId="1" applyFont="1" applyFill="1" applyBorder="1" applyAlignment="1">
      <alignment horizontal="left" vertical="center"/>
    </xf>
    <xf numFmtId="166" fontId="4" fillId="3" borderId="19" xfId="4" applyNumberFormat="1" applyFont="1" applyFill="1" applyBorder="1" applyAlignment="1">
      <alignment vertical="center"/>
    </xf>
    <xf numFmtId="166" fontId="4" fillId="3" borderId="33" xfId="4" applyNumberFormat="1" applyFont="1" applyFill="1" applyBorder="1" applyAlignment="1">
      <alignment vertical="center"/>
    </xf>
    <xf numFmtId="166" fontId="14" fillId="5" borderId="26" xfId="0" applyNumberFormat="1" applyFont="1" applyFill="1" applyBorder="1" applyAlignment="1">
      <alignment horizontal="right" vertical="center"/>
    </xf>
    <xf numFmtId="0" fontId="4" fillId="0" borderId="0" xfId="1" applyFont="1"/>
    <xf numFmtId="0" fontId="31" fillId="4" borderId="2" xfId="0" applyFont="1" applyFill="1" applyBorder="1"/>
    <xf numFmtId="0" fontId="31" fillId="4" borderId="1" xfId="0" applyFont="1" applyFill="1" applyBorder="1"/>
    <xf numFmtId="0" fontId="31" fillId="4" borderId="4" xfId="0" applyFont="1" applyFill="1" applyBorder="1"/>
    <xf numFmtId="0" fontId="31" fillId="0" borderId="3" xfId="0" applyFont="1" applyBorder="1"/>
    <xf numFmtId="0" fontId="31" fillId="0" borderId="0" xfId="0" applyFont="1" applyBorder="1"/>
    <xf numFmtId="0" fontId="31" fillId="0" borderId="9" xfId="0" applyFont="1" applyBorder="1"/>
    <xf numFmtId="14" fontId="31" fillId="0" borderId="0" xfId="0" applyNumberFormat="1" applyFont="1" applyBorder="1"/>
    <xf numFmtId="0" fontId="31" fillId="0" borderId="0" xfId="0" quotePrefix="1" applyFont="1" applyBorder="1"/>
    <xf numFmtId="0" fontId="32" fillId="4" borderId="2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16" fillId="4" borderId="14" xfId="1" applyFont="1" applyFill="1" applyBorder="1" applyAlignment="1">
      <alignment horizontal="right" vertical="center"/>
    </xf>
    <xf numFmtId="0" fontId="16" fillId="4" borderId="14" xfId="1" applyFont="1" applyFill="1" applyBorder="1" applyAlignment="1">
      <alignment vertical="center"/>
    </xf>
    <xf numFmtId="0" fontId="5" fillId="8" borderId="14" xfId="0" applyFont="1" applyFill="1" applyBorder="1"/>
    <xf numFmtId="0" fontId="16" fillId="9" borderId="14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6" fillId="10" borderId="0" xfId="1" applyFont="1" applyFill="1" applyAlignment="1">
      <alignment vertical="center"/>
    </xf>
    <xf numFmtId="4" fontId="16" fillId="4" borderId="14" xfId="1" applyNumberFormat="1" applyFont="1" applyFill="1" applyBorder="1" applyAlignment="1">
      <alignment horizontal="right" vertical="center" indent="1"/>
    </xf>
    <xf numFmtId="0" fontId="16" fillId="4" borderId="14" xfId="1" applyFont="1" applyFill="1" applyBorder="1" applyAlignment="1">
      <alignment horizontal="right" vertical="center" indent="1"/>
    </xf>
    <xf numFmtId="0" fontId="16" fillId="4" borderId="14" xfId="1" applyFont="1" applyFill="1" applyBorder="1" applyAlignment="1">
      <alignment horizontal="left" vertical="center"/>
    </xf>
    <xf numFmtId="4" fontId="0" fillId="0" borderId="15" xfId="0" applyNumberFormat="1" applyBorder="1"/>
    <xf numFmtId="4" fontId="0" fillId="0" borderId="13" xfId="0" applyNumberFormat="1" applyBorder="1"/>
    <xf numFmtId="4" fontId="0" fillId="0" borderId="37" xfId="0" applyNumberFormat="1" applyBorder="1"/>
    <xf numFmtId="4" fontId="0" fillId="0" borderId="3" xfId="0" applyNumberFormat="1" applyBorder="1"/>
    <xf numFmtId="4" fontId="0" fillId="0" borderId="11" xfId="0" applyNumberFormat="1" applyBorder="1"/>
    <xf numFmtId="4" fontId="0" fillId="0" borderId="0" xfId="0" applyNumberFormat="1" applyBorder="1"/>
    <xf numFmtId="4" fontId="0" fillId="0" borderId="38" xfId="0" applyNumberFormat="1" applyBorder="1"/>
    <xf numFmtId="0" fontId="0" fillId="0" borderId="38" xfId="0" applyBorder="1"/>
    <xf numFmtId="4" fontId="0" fillId="0" borderId="7" xfId="0" applyNumberFormat="1" applyBorder="1"/>
    <xf numFmtId="0" fontId="0" fillId="0" borderId="7" xfId="0" applyBorder="1"/>
    <xf numFmtId="4" fontId="0" fillId="0" borderId="39" xfId="0" applyNumberFormat="1" applyBorder="1"/>
    <xf numFmtId="0" fontId="0" fillId="0" borderId="28" xfId="0" applyBorder="1"/>
    <xf numFmtId="0" fontId="14" fillId="10" borderId="0" xfId="1" applyFont="1" applyFill="1"/>
    <xf numFmtId="0" fontId="4" fillId="0" borderId="0" xfId="1" applyFont="1" applyFill="1"/>
    <xf numFmtId="0" fontId="14" fillId="0" borderId="0" xfId="1" applyFont="1" applyFill="1" applyBorder="1" applyAlignment="1">
      <alignment horizontal="center" vertical="center"/>
    </xf>
    <xf numFmtId="0" fontId="33" fillId="0" borderId="0" xfId="8" applyFont="1"/>
    <xf numFmtId="0" fontId="4" fillId="0" borderId="0" xfId="1" applyFont="1" applyBorder="1" applyAlignment="1">
      <alignment horizontal="center" wrapText="1"/>
    </xf>
    <xf numFmtId="0" fontId="34" fillId="0" borderId="0" xfId="1" applyFont="1" applyBorder="1" applyAlignment="1">
      <alignment horizontal="left" wrapText="1"/>
    </xf>
    <xf numFmtId="0" fontId="4" fillId="0" borderId="0" xfId="1" applyFont="1" applyBorder="1"/>
    <xf numFmtId="0" fontId="33" fillId="0" borderId="8" xfId="8" applyFont="1" applyBorder="1"/>
    <xf numFmtId="0" fontId="34" fillId="0" borderId="8" xfId="1" applyFont="1" applyBorder="1" applyAlignment="1">
      <alignment horizontal="left" wrapText="1"/>
    </xf>
    <xf numFmtId="0" fontId="4" fillId="0" borderId="8" xfId="1" applyFont="1" applyBorder="1" applyAlignment="1">
      <alignment wrapText="1"/>
    </xf>
    <xf numFmtId="0" fontId="4" fillId="0" borderId="8" xfId="1" applyFont="1" applyBorder="1"/>
    <xf numFmtId="0" fontId="5" fillId="0" borderId="8" xfId="1" applyFont="1" applyBorder="1" applyAlignment="1">
      <alignment vertical="center" wrapText="1"/>
    </xf>
    <xf numFmtId="0" fontId="29" fillId="0" borderId="8" xfId="1" applyFont="1" applyBorder="1" applyAlignment="1">
      <alignment horizontal="center" wrapText="1"/>
    </xf>
    <xf numFmtId="0" fontId="22" fillId="7" borderId="30" xfId="1" applyFont="1" applyFill="1" applyBorder="1" applyAlignment="1">
      <alignment horizontal="center" vertical="center" wrapText="1"/>
    </xf>
    <xf numFmtId="0" fontId="22" fillId="7" borderId="29" xfId="1" applyFont="1" applyFill="1" applyBorder="1" applyAlignment="1">
      <alignment horizontal="center" vertical="center" wrapText="1"/>
    </xf>
    <xf numFmtId="0" fontId="35" fillId="0" borderId="8" xfId="1" applyFont="1" applyBorder="1" applyAlignment="1">
      <alignment horizontal="center" wrapText="1"/>
    </xf>
    <xf numFmtId="0" fontId="16" fillId="4" borderId="14" xfId="1" applyFont="1" applyFill="1" applyBorder="1" applyAlignment="1">
      <alignment horizontal="center" vertical="center"/>
    </xf>
    <xf numFmtId="0" fontId="16" fillId="4" borderId="14" xfId="1" applyFont="1" applyFill="1" applyBorder="1" applyAlignment="1">
      <alignment horizontal="center" vertical="center" wrapText="1"/>
    </xf>
    <xf numFmtId="0" fontId="16" fillId="4" borderId="7" xfId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 vertical="center" wrapText="1"/>
    </xf>
    <xf numFmtId="0" fontId="16" fillId="4" borderId="7" xfId="1" applyFont="1" applyFill="1" applyBorder="1" applyAlignment="1">
      <alignment horizontal="center" vertical="center"/>
    </xf>
    <xf numFmtId="0" fontId="16" fillId="4" borderId="13" xfId="1" applyFont="1" applyFill="1" applyBorder="1" applyAlignment="1">
      <alignment horizontal="center" vertical="center"/>
    </xf>
    <xf numFmtId="0" fontId="16" fillId="4" borderId="23" xfId="1" applyFont="1" applyFill="1" applyBorder="1" applyAlignment="1">
      <alignment horizontal="center" vertical="center"/>
    </xf>
    <xf numFmtId="0" fontId="16" fillId="4" borderId="27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8" xfId="0" applyFont="1" applyBorder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2" fillId="6" borderId="7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/>
    </xf>
  </cellXfs>
  <cellStyles count="9">
    <cellStyle name="Millares 2" xfId="7"/>
    <cellStyle name="Normal" xfId="0" builtinId="0"/>
    <cellStyle name="Normal 2" xfId="2"/>
    <cellStyle name="Normal 2 2" xfId="6"/>
    <cellStyle name="Normal 2 3" xfId="1"/>
    <cellStyle name="Normal 2 4" xfId="8"/>
    <cellStyle name="Normal 2 5" xfId="4"/>
    <cellStyle name="Normal 3" xfId="3"/>
    <cellStyle name="Porcentaje" xfId="5" builtinId="5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nº de cursos por área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 Formación Interna PAS'!$C$49</c:f>
              <c:strCache>
                <c:ptCount val="1"/>
                <c:pt idx="0">
                  <c:v>nº de cursos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'Plan Formación Interna PAS'!$B$50:$B$57</c:f>
              <c:strCache>
                <c:ptCount val="8"/>
                <c:pt idx="0">
                  <c:v>Académica</c:v>
                </c:pt>
                <c:pt idx="1">
                  <c:v>Biblioteca</c:v>
                </c:pt>
                <c:pt idx="2">
                  <c:v>Calidade</c:v>
                </c:pt>
                <c:pt idx="3">
                  <c:v>Económica</c:v>
                </c:pt>
                <c:pt idx="4">
                  <c:v>Laboratorio</c:v>
                </c:pt>
                <c:pt idx="5">
                  <c:v>Ofimática</c:v>
                </c:pt>
                <c:pt idx="6">
                  <c:v>Prtevención de riscos laborais</c:v>
                </c:pt>
                <c:pt idx="7">
                  <c:v>Xurídico procedimental</c:v>
                </c:pt>
              </c:strCache>
            </c:strRef>
          </c:cat>
          <c:val>
            <c:numRef>
              <c:f>'Plan Formación Interna PAS'!$C$50:$C$57</c:f>
              <c:numCache>
                <c:formatCode>General</c:formatCode>
                <c:ptCount val="8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29</c:v>
                </c:pt>
                <c:pt idx="6">
                  <c:v>1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0-4983-916C-365AAFB86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814144"/>
        <c:axId val="151815680"/>
      </c:barChart>
      <c:catAx>
        <c:axId val="1518141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1815680"/>
        <c:crosses val="autoZero"/>
        <c:auto val="1"/>
        <c:lblAlgn val="ctr"/>
        <c:lblOffset val="100"/>
        <c:noMultiLvlLbl val="0"/>
      </c:catAx>
      <c:valAx>
        <c:axId val="151815680"/>
        <c:scaling>
          <c:orientation val="minMax"/>
        </c:scaling>
        <c:delete val="1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one"/>
        <c:crossAx val="151814144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bg1"/>
          </a:solidFill>
          <a:prstDash val="solid"/>
          <a:miter lim="800000"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ES">
                <a:solidFill>
                  <a:sysClr val="windowText" lastClr="000000"/>
                </a:solidFill>
              </a:rPr>
              <a:t>Asistentes con diploma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ES">
                <a:solidFill>
                  <a:sysClr val="windowText" lastClr="000000"/>
                </a:solidFill>
              </a:rPr>
              <a:t>por campus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'Formación PDI'!$A$8</c:f>
              <c:strCache>
                <c:ptCount val="1"/>
                <c:pt idx="0">
                  <c:v>Campus de Vigo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'Formación PDI'!$B$8</c:f>
              <c:numCache>
                <c:formatCode>General</c:formatCode>
                <c:ptCount val="1"/>
                <c:pt idx="0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0-410E-A131-70984C81E436}"/>
            </c:ext>
          </c:extLst>
        </c:ser>
        <c:ser>
          <c:idx val="1"/>
          <c:order val="1"/>
          <c:tx>
            <c:strRef>
              <c:f>'Formación PDI'!$A$9</c:f>
              <c:strCache>
                <c:ptCount val="1"/>
                <c:pt idx="0">
                  <c:v>Campus de Pontevedra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'Formación PDI'!$B$9</c:f>
              <c:numCache>
                <c:formatCode>General</c:formatCode>
                <c:ptCount val="1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20-410E-A131-70984C81E436}"/>
            </c:ext>
          </c:extLst>
        </c:ser>
        <c:ser>
          <c:idx val="2"/>
          <c:order val="2"/>
          <c:tx>
            <c:strRef>
              <c:f>'Formación PDI'!$A$10</c:f>
              <c:strCache>
                <c:ptCount val="1"/>
                <c:pt idx="0">
                  <c:v>Campus de Ourense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'Formación PDI'!$B$10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20-410E-A131-70984C81E436}"/>
            </c:ext>
          </c:extLst>
        </c:ser>
        <c:ser>
          <c:idx val="3"/>
          <c:order val="3"/>
          <c:tx>
            <c:strRef>
              <c:f>'Formación PDI'!$A$11</c:f>
              <c:strCache>
                <c:ptCount val="1"/>
                <c:pt idx="0">
                  <c:v>Virtual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'Formación PDI'!$B$11</c:f>
              <c:numCache>
                <c:formatCode>General</c:formatCode>
                <c:ptCount val="1"/>
                <c:pt idx="0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20-410E-A131-70984C81E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686805375"/>
        <c:axId val="686802879"/>
      </c:barChart>
      <c:catAx>
        <c:axId val="68680537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86802879"/>
        <c:crosses val="autoZero"/>
        <c:auto val="1"/>
        <c:lblAlgn val="ctr"/>
        <c:lblOffset val="100"/>
        <c:noMultiLvlLbl val="0"/>
      </c:catAx>
      <c:valAx>
        <c:axId val="68680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6805375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582750208172032"/>
          <c:y val="0.27444335083114613"/>
          <c:w val="0.24933019736169343"/>
          <c:h val="0.49305774278215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Porcentaxe</a:t>
            </a:r>
            <a:r>
              <a:rPr lang="es-ES" sz="1400" baseline="0"/>
              <a:t> d</a:t>
            </a:r>
            <a:r>
              <a:rPr lang="es-ES" sz="1400"/>
              <a:t>iplomas por sexo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9EF-4265-8F78-AAE05F29CC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9EF-4265-8F78-AAE05F29CC2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'Formación PDI'!$I$25:$I$26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'Formación PDI'!$J$25:$J$26</c:f>
              <c:numCache>
                <c:formatCode>General</c:formatCode>
                <c:ptCount val="2"/>
                <c:pt idx="0">
                  <c:v>182</c:v>
                </c:pt>
                <c:pt idx="1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1-4211-9FC6-C4BE2CFB3BC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'Plan Formación Interna PAS'!$E$31</c:f>
              <c:strCache>
                <c:ptCount val="1"/>
                <c:pt idx="0">
                  <c:v>Horas formación/persoa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2.3432923257176116E-3"/>
                  <c:y val="-4.9603085328619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A74-4043-91F0-1E7BEAA16667}"/>
                </c:ext>
              </c:extLst>
            </c:dLbl>
            <c:dLbl>
              <c:idx val="1"/>
              <c:layout>
                <c:manualLayout>
                  <c:x val="-4.6865846514352666E-3"/>
                  <c:y val="-6.0185333976110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A74-4043-91F0-1E7BEAA16667}"/>
                </c:ext>
              </c:extLst>
            </c:dLbl>
            <c:dLbl>
              <c:idx val="2"/>
              <c:layout>
                <c:manualLayout>
                  <c:x val="1.5363141118783617E-2"/>
                  <c:y val="-4.9603085328619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A74-4043-91F0-1E7BEAA16667}"/>
                </c:ext>
              </c:extLst>
            </c:dLbl>
            <c:dLbl>
              <c:idx val="3"/>
              <c:layout>
                <c:manualLayout>
                  <c:x val="1.0242217086660215E-2"/>
                  <c:y val="-5.4421768707483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A74-4043-91F0-1E7BEAA16667}"/>
                </c:ext>
              </c:extLst>
            </c:dLbl>
            <c:dLbl>
              <c:idx val="4"/>
              <c:layout>
                <c:manualLayout>
                  <c:x val="2.9422895073089331E-2"/>
                  <c:y val="-6.24682628957094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A74-4043-91F0-1E7BEAA1666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oundRectCallout">
                    <a:avLst/>
                  </a:prstGeom>
                </c15:spPr>
                <c15:showLeaderLines val="0"/>
              </c:ext>
            </c:extLst>
          </c:dLbls>
          <c:cat>
            <c:strRef>
              <c:f>'Plan Formación Interna PAS'!$B$32:$B$36</c:f>
              <c:strCache>
                <c:ptCount val="5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Videoconferencia</c:v>
                </c:pt>
                <c:pt idx="4">
                  <c:v>En liña</c:v>
                </c:pt>
              </c:strCache>
            </c:strRef>
          </c:cat>
          <c:val>
            <c:numRef>
              <c:f>'Plan Formación Interna PAS'!$E$32:$E$36</c:f>
              <c:numCache>
                <c:formatCode>_-* #,##0.00\ _€_-;\-* #,##0.00\ _€_-;_-* "-"??\ _€_-;_-@_-</c:formatCode>
                <c:ptCount val="5"/>
                <c:pt idx="0">
                  <c:v>12.156626506024097</c:v>
                </c:pt>
                <c:pt idx="1">
                  <c:v>11.971223021582734</c:v>
                </c:pt>
                <c:pt idx="2">
                  <c:v>11.060313075506446</c:v>
                </c:pt>
                <c:pt idx="3">
                  <c:v>9.8245614035087723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74-4043-91F0-1E7BEAA16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1924736"/>
        <c:axId val="151926272"/>
        <c:axId val="0"/>
      </c:bar3DChart>
      <c:catAx>
        <c:axId val="15192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1926272"/>
        <c:crosses val="autoZero"/>
        <c:auto val="1"/>
        <c:lblAlgn val="ctr"/>
        <c:lblOffset val="100"/>
        <c:noMultiLvlLbl val="0"/>
      </c:catAx>
      <c:valAx>
        <c:axId val="151926272"/>
        <c:scaling>
          <c:orientation val="minMax"/>
          <c:max val="25"/>
        </c:scaling>
        <c:delete val="0"/>
        <c:axPos val="l"/>
        <c:majorGridlines/>
        <c:numFmt formatCode="_(* #,##0_);_(* \(#,##0\);_(* &quot;-&quot;_);_(@_)" sourceLinked="0"/>
        <c:majorTickMark val="out"/>
        <c:minorTickMark val="none"/>
        <c:tickLblPos val="nextTo"/>
        <c:crossAx val="151924736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Avaliación media (de 1 a 5)</a:t>
            </a:r>
          </a:p>
        </c:rich>
      </c:tx>
      <c:layout>
        <c:manualLayout>
          <c:xMode val="edge"/>
          <c:yMode val="edge"/>
          <c:x val="0.283408071748879"/>
          <c:y val="2.1248337010894385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'Plan Formación Interna PAS'!$C$93</c:f>
              <c:strCache>
                <c:ptCount val="1"/>
                <c:pt idx="0">
                  <c:v>Avaliación media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'Plan Formación Interna PAS'!$B$94:$B$100</c:f>
              <c:strCache>
                <c:ptCount val="7"/>
                <c:pt idx="0">
                  <c:v>Académica</c:v>
                </c:pt>
                <c:pt idx="1">
                  <c:v>Biblioteca</c:v>
                </c:pt>
                <c:pt idx="2">
                  <c:v>Calidade</c:v>
                </c:pt>
                <c:pt idx="3">
                  <c:v>Laboratorio</c:v>
                </c:pt>
                <c:pt idx="4">
                  <c:v>Ofimática</c:v>
                </c:pt>
                <c:pt idx="5">
                  <c:v>Prevención de riscos laborais</c:v>
                </c:pt>
                <c:pt idx="6">
                  <c:v>Xurídico procedimental</c:v>
                </c:pt>
              </c:strCache>
            </c:strRef>
          </c:cat>
          <c:val>
            <c:numRef>
              <c:f>'Plan Formación Interna PAS'!$C$94:$C$100</c:f>
              <c:numCache>
                <c:formatCode>0.00</c:formatCode>
                <c:ptCount val="7"/>
                <c:pt idx="0">
                  <c:v>4.4000000000000004</c:v>
                </c:pt>
                <c:pt idx="1">
                  <c:v>3.93</c:v>
                </c:pt>
                <c:pt idx="2">
                  <c:v>4.1900000000000004</c:v>
                </c:pt>
                <c:pt idx="3">
                  <c:v>4.5</c:v>
                </c:pt>
                <c:pt idx="4">
                  <c:v>4.2699999999999996</c:v>
                </c:pt>
                <c:pt idx="5">
                  <c:v>4.47</c:v>
                </c:pt>
                <c:pt idx="6">
                  <c:v>4.1900000000000004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C-4C45-8444-72F8E51FB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963520"/>
        <c:axId val="151965056"/>
      </c:barChart>
      <c:catAx>
        <c:axId val="151963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1965056"/>
        <c:crosses val="autoZero"/>
        <c:auto val="1"/>
        <c:lblAlgn val="ctr"/>
        <c:lblOffset val="100"/>
        <c:noMultiLvlLbl val="0"/>
      </c:catAx>
      <c:valAx>
        <c:axId val="15196505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151963520"/>
        <c:crosses val="autoZero"/>
        <c:crossBetween val="between"/>
      </c:valAx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gl-ES"/>
              <a:t>Custo por campus</a:t>
            </a:r>
          </a:p>
        </c:rich>
      </c:tx>
      <c:layout>
        <c:manualLayout>
          <c:xMode val="edge"/>
          <c:yMode val="edge"/>
          <c:x val="0.2292807389460933"/>
          <c:y val="2.075163681462894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36632937380849"/>
          <c:y val="0.19557611111111114"/>
          <c:w val="0.38362534393345771"/>
          <c:h val="0.728536203616749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E6-49F8-A5F0-ABCA9B204A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E6-49F8-A5F0-ABCA9B204A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E6-49F8-A5F0-ABCA9B204A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3E6-49F8-A5F0-ABCA9B204A50}"/>
              </c:ext>
            </c:extLst>
          </c:dPt>
          <c:dLbls>
            <c:dLbl>
              <c:idx val="0"/>
              <c:layout>
                <c:manualLayout>
                  <c:x val="1.1208681624871616E-2"/>
                  <c:y val="2.832777777777778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3E6-49F8-A5F0-ABCA9B204A50}"/>
                </c:ext>
              </c:extLst>
            </c:dLbl>
            <c:dLbl>
              <c:idx val="1"/>
              <c:layout>
                <c:manualLayout>
                  <c:x val="2.7867429241824317E-2"/>
                  <c:y val="-9.890555555555688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3E6-49F8-A5F0-ABCA9B204A50}"/>
                </c:ext>
              </c:extLst>
            </c:dLbl>
            <c:dLbl>
              <c:idx val="2"/>
              <c:layout>
                <c:manualLayout>
                  <c:x val="-5.5526700989299412E-2"/>
                  <c:y val="-4.075105996365838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3E6-49F8-A5F0-ABCA9B204A50}"/>
                </c:ext>
              </c:extLst>
            </c:dLbl>
            <c:dLbl>
              <c:idx val="3"/>
              <c:layout>
                <c:manualLayout>
                  <c:x val="3.6681624871681993E-2"/>
                  <c:y val="-6.58615403280062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3E6-49F8-A5F0-ABCA9B204A50}"/>
                </c:ext>
              </c:extLst>
            </c:dLbl>
            <c:dLbl>
              <c:idx val="4"/>
              <c:layout>
                <c:manualLayout>
                  <c:x val="3.9962751136530285E-2"/>
                  <c:y val="3.13690456495603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3E6-49F8-A5F0-ABCA9B204A5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75000"/>
                  </a:sysClr>
                </a:solidFill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'Plan Formación Interna PAS'!$B$13:$B$17</c:f>
              <c:strCache>
                <c:ptCount val="5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Videoconferencia</c:v>
                </c:pt>
                <c:pt idx="4">
                  <c:v>En liña</c:v>
                </c:pt>
              </c:strCache>
            </c:strRef>
          </c:cat>
          <c:val>
            <c:numRef>
              <c:f>'Plan Formación Interna PAS'!$C$13:$C$17</c:f>
              <c:numCache>
                <c:formatCode>#,##0\ "€"</c:formatCode>
                <c:ptCount val="5"/>
                <c:pt idx="0">
                  <c:v>4946.46</c:v>
                </c:pt>
                <c:pt idx="1">
                  <c:v>4008.82</c:v>
                </c:pt>
                <c:pt idx="2">
                  <c:v>19060</c:v>
                </c:pt>
                <c:pt idx="3">
                  <c:v>865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3E6-49F8-A5F0-ABCA9B204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85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79229759741565"/>
          <c:y val="0.18641131397036911"/>
          <c:w val="0.31097693317181507"/>
          <c:h val="0.6760174208993107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zero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gl-ES"/>
              <a:t>Participantes</a:t>
            </a:r>
          </a:p>
        </c:rich>
      </c:tx>
      <c:layout>
        <c:manualLayout>
          <c:xMode val="edge"/>
          <c:yMode val="edge"/>
          <c:x val="0.2292807389460933"/>
          <c:y val="2.075163681462894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36632937380849"/>
          <c:y val="0.19918202532375762"/>
          <c:w val="0.4284971229557844"/>
          <c:h val="0.65294799688500482"/>
        </c:manualLayout>
      </c:layout>
      <c:pieChart>
        <c:varyColors val="1"/>
        <c:ser>
          <c:idx val="0"/>
          <c:order val="0"/>
          <c:explosion val="13"/>
          <c:dLbls>
            <c:dLbl>
              <c:idx val="3"/>
              <c:layout>
                <c:manualLayout>
                  <c:x val="3.0992075509792046E-2"/>
                  <c:y val="-3.069885495082345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8E-46B5-B661-1FCC5C3F6657}"/>
                </c:ext>
              </c:extLst>
            </c:dLbl>
            <c:dLbl>
              <c:idx val="4"/>
              <c:layout>
                <c:manualLayout>
                  <c:x val="3.3954169190389662E-2"/>
                  <c:y val="7.501331564323690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8E-46B5-B661-1FCC5C3F6657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" lastClr="FFFFFF">
                    <a:lumMod val="75000"/>
                  </a:sysClr>
                </a:solidFill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'Plan Formación Interna PAS'!$B$21:$B$25</c:f>
              <c:strCache>
                <c:ptCount val="5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Videoconferencia</c:v>
                </c:pt>
                <c:pt idx="4">
                  <c:v>En liña</c:v>
                </c:pt>
              </c:strCache>
            </c:strRef>
          </c:cat>
          <c:val>
            <c:numRef>
              <c:f>'Plan Formación Interna PAS'!$C$21:$C$25</c:f>
              <c:numCache>
                <c:formatCode>General</c:formatCode>
                <c:ptCount val="5"/>
                <c:pt idx="0">
                  <c:v>166</c:v>
                </c:pt>
                <c:pt idx="1">
                  <c:v>139</c:v>
                </c:pt>
                <c:pt idx="2">
                  <c:v>1086</c:v>
                </c:pt>
                <c:pt idx="3">
                  <c:v>114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8E-46B5-B661-1FCC5C3F665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85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413484604746973"/>
          <c:y val="0.13293788298549011"/>
          <c:w val="0.30688059153896102"/>
          <c:h val="0.73363671545389231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zero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gl-ES"/>
              <a:t>participantes por área e campus</a:t>
            </a:r>
          </a:p>
        </c:rich>
      </c:tx>
      <c:layout>
        <c:manualLayout>
          <c:xMode val="edge"/>
          <c:yMode val="edge"/>
          <c:x val="0.30862615557085787"/>
          <c:y val="2.17095496231236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65351313844391E-2"/>
          <c:y val="0.10954992071774161"/>
          <c:w val="0.92427368992669012"/>
          <c:h val="0.530181739330776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71-4464-A2FB-675C4E952F9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71-4464-A2FB-675C4E952F9E}"/>
              </c:ext>
            </c:extLst>
          </c:dPt>
          <c:dPt>
            <c:idx val="5"/>
            <c:invertIfNegative val="0"/>
            <c:bubble3D val="0"/>
            <c:spPr>
              <a:solidFill>
                <a:srgbClr val="CDACE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71-4464-A2FB-675C4E952F9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471-4464-A2FB-675C4E952F9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471-4464-A2FB-675C4E952F9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471-4464-A2FB-675C4E952F9E}"/>
              </c:ext>
            </c:extLst>
          </c:dPt>
          <c:dLbls>
            <c:dLbl>
              <c:idx val="2"/>
              <c:layout>
                <c:manualLayout>
                  <c:x val="0"/>
                  <c:y val="1.56862777389280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471-4464-A2FB-675C4E952F9E}"/>
                </c:ext>
              </c:extLst>
            </c:dLbl>
            <c:dLbl>
              <c:idx val="7"/>
              <c:layout>
                <c:manualLayout>
                  <c:x val="-1.2392477598681071E-16"/>
                  <c:y val="1.30718981157733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471-4464-A2FB-675C4E952F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'Plan Formación Interna PAS'!$B$64:$C$82</c:f>
              <c:multiLvlStrCache>
                <c:ptCount val="19"/>
                <c:lvl>
                  <c:pt idx="0">
                    <c:v>Ofimática</c:v>
                  </c:pt>
                  <c:pt idx="1">
                    <c:v>Académica</c:v>
                  </c:pt>
                  <c:pt idx="2">
                    <c:v>Biblioteca</c:v>
                  </c:pt>
                  <c:pt idx="3">
                    <c:v>Calidade</c:v>
                  </c:pt>
                  <c:pt idx="4">
                    <c:v>Ofimática</c:v>
                  </c:pt>
                  <c:pt idx="5">
                    <c:v>Xurídico procedimental</c:v>
                  </c:pt>
                  <c:pt idx="6">
                    <c:v>Académica</c:v>
                  </c:pt>
                  <c:pt idx="7">
                    <c:v>Biblioteca</c:v>
                  </c:pt>
                  <c:pt idx="8">
                    <c:v>Calidade</c:v>
                  </c:pt>
                  <c:pt idx="9">
                    <c:v>Ofimática</c:v>
                  </c:pt>
                  <c:pt idx="10">
                    <c:v>Xurídico procedimental</c:v>
                  </c:pt>
                  <c:pt idx="11">
                    <c:v>Xurídico procedimental</c:v>
                  </c:pt>
                  <c:pt idx="12">
                    <c:v>Académica</c:v>
                  </c:pt>
                  <c:pt idx="13">
                    <c:v>Biblioteca</c:v>
                  </c:pt>
                  <c:pt idx="14">
                    <c:v>Calidade</c:v>
                  </c:pt>
                  <c:pt idx="15">
                    <c:v>Laboratorio</c:v>
                  </c:pt>
                  <c:pt idx="16">
                    <c:v>Ofimática</c:v>
                  </c:pt>
                  <c:pt idx="17">
                    <c:v>Prevención de riscos laborais</c:v>
                  </c:pt>
                  <c:pt idx="18">
                    <c:v>Xurídico procedimental</c:v>
                  </c:pt>
                </c:lvl>
                <c:lvl>
                  <c:pt idx="0">
                    <c:v>En liña</c:v>
                  </c:pt>
                  <c:pt idx="1">
                    <c:v>Ourense</c:v>
                  </c:pt>
                  <c:pt idx="6">
                    <c:v>Pontevedra</c:v>
                  </c:pt>
                  <c:pt idx="11">
                    <c:v>Videoconferencia</c:v>
                  </c:pt>
                  <c:pt idx="12">
                    <c:v>Vigo</c:v>
                  </c:pt>
                </c:lvl>
              </c:multiLvlStrCache>
            </c:multiLvlStrRef>
          </c:cat>
          <c:val>
            <c:numRef>
              <c:f>'Plan Formación Interna PAS'!$D$64:$D$82</c:f>
              <c:numCache>
                <c:formatCode>General</c:formatCode>
                <c:ptCount val="19"/>
                <c:pt idx="0">
                  <c:v>26</c:v>
                </c:pt>
                <c:pt idx="1">
                  <c:v>3</c:v>
                </c:pt>
                <c:pt idx="2">
                  <c:v>4</c:v>
                </c:pt>
                <c:pt idx="3">
                  <c:v>13</c:v>
                </c:pt>
                <c:pt idx="4">
                  <c:v>87</c:v>
                </c:pt>
                <c:pt idx="5">
                  <c:v>59</c:v>
                </c:pt>
                <c:pt idx="6">
                  <c:v>5</c:v>
                </c:pt>
                <c:pt idx="7">
                  <c:v>11</c:v>
                </c:pt>
                <c:pt idx="8">
                  <c:v>11</c:v>
                </c:pt>
                <c:pt idx="9">
                  <c:v>60</c:v>
                </c:pt>
                <c:pt idx="10">
                  <c:v>52</c:v>
                </c:pt>
                <c:pt idx="11">
                  <c:v>114</c:v>
                </c:pt>
                <c:pt idx="12">
                  <c:v>18</c:v>
                </c:pt>
                <c:pt idx="13">
                  <c:v>14</c:v>
                </c:pt>
                <c:pt idx="14">
                  <c:v>11</c:v>
                </c:pt>
                <c:pt idx="15">
                  <c:v>8</c:v>
                </c:pt>
                <c:pt idx="16">
                  <c:v>576</c:v>
                </c:pt>
                <c:pt idx="17">
                  <c:v>17</c:v>
                </c:pt>
                <c:pt idx="18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471-4464-A2FB-675C4E952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1632128"/>
        <c:axId val="151638016"/>
      </c:barChart>
      <c:catAx>
        <c:axId val="15163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es-ES"/>
          </a:p>
        </c:txPr>
        <c:crossAx val="151638016"/>
        <c:crosses val="autoZero"/>
        <c:auto val="1"/>
        <c:lblAlgn val="ctr"/>
        <c:lblOffset val="100"/>
        <c:noMultiLvlLbl val="0"/>
      </c:catAx>
      <c:valAx>
        <c:axId val="151638016"/>
        <c:scaling>
          <c:orientation val="minMax"/>
          <c:max val="5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51632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2018 PLAN DE FORMACIÓN EXTERNA PAS</a:t>
            </a:r>
          </a:p>
          <a:p>
            <a:pPr>
              <a:defRPr/>
            </a:pPr>
            <a:r>
              <a:rPr lang="es-ES"/>
              <a:t>CUSTO POR ÁREA</a:t>
            </a:r>
          </a:p>
        </c:rich>
      </c:tx>
      <c:layout>
        <c:manualLayout>
          <c:xMode val="edge"/>
          <c:yMode val="edge"/>
          <c:x val="0.31551470950051086"/>
          <c:y val="4.1343496215478039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377400199600799"/>
          <c:y val="0.2863269938170151"/>
          <c:w val="0.32171024617431815"/>
          <c:h val="0.67277903872409661"/>
        </c:manualLayout>
      </c:layout>
      <c:pie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07-4567-9A76-D4ECCC5DEC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07-4567-9A76-D4ECCC5DEC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07-4567-9A76-D4ECCC5DEC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B07-4567-9A76-D4ECCC5DEC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B07-4567-9A76-D4ECCC5DEC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B07-4567-9A76-D4ECCC5DEC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B07-4567-9A76-D4ECCC5DEC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B07-4567-9A76-D4ECCC5DEC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B07-4567-9A76-D4ECCC5DECA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B07-4567-9A76-D4ECCC5DECA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B07-4567-9A76-D4ECCC5DECA8}"/>
              </c:ext>
            </c:extLst>
          </c:dPt>
          <c:dLbls>
            <c:dLbl>
              <c:idx val="2"/>
              <c:layout>
                <c:manualLayout>
                  <c:x val="-2.0824258669793943E-3"/>
                  <c:y val="5.96010769971583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B07-4567-9A76-D4ECCC5DECA8}"/>
                </c:ext>
              </c:extLst>
            </c:dLbl>
            <c:dLbl>
              <c:idx val="3"/>
              <c:layout>
                <c:manualLayout>
                  <c:x val="3.1513639387890113E-3"/>
                  <c:y val="2.6552572765298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07-4567-9A76-D4ECCC5DECA8}"/>
                </c:ext>
              </c:extLst>
            </c:dLbl>
            <c:dLbl>
              <c:idx val="4"/>
              <c:layout>
                <c:manualLayout>
                  <c:x val="-1.4922540170283667E-2"/>
                  <c:y val="1.5174842756101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B07-4567-9A76-D4ECCC5DECA8}"/>
                </c:ext>
              </c:extLst>
            </c:dLbl>
            <c:dLbl>
              <c:idx val="5"/>
              <c:layout>
                <c:manualLayout>
                  <c:x val="3.2208364623447804E-2"/>
                  <c:y val="1.0442374414630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B07-4567-9A76-D4ECCC5DECA8}"/>
                </c:ext>
              </c:extLst>
            </c:dLbl>
            <c:dLbl>
              <c:idx val="6"/>
              <c:layout>
                <c:manualLayout>
                  <c:x val="-1.2479354714806918E-2"/>
                  <c:y val="-9.71830703887545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B07-4567-9A76-D4ECCC5DECA8}"/>
                </c:ext>
              </c:extLst>
            </c:dLbl>
            <c:dLbl>
              <c:idx val="7"/>
              <c:layout>
                <c:manualLayout>
                  <c:x val="-9.6844741738203854E-4"/>
                  <c:y val="-6.8108510591702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B07-4567-9A76-D4ECCC5DECA8}"/>
                </c:ext>
              </c:extLst>
            </c:dLbl>
            <c:dLbl>
              <c:idx val="8"/>
              <c:layout>
                <c:manualLayout>
                  <c:x val="2.6676646706586837E-3"/>
                  <c:y val="7.8470863443861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B07-4567-9A76-D4ECCC5DECA8}"/>
                </c:ext>
              </c:extLst>
            </c:dLbl>
            <c:dLbl>
              <c:idx val="9"/>
              <c:layout>
                <c:manualLayout>
                  <c:x val="4.9093479707252169E-3"/>
                  <c:y val="7.8926543354812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AB07-4567-9A76-D4ECCC5DECA8}"/>
                </c:ext>
              </c:extLst>
            </c:dLbl>
            <c:dLbl>
              <c:idx val="10"/>
              <c:layout>
                <c:manualLayout>
                  <c:x val="1.4001184303181617E-2"/>
                  <c:y val="2.36950480686867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B07-4567-9A76-D4ECCC5DEC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 Formación Externa PAS'!$B$11:$B$20</c:f>
              <c:strCache>
                <c:ptCount val="10"/>
                <c:pt idx="0">
                  <c:v>Académica</c:v>
                </c:pt>
                <c:pt idx="1">
                  <c:v>Biblioteca</c:v>
                </c:pt>
                <c:pt idx="2">
                  <c:v>Extensión Universitaria</c:v>
                </c:pt>
                <c:pt idx="3">
                  <c:v>Habilidades</c:v>
                </c:pt>
                <c:pt idx="4">
                  <c:v>Idiomas</c:v>
                </c:pt>
                <c:pt idx="5">
                  <c:v>Investigación</c:v>
                </c:pt>
                <c:pt idx="6">
                  <c:v>Laboratorio</c:v>
                </c:pt>
                <c:pt idx="7">
                  <c:v>Ofimática</c:v>
                </c:pt>
                <c:pt idx="8">
                  <c:v>Prevención de riscos</c:v>
                </c:pt>
                <c:pt idx="9">
                  <c:v>Xurídico procedimental</c:v>
                </c:pt>
              </c:strCache>
            </c:strRef>
          </c:cat>
          <c:val>
            <c:numRef>
              <c:f>'Plan Formación Externa PAS'!$H$11:$H$20</c:f>
              <c:numCache>
                <c:formatCode>#,##0.00</c:formatCode>
                <c:ptCount val="10"/>
                <c:pt idx="0">
                  <c:v>4034.45</c:v>
                </c:pt>
                <c:pt idx="1">
                  <c:v>2620.5</c:v>
                </c:pt>
                <c:pt idx="2">
                  <c:v>928.89</c:v>
                </c:pt>
                <c:pt idx="3">
                  <c:v>3680.99</c:v>
                </c:pt>
                <c:pt idx="4">
                  <c:v>12557</c:v>
                </c:pt>
                <c:pt idx="5">
                  <c:v>3642.0899999999997</c:v>
                </c:pt>
                <c:pt idx="6">
                  <c:v>34384.329999999987</c:v>
                </c:pt>
                <c:pt idx="7">
                  <c:v>10122.35</c:v>
                </c:pt>
                <c:pt idx="8">
                  <c:v>2241.6</c:v>
                </c:pt>
                <c:pt idx="9">
                  <c:v>3652.3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B07-4567-9A76-D4ECCC5DE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2018 PLAN DE FORMACIÓN EXTERNA PAS</a:t>
            </a:r>
          </a:p>
          <a:p>
            <a:pPr>
              <a:defRPr/>
            </a:pPr>
            <a:r>
              <a:rPr lang="es-ES"/>
              <a:t>POR AREA</a:t>
            </a:r>
          </a:p>
        </c:rich>
      </c:tx>
      <c:layout>
        <c:manualLayout>
          <c:xMode val="edge"/>
          <c:yMode val="edge"/>
          <c:x val="0.17981271401244397"/>
          <c:y val="4.9722365541151579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6450158622739997"/>
          <c:y val="0.23270751789489649"/>
          <c:w val="0.43779806154082934"/>
          <c:h val="0.68457354496705081"/>
        </c:manualLayout>
      </c:layout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EB-477C-AC54-55E926C58A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EB-477C-AC54-55E926C58A5D}"/>
              </c:ext>
            </c:extLst>
          </c:dPt>
          <c:dPt>
            <c:idx val="2"/>
            <c:bubble3D val="0"/>
            <c:explosion val="3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BEB-477C-AC54-55E926C58A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BEB-477C-AC54-55E926C58A5D}"/>
              </c:ext>
            </c:extLst>
          </c:dPt>
          <c:dPt>
            <c:idx val="4"/>
            <c:bubble3D val="0"/>
            <c:explosion val="24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BEB-477C-AC54-55E926C58A5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BEB-477C-AC54-55E926C58A5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BEB-477C-AC54-55E926C58A5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BEB-477C-AC54-55E926C58A5D}"/>
              </c:ext>
            </c:extLst>
          </c:dPt>
          <c:dPt>
            <c:idx val="8"/>
            <c:bubble3D val="0"/>
            <c:explosion val="26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BEB-477C-AC54-55E926C58A5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BEB-477C-AC54-55E926C58A5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BEB-477C-AC54-55E926C58A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 Formación Externa PAS'!$B$11:$B$20</c:f>
              <c:strCache>
                <c:ptCount val="10"/>
                <c:pt idx="0">
                  <c:v>Académica</c:v>
                </c:pt>
                <c:pt idx="1">
                  <c:v>Biblioteca</c:v>
                </c:pt>
                <c:pt idx="2">
                  <c:v>Extensión Universitaria</c:v>
                </c:pt>
                <c:pt idx="3">
                  <c:v>Habilidades</c:v>
                </c:pt>
                <c:pt idx="4">
                  <c:v>Idiomas</c:v>
                </c:pt>
                <c:pt idx="5">
                  <c:v>Investigación</c:v>
                </c:pt>
                <c:pt idx="6">
                  <c:v>Laboratorio</c:v>
                </c:pt>
                <c:pt idx="7">
                  <c:v>Ofimática</c:v>
                </c:pt>
                <c:pt idx="8">
                  <c:v>Prevención de riscos</c:v>
                </c:pt>
                <c:pt idx="9">
                  <c:v>Xurídico procedimental</c:v>
                </c:pt>
              </c:strCache>
            </c:strRef>
          </c:cat>
          <c:val>
            <c:numRef>
              <c:f>'Plan Formación Externa PAS'!$G$11:$G$20</c:f>
              <c:numCache>
                <c:formatCode>General</c:formatCode>
                <c:ptCount val="10"/>
                <c:pt idx="0">
                  <c:v>15</c:v>
                </c:pt>
                <c:pt idx="1">
                  <c:v>21</c:v>
                </c:pt>
                <c:pt idx="2">
                  <c:v>2</c:v>
                </c:pt>
                <c:pt idx="3">
                  <c:v>8</c:v>
                </c:pt>
                <c:pt idx="4">
                  <c:v>45</c:v>
                </c:pt>
                <c:pt idx="5">
                  <c:v>6</c:v>
                </c:pt>
                <c:pt idx="6">
                  <c:v>55</c:v>
                </c:pt>
                <c:pt idx="7">
                  <c:v>24</c:v>
                </c:pt>
                <c:pt idx="8">
                  <c:v>4</c:v>
                </c:pt>
                <c:pt idx="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BEB-477C-AC54-55E926C58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541582302212219"/>
          <c:y val="2.7069940162298474E-2"/>
          <c:w val="0.21045952589259678"/>
          <c:h val="0.93914711752255409"/>
        </c:manualLayout>
      </c:layout>
      <c:overlay val="0"/>
      <c:spPr>
        <a:solidFill>
          <a:schemeClr val="bg1">
            <a:lumMod val="8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2018 PLAN DE FORMACIÓN EXTERNA PAS</a:t>
            </a:r>
          </a:p>
          <a:p>
            <a:pPr>
              <a:defRPr/>
            </a:pPr>
            <a:r>
              <a:rPr lang="es-ES"/>
              <a:t>POR CAMPUS</a:t>
            </a:r>
          </a:p>
        </c:rich>
      </c:tx>
      <c:layout>
        <c:manualLayout>
          <c:xMode val="edge"/>
          <c:yMode val="edge"/>
          <c:x val="0.31178133197797103"/>
          <c:y val="3.9175438826905523E-2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7217681912983653E-2"/>
          <c:y val="0.18688363954505691"/>
          <c:w val="0.91414259465479664"/>
          <c:h val="0.55345678341931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'Plan Formación Externa PAS'!$E$24</c:f>
              <c:strCache>
                <c:ptCount val="1"/>
                <c:pt idx="0">
                  <c:v>Total OURENSE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'Plan Formación Externa PAS'!$B$24:$B$35</c15:sqref>
                  </c15:fullRef>
                </c:ext>
              </c:extLst>
              <c:f>'Plan Formación Externa PAS'!$B$25:$B$35</c:f>
              <c:strCache>
                <c:ptCount val="11"/>
                <c:pt idx="1">
                  <c:v>Académica</c:v>
                </c:pt>
                <c:pt idx="2">
                  <c:v>Biblioteca</c:v>
                </c:pt>
                <c:pt idx="3">
                  <c:v>Extensión Universitaria</c:v>
                </c:pt>
                <c:pt idx="4">
                  <c:v>Habilidades</c:v>
                </c:pt>
                <c:pt idx="5">
                  <c:v>Idiomas</c:v>
                </c:pt>
                <c:pt idx="6">
                  <c:v>Investigación</c:v>
                </c:pt>
                <c:pt idx="7">
                  <c:v>Laboratorio</c:v>
                </c:pt>
                <c:pt idx="8">
                  <c:v>Ofimática</c:v>
                </c:pt>
                <c:pt idx="9">
                  <c:v>Prevención de riscos</c:v>
                </c:pt>
                <c:pt idx="10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'Plan Formación Externa PAS'!$E$25:$E$35</c15:sqref>
                  </c15:fullRef>
                </c:ext>
              </c:extLst>
              <c:f>'Plan Formación Externa PAS'!$E$26:$E$35</c:f>
              <c:numCache>
                <c:formatCode>General</c:formatCode>
                <c:ptCount val="10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4">
                  <c:v>7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A-4634-A6E4-17D39E16AD13}"/>
            </c:ext>
          </c:extLst>
        </c:ser>
        <c:ser>
          <c:idx val="1"/>
          <c:order val="1"/>
          <c:tx>
            <c:strRef>
              <c:f>'Plan Formación Externa PAS'!$H$24</c:f>
              <c:strCache>
                <c:ptCount val="1"/>
                <c:pt idx="0">
                  <c:v>Total PONTEVEDRA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'Plan Formación Externa PAS'!$B$24:$B$35</c15:sqref>
                  </c15:fullRef>
                </c:ext>
              </c:extLst>
              <c:f>'Plan Formación Externa PAS'!$B$25:$B$35</c:f>
              <c:strCache>
                <c:ptCount val="11"/>
                <c:pt idx="1">
                  <c:v>Académica</c:v>
                </c:pt>
                <c:pt idx="2">
                  <c:v>Biblioteca</c:v>
                </c:pt>
                <c:pt idx="3">
                  <c:v>Extensión Universitaria</c:v>
                </c:pt>
                <c:pt idx="4">
                  <c:v>Habilidades</c:v>
                </c:pt>
                <c:pt idx="5">
                  <c:v>Idiomas</c:v>
                </c:pt>
                <c:pt idx="6">
                  <c:v>Investigación</c:v>
                </c:pt>
                <c:pt idx="7">
                  <c:v>Laboratorio</c:v>
                </c:pt>
                <c:pt idx="8">
                  <c:v>Ofimática</c:v>
                </c:pt>
                <c:pt idx="9">
                  <c:v>Prevención de riscos</c:v>
                </c:pt>
                <c:pt idx="10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'Plan Formación Externa PAS'!$H$25:$H$35</c15:sqref>
                  </c15:fullRef>
                </c:ext>
              </c:extLst>
              <c:f>'Plan Formación Externa PAS'!$H$26:$H$35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4">
                  <c:v>10</c:v>
                </c:pt>
                <c:pt idx="7">
                  <c:v>3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A-4634-A6E4-17D39E16AD13}"/>
            </c:ext>
          </c:extLst>
        </c:ser>
        <c:ser>
          <c:idx val="2"/>
          <c:order val="2"/>
          <c:tx>
            <c:strRef>
              <c:f>'Plan Formación Externa PAS'!$K$24</c:f>
              <c:strCache>
                <c:ptCount val="1"/>
                <c:pt idx="0">
                  <c:v>Total VIGO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2.7964979106853527E-2"/>
                  <c:y val="2.7586206896551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A2A-4634-A6E4-17D39E16A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'Plan Formación Externa PAS'!$B$24:$B$35</c15:sqref>
                  </c15:fullRef>
                </c:ext>
              </c:extLst>
              <c:f>'Plan Formación Externa PAS'!$B$25:$B$35</c:f>
              <c:strCache>
                <c:ptCount val="11"/>
                <c:pt idx="1">
                  <c:v>Académica</c:v>
                </c:pt>
                <c:pt idx="2">
                  <c:v>Biblioteca</c:v>
                </c:pt>
                <c:pt idx="3">
                  <c:v>Extensión Universitaria</c:v>
                </c:pt>
                <c:pt idx="4">
                  <c:v>Habilidades</c:v>
                </c:pt>
                <c:pt idx="5">
                  <c:v>Idiomas</c:v>
                </c:pt>
                <c:pt idx="6">
                  <c:v>Investigación</c:v>
                </c:pt>
                <c:pt idx="7">
                  <c:v>Laboratorio</c:v>
                </c:pt>
                <c:pt idx="8">
                  <c:v>Ofimática</c:v>
                </c:pt>
                <c:pt idx="9">
                  <c:v>Prevención de riscos</c:v>
                </c:pt>
                <c:pt idx="10">
                  <c:v>Xurídico procedimental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'Plan Formación Externa PAS'!$K$25:$K$35</c15:sqref>
                  </c15:fullRef>
                </c:ext>
              </c:extLst>
              <c:f>'Plan Formación Externa PAS'!$K$26:$K$35</c:f>
              <c:numCache>
                <c:formatCode>General</c:formatCode>
                <c:ptCount val="10"/>
                <c:pt idx="0">
                  <c:v>15</c:v>
                </c:pt>
                <c:pt idx="1">
                  <c:v>18</c:v>
                </c:pt>
                <c:pt idx="2">
                  <c:v>1</c:v>
                </c:pt>
                <c:pt idx="3">
                  <c:v>8</c:v>
                </c:pt>
                <c:pt idx="4">
                  <c:v>28</c:v>
                </c:pt>
                <c:pt idx="5">
                  <c:v>5</c:v>
                </c:pt>
                <c:pt idx="6">
                  <c:v>52</c:v>
                </c:pt>
                <c:pt idx="7">
                  <c:v>20</c:v>
                </c:pt>
                <c:pt idx="8">
                  <c:v>4</c:v>
                </c:pt>
                <c:pt idx="9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2A-4634-A6E4-17D39E16AD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"/>
        <c:axId val="152339200"/>
        <c:axId val="152340736"/>
      </c:barChart>
      <c:catAx>
        <c:axId val="1523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40736"/>
        <c:crosses val="autoZero"/>
        <c:auto val="1"/>
        <c:lblAlgn val="ctr"/>
        <c:lblOffset val="100"/>
        <c:noMultiLvlLbl val="0"/>
      </c:catAx>
      <c:valAx>
        <c:axId val="152340736"/>
        <c:scaling>
          <c:orientation val="minMax"/>
          <c:max val="5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233920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807612496091403"/>
          <c:y val="8.0587926509186364E-2"/>
          <c:w val="0.21644788083800004"/>
          <c:h val="0.2159078046278698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 sz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jpeg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57151</xdr:rowOff>
    </xdr:from>
    <xdr:to>
      <xdr:col>1</xdr:col>
      <xdr:colOff>1756076</xdr:colOff>
      <xdr:row>0</xdr:row>
      <xdr:rowOff>390525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1"/>
          <a:ext cx="1479851" cy="133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44</xdr:row>
      <xdr:rowOff>133350</xdr:rowOff>
    </xdr:from>
    <xdr:to>
      <xdr:col>9</xdr:col>
      <xdr:colOff>981075</xdr:colOff>
      <xdr:row>58</xdr:row>
      <xdr:rowOff>161925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180975</xdr:colOff>
      <xdr:row>28</xdr:row>
      <xdr:rowOff>152400</xdr:rowOff>
    </xdr:from>
    <xdr:to>
      <xdr:col>12</xdr:col>
      <xdr:colOff>28575</xdr:colOff>
      <xdr:row>42</xdr:row>
      <xdr:rowOff>114300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1019174</xdr:colOff>
      <xdr:row>90</xdr:row>
      <xdr:rowOff>19050</xdr:rowOff>
    </xdr:from>
    <xdr:to>
      <xdr:col>11</xdr:col>
      <xdr:colOff>85725</xdr:colOff>
      <xdr:row>103</xdr:row>
      <xdr:rowOff>28574</xdr:rowOff>
    </xdr:to>
    <xdr:graphicFrame macro="">
      <xdr:nvGraphicFramePr>
        <xdr:cNvPr id="5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1047750</xdr:colOff>
      <xdr:row>3</xdr:row>
      <xdr:rowOff>0</xdr:rowOff>
    </xdr:from>
    <xdr:to>
      <xdr:col>8</xdr:col>
      <xdr:colOff>390525</xdr:colOff>
      <xdr:row>13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361950</xdr:colOff>
      <xdr:row>13</xdr:row>
      <xdr:rowOff>133350</xdr:rowOff>
    </xdr:from>
    <xdr:to>
      <xdr:col>11</xdr:col>
      <xdr:colOff>47625</xdr:colOff>
      <xdr:row>27</xdr:row>
      <xdr:rowOff>66675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857250</xdr:colOff>
      <xdr:row>59</xdr:row>
      <xdr:rowOff>152400</xdr:rowOff>
    </xdr:from>
    <xdr:to>
      <xdr:col>14</xdr:col>
      <xdr:colOff>1019174</xdr:colOff>
      <xdr:row>88</xdr:row>
      <xdr:rowOff>161925</xdr:rowOff>
    </xdr:to>
    <xdr:graphicFrame macro="">
      <xdr:nvGraphicFramePr>
        <xdr:cNvPr id="9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0.75663</cdr:x>
      <cdr:y>0.1651</cdr:y>
    </cdr:from>
    <cdr:to>
      <cdr:x>0.7571</cdr:x>
      <cdr:y>0.92643</cdr:y>
    </cdr:to>
    <cdr:cxnSp macro="">
      <cdr:nvCxnSpPr>
        <cdr:cNvPr id="3" name="2 Conector recto de flecha"/>
        <cdr:cNvCxnSpPr/>
      </cdr:nvCxnSpPr>
      <cdr:spPr>
        <a:xfrm xmlns:a="http://schemas.openxmlformats.org/drawingml/2006/main" flipH="1" flipV="1">
          <a:off x="4835849" y="441885"/>
          <a:ext cx="3004" cy="2037718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rgbClr val="00B050"/>
          </a:solidFill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1</xdr:col>
      <xdr:colOff>2476139</xdr:colOff>
      <xdr:row>1</xdr:row>
      <xdr:rowOff>11906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476014" cy="145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495300</xdr:colOff>
      <xdr:row>2</xdr:row>
      <xdr:rowOff>214311</xdr:rowOff>
    </xdr:from>
    <xdr:to>
      <xdr:col>19</xdr:col>
      <xdr:colOff>226218</xdr:colOff>
      <xdr:row>19</xdr:row>
      <xdr:rowOff>166686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521494</xdr:colOff>
      <xdr:row>21</xdr:row>
      <xdr:rowOff>164307</xdr:rowOff>
    </xdr:from>
    <xdr:to>
      <xdr:col>22</xdr:col>
      <xdr:colOff>35717</xdr:colOff>
      <xdr:row>41</xdr:row>
      <xdr:rowOff>71437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738186</xdr:colOff>
      <xdr:row>47</xdr:row>
      <xdr:rowOff>123822</xdr:rowOff>
    </xdr:from>
    <xdr:to>
      <xdr:col>21</xdr:col>
      <xdr:colOff>273842</xdr:colOff>
      <xdr:row>84</xdr:row>
      <xdr:rowOff>47624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104775</xdr:rowOff>
    </xdr:from>
    <xdr:to>
      <xdr:col>0</xdr:col>
      <xdr:colOff>3143250</xdr:colOff>
      <xdr:row>0</xdr:row>
      <xdr:rowOff>561975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104775"/>
          <a:ext cx="2733674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16</xdr:row>
      <xdr:rowOff>180975</xdr:rowOff>
    </xdr:from>
    <xdr:to>
      <xdr:col>3</xdr:col>
      <xdr:colOff>12589</xdr:colOff>
      <xdr:row>32</xdr:row>
      <xdr:rowOff>149236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3952875"/>
          <a:ext cx="4584589" cy="30543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104775</xdr:rowOff>
    </xdr:from>
    <xdr:to>
      <xdr:col>0</xdr:col>
      <xdr:colOff>2896297</xdr:colOff>
      <xdr:row>0</xdr:row>
      <xdr:rowOff>561975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104775"/>
          <a:ext cx="2486721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22</xdr:row>
      <xdr:rowOff>180975</xdr:rowOff>
    </xdr:from>
    <xdr:to>
      <xdr:col>1</xdr:col>
      <xdr:colOff>2959</xdr:colOff>
      <xdr:row>37</xdr:row>
      <xdr:rowOff>133350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5457825"/>
          <a:ext cx="3917734" cy="3209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104775</xdr:rowOff>
    </xdr:from>
    <xdr:to>
      <xdr:col>2</xdr:col>
      <xdr:colOff>504824</xdr:colOff>
      <xdr:row>0</xdr:row>
      <xdr:rowOff>561975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04775"/>
          <a:ext cx="2543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</xdr:row>
      <xdr:rowOff>142876</xdr:rowOff>
    </xdr:from>
    <xdr:to>
      <xdr:col>10</xdr:col>
      <xdr:colOff>133349</xdr:colOff>
      <xdr:row>16</xdr:row>
      <xdr:rowOff>76201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257175</xdr:colOff>
      <xdr:row>18</xdr:row>
      <xdr:rowOff>152400</xdr:rowOff>
    </xdr:from>
    <xdr:to>
      <xdr:col>10</xdr:col>
      <xdr:colOff>95250</xdr:colOff>
      <xdr:row>32</xdr:row>
      <xdr:rowOff>76200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104775</xdr:rowOff>
    </xdr:from>
    <xdr:to>
      <xdr:col>0</xdr:col>
      <xdr:colOff>2752725</xdr:colOff>
      <xdr:row>0</xdr:row>
      <xdr:rowOff>561975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04775"/>
          <a:ext cx="2343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11</xdr:col>
      <xdr:colOff>256384</xdr:colOff>
      <xdr:row>16</xdr:row>
      <xdr:rowOff>65739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6075" y="1428750"/>
          <a:ext cx="4066384" cy="2389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H160"/>
  <sheetViews>
    <sheetView topLeftCell="A88" zoomScaleNormal="100" workbookViewId="0">
      <selection activeCell="C107" sqref="C107"/>
    </sheetView>
  </sheetViews>
  <sheetFormatPr baseColWidth="10" defaultRowHeight="36" customHeight="1" x14ac:dyDescent="0.2"/>
  <cols>
    <col min="1" max="1" width="14.5703125" style="77" customWidth="1"/>
    <col min="2" max="2" width="32.5703125" style="77" customWidth="1"/>
    <col min="3" max="3" width="24.42578125" style="81" customWidth="1"/>
    <col min="4" max="4" width="15.85546875" style="81" bestFit="1" customWidth="1"/>
    <col min="5" max="5" width="16.85546875" style="80" customWidth="1"/>
    <col min="6" max="6" width="13" style="79" customWidth="1"/>
    <col min="7" max="7" width="11.85546875" style="79" customWidth="1"/>
    <col min="8" max="8" width="11.7109375" style="79" customWidth="1"/>
    <col min="9" max="9" width="12.140625" style="79" customWidth="1"/>
    <col min="10" max="10" width="15.5703125" style="79" customWidth="1"/>
    <col min="11" max="11" width="12.85546875" style="79" customWidth="1"/>
    <col min="12" max="12" width="13.140625" style="79" customWidth="1"/>
    <col min="13" max="13" width="8" style="79" customWidth="1"/>
    <col min="14" max="14" width="9.140625" style="78" customWidth="1"/>
    <col min="15" max="15" width="25.7109375" style="78" customWidth="1"/>
    <col min="16" max="16" width="24.140625" style="78" customWidth="1"/>
    <col min="17" max="17" width="24.140625" style="78" bestFit="1" customWidth="1"/>
    <col min="18" max="18" width="11.42578125" style="78"/>
    <col min="19" max="21" width="11.42578125" style="77"/>
    <col min="22" max="22" width="50.85546875" style="77" customWidth="1"/>
    <col min="23" max="23" width="11.42578125" style="77"/>
    <col min="24" max="24" width="18.85546875" style="77" customWidth="1"/>
    <col min="25" max="16384" width="11.42578125" style="77"/>
  </cols>
  <sheetData>
    <row r="1" spans="1:242" ht="36" customHeight="1" thickBot="1" x14ac:dyDescent="0.35">
      <c r="A1" s="186"/>
      <c r="B1" s="185"/>
      <c r="C1" s="185"/>
      <c r="D1" s="185"/>
      <c r="E1" s="184"/>
      <c r="F1" s="184"/>
      <c r="G1" s="184"/>
      <c r="H1" s="184"/>
      <c r="I1" s="240" t="s">
        <v>237</v>
      </c>
      <c r="J1" s="240"/>
      <c r="K1" s="240"/>
      <c r="L1" s="240"/>
      <c r="M1" s="240"/>
      <c r="N1" s="77"/>
      <c r="O1" s="77"/>
      <c r="P1" s="77"/>
      <c r="Q1" s="77"/>
      <c r="R1" s="77"/>
    </row>
    <row r="2" spans="1:242" ht="19.5" customHeight="1" x14ac:dyDescent="0.3">
      <c r="A2" s="180" t="s">
        <v>235</v>
      </c>
      <c r="B2" s="181"/>
      <c r="C2" s="181"/>
      <c r="D2" s="181"/>
      <c r="E2" s="126"/>
      <c r="F2" s="126"/>
      <c r="G2" s="126"/>
      <c r="H2" s="126"/>
      <c r="I2" s="183"/>
      <c r="J2" s="183"/>
      <c r="K2" s="183"/>
      <c r="L2" s="183"/>
      <c r="M2" s="183"/>
      <c r="N2" s="77"/>
      <c r="O2" s="77"/>
      <c r="P2" s="77"/>
      <c r="Q2" s="77"/>
      <c r="R2" s="77"/>
    </row>
    <row r="3" spans="1:242" ht="38.25" customHeight="1" x14ac:dyDescent="0.25">
      <c r="A3" s="182" t="s">
        <v>236</v>
      </c>
      <c r="B3" s="181"/>
      <c r="C3" s="181"/>
      <c r="D3" s="181"/>
      <c r="E3" s="126"/>
      <c r="F3" s="126"/>
      <c r="G3" s="126"/>
      <c r="H3" s="126"/>
      <c r="I3" s="125"/>
      <c r="J3" s="125"/>
      <c r="K3" s="125"/>
      <c r="L3" s="125"/>
      <c r="M3" s="125"/>
      <c r="N3" s="77"/>
      <c r="O3" s="77"/>
      <c r="P3" s="77"/>
      <c r="Q3" s="77"/>
      <c r="R3" s="77"/>
    </row>
    <row r="4" spans="1:242" ht="15" customHeight="1" x14ac:dyDescent="0.25">
      <c r="C4" s="77"/>
      <c r="D4" s="77"/>
      <c r="E4" s="77"/>
      <c r="F4" s="77"/>
      <c r="G4" s="126"/>
      <c r="H4" s="126"/>
      <c r="I4" s="125"/>
      <c r="J4" s="125"/>
      <c r="K4" s="125"/>
      <c r="L4" s="125"/>
      <c r="M4" s="125"/>
      <c r="N4" s="77"/>
      <c r="O4" s="77"/>
      <c r="P4" s="77"/>
      <c r="Q4" s="77"/>
      <c r="R4" s="77"/>
    </row>
    <row r="5" spans="1:242" ht="15" customHeight="1" x14ac:dyDescent="0.25">
      <c r="A5" s="127"/>
      <c r="C5" s="77"/>
      <c r="D5" s="77"/>
      <c r="E5" s="77"/>
      <c r="F5" s="77"/>
      <c r="G5" s="126"/>
      <c r="H5" s="126"/>
      <c r="I5" s="125"/>
      <c r="J5" s="125"/>
      <c r="K5" s="125"/>
      <c r="L5" s="125"/>
      <c r="M5" s="125"/>
      <c r="N5" s="77"/>
      <c r="O5" s="77"/>
      <c r="P5" s="77"/>
      <c r="Q5" s="77"/>
      <c r="R5" s="77"/>
    </row>
    <row r="6" spans="1:242" ht="15" customHeight="1" x14ac:dyDescent="0.25">
      <c r="A6" s="127"/>
      <c r="C6" s="179" t="e">
        <f>#REF!-#REF!</f>
        <v>#REF!</v>
      </c>
      <c r="D6" s="77"/>
      <c r="F6" s="77"/>
      <c r="G6" s="126"/>
      <c r="H6" s="126"/>
      <c r="I6" s="125"/>
      <c r="J6" s="125"/>
      <c r="K6" s="125"/>
      <c r="L6" s="125"/>
      <c r="M6" s="125"/>
      <c r="N6" s="77"/>
      <c r="O6" s="77"/>
      <c r="P6" s="77"/>
      <c r="Q6" s="77"/>
      <c r="R6" s="77"/>
    </row>
    <row r="7" spans="1:242" ht="15" customHeight="1" x14ac:dyDescent="0.25">
      <c r="A7" s="127"/>
      <c r="C7" s="179"/>
      <c r="D7" s="77"/>
      <c r="F7" s="77"/>
      <c r="G7" s="126"/>
      <c r="H7" s="126"/>
      <c r="I7" s="125"/>
      <c r="J7" s="125"/>
      <c r="K7" s="125"/>
      <c r="L7" s="125"/>
      <c r="M7" s="125"/>
      <c r="N7" s="77"/>
      <c r="O7" s="77"/>
      <c r="P7" s="77"/>
      <c r="Q7" s="77"/>
      <c r="R7" s="77"/>
    </row>
    <row r="8" spans="1:242" ht="15" customHeight="1" x14ac:dyDescent="0.25">
      <c r="A8" s="127"/>
      <c r="C8" s="77"/>
      <c r="D8" s="77"/>
      <c r="E8" s="77"/>
      <c r="F8" s="77"/>
      <c r="G8" s="126"/>
      <c r="H8" s="126"/>
      <c r="I8" s="125"/>
      <c r="J8" s="125"/>
      <c r="K8" s="125"/>
      <c r="L8" s="125"/>
      <c r="M8" s="125"/>
      <c r="N8" s="77"/>
      <c r="O8" s="77"/>
      <c r="P8" s="77"/>
      <c r="Q8" s="77"/>
      <c r="R8" s="77"/>
    </row>
    <row r="9" spans="1:242" ht="15" customHeight="1" x14ac:dyDescent="0.25">
      <c r="A9" s="137" t="s">
        <v>238</v>
      </c>
      <c r="C9" s="77"/>
      <c r="D9" s="77"/>
      <c r="E9" s="77"/>
      <c r="F9" s="77"/>
      <c r="G9" s="126"/>
      <c r="H9" s="126"/>
      <c r="I9" s="125"/>
      <c r="J9" s="125"/>
      <c r="K9" s="125"/>
      <c r="L9" s="125"/>
      <c r="M9" s="125"/>
      <c r="N9" s="77"/>
      <c r="O9" s="77"/>
      <c r="P9" s="77"/>
      <c r="Q9" s="77"/>
      <c r="R9" s="77"/>
    </row>
    <row r="10" spans="1:242" ht="15" customHeight="1" thickBot="1" x14ac:dyDescent="0.3">
      <c r="B10" s="178"/>
      <c r="C10" s="178"/>
      <c r="D10" s="178"/>
      <c r="E10" s="178"/>
      <c r="F10" s="178"/>
      <c r="G10" s="126"/>
      <c r="H10" s="126"/>
      <c r="I10" s="125"/>
      <c r="J10" s="125"/>
      <c r="K10" s="125"/>
      <c r="L10" s="125"/>
      <c r="M10" s="125"/>
      <c r="N10" s="77"/>
      <c r="O10" s="77"/>
      <c r="P10" s="77"/>
      <c r="Q10" s="77"/>
      <c r="R10" s="77"/>
    </row>
    <row r="11" spans="1:242" ht="24.75" customHeight="1" thickBot="1" x14ac:dyDescent="0.25">
      <c r="A11" s="79"/>
      <c r="B11" s="241" t="s">
        <v>234</v>
      </c>
      <c r="C11" s="242"/>
      <c r="H11" s="78"/>
      <c r="I11" s="78"/>
      <c r="L11" s="78"/>
      <c r="M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</row>
    <row r="12" spans="1:242" ht="15" customHeight="1" x14ac:dyDescent="0.2">
      <c r="A12" s="79"/>
      <c r="B12" s="190" t="s">
        <v>233</v>
      </c>
      <c r="C12" s="177" t="s">
        <v>206</v>
      </c>
      <c r="H12" s="77"/>
      <c r="I12" s="77"/>
      <c r="L12" s="77"/>
      <c r="M12" s="77"/>
      <c r="N12" s="77"/>
      <c r="O12" s="77"/>
      <c r="P12" s="77"/>
      <c r="Q12" s="77"/>
      <c r="R12" s="77"/>
    </row>
    <row r="13" spans="1:242" ht="15" customHeight="1" x14ac:dyDescent="0.2">
      <c r="A13" s="79"/>
      <c r="B13" s="172" t="s">
        <v>53</v>
      </c>
      <c r="C13" s="176">
        <v>4946.46</v>
      </c>
      <c r="H13" s="77"/>
      <c r="I13" s="77"/>
      <c r="L13" s="77"/>
      <c r="M13" s="77"/>
      <c r="N13" s="77"/>
      <c r="O13" s="77"/>
      <c r="P13" s="77"/>
      <c r="Q13" s="77"/>
      <c r="R13" s="77"/>
    </row>
    <row r="14" spans="1:242" ht="15" customHeight="1" x14ac:dyDescent="0.2">
      <c r="A14" s="79"/>
      <c r="B14" s="172" t="s">
        <v>65</v>
      </c>
      <c r="C14" s="176">
        <v>4008.82</v>
      </c>
      <c r="H14" s="77"/>
      <c r="I14" s="77"/>
      <c r="L14" s="77"/>
      <c r="M14" s="77"/>
      <c r="N14" s="77"/>
      <c r="O14" s="77"/>
      <c r="P14" s="77"/>
      <c r="Q14" s="77"/>
      <c r="R14" s="77"/>
    </row>
    <row r="15" spans="1:242" ht="15" customHeight="1" x14ac:dyDescent="0.2">
      <c r="A15" s="79"/>
      <c r="B15" s="172" t="s">
        <v>84</v>
      </c>
      <c r="C15" s="176">
        <v>19060</v>
      </c>
      <c r="H15" s="77"/>
      <c r="I15" s="77"/>
      <c r="L15" s="77"/>
      <c r="M15" s="77"/>
      <c r="N15" s="77"/>
      <c r="O15" s="77"/>
      <c r="P15" s="77"/>
      <c r="Q15" s="77"/>
      <c r="R15" s="77"/>
    </row>
    <row r="16" spans="1:242" ht="15" customHeight="1" x14ac:dyDescent="0.2">
      <c r="A16" s="79"/>
      <c r="B16" s="172" t="s">
        <v>156</v>
      </c>
      <c r="C16" s="176">
        <v>865</v>
      </c>
      <c r="H16" s="77"/>
      <c r="I16" s="77"/>
      <c r="L16" s="77"/>
      <c r="M16" s="77"/>
      <c r="N16" s="77"/>
      <c r="O16" s="77"/>
      <c r="P16" s="77"/>
      <c r="Q16" s="77"/>
      <c r="R16" s="77"/>
    </row>
    <row r="17" spans="1:18" ht="15" customHeight="1" x14ac:dyDescent="0.2">
      <c r="A17" s="79"/>
      <c r="B17" s="172" t="s">
        <v>174</v>
      </c>
      <c r="C17" s="176">
        <v>0</v>
      </c>
      <c r="D17" s="77"/>
      <c r="E17" s="77"/>
      <c r="F17" s="78"/>
      <c r="G17" s="77"/>
      <c r="H17" s="77"/>
      <c r="I17" s="77"/>
      <c r="L17" s="77"/>
      <c r="M17" s="77"/>
      <c r="N17" s="77"/>
      <c r="O17" s="77"/>
      <c r="P17" s="77"/>
      <c r="Q17" s="77"/>
      <c r="R17" s="77"/>
    </row>
    <row r="18" spans="1:18" ht="15" customHeight="1" thickBot="1" x14ac:dyDescent="0.25">
      <c r="A18" s="79"/>
      <c r="B18" s="175" t="s">
        <v>232</v>
      </c>
      <c r="C18" s="174">
        <f>SUM(C13:C17)</f>
        <v>28880.28</v>
      </c>
      <c r="D18" s="78"/>
      <c r="E18" s="78"/>
      <c r="F18" s="78"/>
      <c r="G18" s="77"/>
      <c r="H18" s="77"/>
      <c r="I18" s="77"/>
      <c r="L18" s="77"/>
      <c r="M18" s="77"/>
      <c r="N18" s="77"/>
      <c r="O18" s="77"/>
      <c r="P18" s="77"/>
      <c r="Q18" s="77"/>
      <c r="R18" s="77"/>
    </row>
    <row r="19" spans="1:18" ht="15" customHeight="1" thickBot="1" x14ac:dyDescent="0.25">
      <c r="A19" s="79"/>
      <c r="B19" s="78"/>
      <c r="C19" s="78"/>
      <c r="D19" s="77"/>
      <c r="E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</row>
    <row r="20" spans="1:18" ht="15" customHeight="1" x14ac:dyDescent="0.2">
      <c r="A20" s="79"/>
      <c r="B20" s="149" t="s">
        <v>215</v>
      </c>
      <c r="C20" s="173" t="s">
        <v>224</v>
      </c>
      <c r="D20" s="147" t="s">
        <v>12</v>
      </c>
      <c r="E20" s="147" t="s">
        <v>231</v>
      </c>
      <c r="H20" s="77"/>
      <c r="I20" s="77"/>
      <c r="M20" s="77"/>
      <c r="N20" s="77"/>
      <c r="O20" s="77"/>
      <c r="P20" s="77"/>
      <c r="Q20" s="77"/>
      <c r="R20" s="77"/>
    </row>
    <row r="21" spans="1:18" ht="15" customHeight="1" x14ac:dyDescent="0.2">
      <c r="A21" s="79"/>
      <c r="B21" s="172" t="s">
        <v>53</v>
      </c>
      <c r="C21" s="166">
        <v>166</v>
      </c>
      <c r="D21" s="166">
        <v>122</v>
      </c>
      <c r="E21" s="171">
        <f t="shared" ref="E21:E26" si="0">D21/C21</f>
        <v>0.73493975903614461</v>
      </c>
      <c r="H21" s="77"/>
      <c r="I21" s="77"/>
      <c r="M21" s="77"/>
      <c r="N21" s="77"/>
      <c r="O21" s="77"/>
      <c r="P21" s="77"/>
      <c r="Q21" s="77"/>
      <c r="R21" s="77"/>
    </row>
    <row r="22" spans="1:18" ht="15" customHeight="1" x14ac:dyDescent="0.2">
      <c r="A22" s="79"/>
      <c r="B22" s="172" t="s">
        <v>65</v>
      </c>
      <c r="C22" s="166">
        <v>139</v>
      </c>
      <c r="D22" s="166">
        <v>100</v>
      </c>
      <c r="E22" s="171">
        <f t="shared" si="0"/>
        <v>0.71942446043165464</v>
      </c>
      <c r="H22" s="77"/>
      <c r="I22" s="77"/>
      <c r="M22" s="77"/>
      <c r="N22" s="77"/>
      <c r="O22" s="77"/>
      <c r="P22" s="77"/>
      <c r="Q22" s="77"/>
      <c r="R22" s="77"/>
    </row>
    <row r="23" spans="1:18" ht="15" customHeight="1" x14ac:dyDescent="0.2">
      <c r="A23" s="79"/>
      <c r="B23" s="172" t="s">
        <v>84</v>
      </c>
      <c r="C23" s="166">
        <v>1086</v>
      </c>
      <c r="D23" s="166">
        <v>787</v>
      </c>
      <c r="E23" s="171">
        <f t="shared" si="0"/>
        <v>0.72467771639042355</v>
      </c>
      <c r="H23" s="77"/>
      <c r="I23" s="77"/>
      <c r="M23" s="77"/>
      <c r="N23" s="77"/>
      <c r="O23" s="77"/>
      <c r="P23" s="77"/>
      <c r="Q23" s="77"/>
      <c r="R23" s="77"/>
    </row>
    <row r="24" spans="1:18" ht="15" customHeight="1" x14ac:dyDescent="0.2">
      <c r="A24" s="79"/>
      <c r="B24" s="172" t="s">
        <v>156</v>
      </c>
      <c r="C24" s="166">
        <v>114</v>
      </c>
      <c r="D24" s="166">
        <v>80</v>
      </c>
      <c r="E24" s="171">
        <f t="shared" si="0"/>
        <v>0.70175438596491224</v>
      </c>
      <c r="H24" s="77"/>
      <c r="I24" s="77"/>
      <c r="M24" s="77"/>
      <c r="N24" s="77"/>
      <c r="O24" s="77"/>
      <c r="P24" s="77"/>
      <c r="Q24" s="77"/>
      <c r="R24" s="77"/>
    </row>
    <row r="25" spans="1:18" ht="15" customHeight="1" x14ac:dyDescent="0.2">
      <c r="A25" s="79"/>
      <c r="B25" s="172" t="s">
        <v>174</v>
      </c>
      <c r="C25" s="166">
        <v>26</v>
      </c>
      <c r="D25" s="166">
        <v>12</v>
      </c>
      <c r="E25" s="171">
        <f t="shared" si="0"/>
        <v>0.46153846153846156</v>
      </c>
      <c r="H25" s="77"/>
      <c r="I25" s="77"/>
      <c r="M25" s="77"/>
      <c r="N25" s="77"/>
      <c r="O25" s="77"/>
      <c r="P25" s="77"/>
      <c r="Q25" s="77"/>
      <c r="R25" s="77"/>
    </row>
    <row r="26" spans="1:18" ht="15" customHeight="1" thickBot="1" x14ac:dyDescent="0.25">
      <c r="A26" s="79"/>
      <c r="B26" s="170" t="s">
        <v>228</v>
      </c>
      <c r="C26" s="163">
        <f>SUM(C21:C25)</f>
        <v>1531</v>
      </c>
      <c r="D26" s="163">
        <f>SUM(D21:D25)</f>
        <v>1101</v>
      </c>
      <c r="E26" s="189">
        <f t="shared" si="0"/>
        <v>0.71913781841933377</v>
      </c>
      <c r="H26" s="77"/>
      <c r="I26" s="77"/>
      <c r="M26" s="77"/>
      <c r="N26" s="77"/>
      <c r="O26" s="77"/>
      <c r="P26" s="77"/>
      <c r="Q26" s="77"/>
      <c r="R26" s="77"/>
    </row>
    <row r="27" spans="1:18" ht="15" customHeight="1" x14ac:dyDescent="0.2">
      <c r="A27" s="79"/>
      <c r="C27" s="77"/>
      <c r="D27" s="77"/>
      <c r="E27" s="77"/>
      <c r="H27" s="77"/>
      <c r="I27" s="77"/>
      <c r="M27" s="77"/>
      <c r="N27" s="77"/>
      <c r="O27" s="77"/>
      <c r="P27" s="77"/>
      <c r="Q27" s="77"/>
      <c r="R27" s="77"/>
    </row>
    <row r="28" spans="1:18" ht="15" customHeight="1" x14ac:dyDescent="0.2">
      <c r="A28" s="79"/>
      <c r="C28" s="77"/>
      <c r="D28" s="77"/>
      <c r="E28" s="77"/>
      <c r="H28" s="77"/>
      <c r="I28" s="77"/>
      <c r="M28" s="77"/>
      <c r="N28" s="77"/>
      <c r="O28" s="77"/>
      <c r="P28" s="77"/>
      <c r="Q28" s="77"/>
      <c r="R28" s="77"/>
    </row>
    <row r="29" spans="1:18" ht="15" customHeight="1" x14ac:dyDescent="0.25">
      <c r="A29" s="137" t="s">
        <v>239</v>
      </c>
      <c r="C29" s="77"/>
      <c r="D29" s="77"/>
      <c r="E29" s="77"/>
      <c r="H29" s="77"/>
      <c r="I29" s="77"/>
      <c r="M29" s="77"/>
      <c r="N29" s="77"/>
      <c r="O29" s="77"/>
      <c r="P29" s="77"/>
      <c r="Q29" s="77"/>
      <c r="R29" s="77"/>
    </row>
    <row r="30" spans="1:18" ht="15" customHeight="1" thickBot="1" x14ac:dyDescent="0.25">
      <c r="A30" s="79"/>
      <c r="C30" s="77"/>
      <c r="D30" s="77"/>
      <c r="E30" s="77"/>
      <c r="H30" s="77"/>
      <c r="I30" s="77"/>
      <c r="M30" s="77"/>
      <c r="N30" s="77"/>
      <c r="O30" s="77"/>
      <c r="P30" s="77"/>
      <c r="Q30" s="77"/>
      <c r="R30" s="77"/>
    </row>
    <row r="31" spans="1:18" ht="28.5" customHeight="1" x14ac:dyDescent="0.2">
      <c r="A31" s="79"/>
      <c r="B31" s="149" t="s">
        <v>215</v>
      </c>
      <c r="C31" s="169" t="s">
        <v>224</v>
      </c>
      <c r="D31" s="148" t="s">
        <v>230</v>
      </c>
      <c r="E31" s="168" t="s">
        <v>229</v>
      </c>
      <c r="G31" s="77"/>
      <c r="H31" s="77"/>
      <c r="L31" s="77"/>
      <c r="M31" s="77"/>
      <c r="N31" s="77"/>
      <c r="O31" s="77"/>
      <c r="P31" s="77"/>
      <c r="Q31" s="77"/>
      <c r="R31" s="77"/>
    </row>
    <row r="32" spans="1:18" ht="15" customHeight="1" x14ac:dyDescent="0.2">
      <c r="A32" s="79"/>
      <c r="B32" s="167" t="s">
        <v>53</v>
      </c>
      <c r="C32" s="166">
        <v>166</v>
      </c>
      <c r="D32" s="165">
        <v>2018</v>
      </c>
      <c r="E32" s="164">
        <f t="shared" ref="E32:E37" si="1">D32/C32</f>
        <v>12.156626506024097</v>
      </c>
      <c r="G32" s="77"/>
      <c r="H32" s="77"/>
      <c r="L32" s="77"/>
      <c r="M32" s="77"/>
      <c r="N32" s="77"/>
      <c r="O32" s="77"/>
      <c r="P32" s="77"/>
      <c r="Q32" s="77"/>
      <c r="R32" s="77"/>
    </row>
    <row r="33" spans="1:242" ht="15" customHeight="1" x14ac:dyDescent="0.2">
      <c r="A33" s="79"/>
      <c r="B33" s="167" t="s">
        <v>65</v>
      </c>
      <c r="C33" s="166">
        <v>139</v>
      </c>
      <c r="D33" s="165">
        <v>1664</v>
      </c>
      <c r="E33" s="164">
        <f t="shared" si="1"/>
        <v>11.971223021582734</v>
      </c>
      <c r="G33" s="77"/>
      <c r="H33" s="77"/>
      <c r="L33" s="77"/>
      <c r="M33" s="77"/>
      <c r="N33" s="77"/>
      <c r="O33" s="77"/>
      <c r="P33" s="77"/>
      <c r="Q33" s="77"/>
      <c r="R33" s="77"/>
    </row>
    <row r="34" spans="1:242" ht="15" customHeight="1" x14ac:dyDescent="0.2">
      <c r="A34" s="79"/>
      <c r="B34" s="167" t="s">
        <v>84</v>
      </c>
      <c r="C34" s="166">
        <v>1086</v>
      </c>
      <c r="D34" s="165">
        <v>12011.5</v>
      </c>
      <c r="E34" s="164">
        <f t="shared" si="1"/>
        <v>11.060313075506446</v>
      </c>
      <c r="G34" s="77"/>
      <c r="H34" s="77"/>
      <c r="L34" s="77"/>
      <c r="M34" s="77"/>
      <c r="N34" s="77"/>
      <c r="O34" s="77"/>
      <c r="P34" s="77"/>
      <c r="Q34" s="77"/>
      <c r="R34" s="77"/>
    </row>
    <row r="35" spans="1:242" ht="15" customHeight="1" x14ac:dyDescent="0.2">
      <c r="A35" s="79"/>
      <c r="B35" s="167" t="s">
        <v>156</v>
      </c>
      <c r="C35" s="166">
        <v>114</v>
      </c>
      <c r="D35" s="165">
        <v>1120</v>
      </c>
      <c r="E35" s="164">
        <f t="shared" si="1"/>
        <v>9.8245614035087723</v>
      </c>
      <c r="G35" s="77"/>
      <c r="H35" s="77"/>
      <c r="L35" s="77"/>
      <c r="M35" s="77"/>
      <c r="N35" s="77"/>
      <c r="O35" s="77"/>
      <c r="P35" s="77"/>
      <c r="Q35" s="77"/>
      <c r="R35" s="77"/>
    </row>
    <row r="36" spans="1:242" ht="15" customHeight="1" x14ac:dyDescent="0.2">
      <c r="A36" s="79"/>
      <c r="B36" s="167" t="s">
        <v>174</v>
      </c>
      <c r="C36" s="166">
        <v>26</v>
      </c>
      <c r="D36" s="165">
        <v>520</v>
      </c>
      <c r="E36" s="164">
        <f t="shared" si="1"/>
        <v>20</v>
      </c>
      <c r="G36" s="77"/>
      <c r="H36" s="77"/>
      <c r="L36" s="77"/>
      <c r="M36" s="77"/>
      <c r="N36" s="77"/>
      <c r="O36" s="77"/>
      <c r="P36" s="77"/>
      <c r="Q36" s="77"/>
      <c r="R36" s="77"/>
    </row>
    <row r="37" spans="1:242" ht="15" customHeight="1" thickBot="1" x14ac:dyDescent="0.25">
      <c r="A37" s="79"/>
      <c r="B37" s="151" t="s">
        <v>228</v>
      </c>
      <c r="C37" s="163">
        <f>SUM(C32:C36)</f>
        <v>1531</v>
      </c>
      <c r="D37" s="162">
        <f>SUM(D32:D36)</f>
        <v>17333.5</v>
      </c>
      <c r="E37" s="161">
        <f t="shared" si="1"/>
        <v>11.321685173089485</v>
      </c>
      <c r="G37" s="77"/>
      <c r="H37" s="77"/>
      <c r="L37" s="77"/>
      <c r="M37" s="77"/>
      <c r="N37" s="77"/>
      <c r="O37" s="77"/>
      <c r="P37" s="77"/>
      <c r="Q37" s="77"/>
      <c r="R37" s="77"/>
    </row>
    <row r="38" spans="1:242" ht="15" customHeight="1" x14ac:dyDescent="0.2">
      <c r="A38" s="79"/>
      <c r="C38" s="77"/>
      <c r="D38" s="77"/>
      <c r="E38" s="77"/>
      <c r="H38" s="77"/>
      <c r="I38" s="77"/>
      <c r="M38" s="77"/>
      <c r="N38" s="77"/>
      <c r="O38" s="77"/>
      <c r="P38" s="77"/>
      <c r="Q38" s="77"/>
      <c r="R38" s="77"/>
    </row>
    <row r="39" spans="1:242" ht="15" customHeight="1" x14ac:dyDescent="0.2">
      <c r="A39" s="79"/>
      <c r="C39" s="77"/>
      <c r="D39" s="77"/>
      <c r="E39" s="77"/>
      <c r="H39" s="77"/>
      <c r="I39" s="77"/>
      <c r="M39" s="77"/>
      <c r="N39" s="77"/>
      <c r="O39" s="77"/>
      <c r="P39" s="77"/>
      <c r="Q39" s="77"/>
      <c r="R39" s="77"/>
    </row>
    <row r="40" spans="1:242" ht="15" customHeight="1" x14ac:dyDescent="0.2">
      <c r="A40" s="79"/>
      <c r="C40" s="77"/>
      <c r="D40" s="77"/>
      <c r="E40" s="77"/>
      <c r="H40" s="77"/>
      <c r="I40" s="77"/>
      <c r="M40" s="77"/>
      <c r="N40" s="77"/>
      <c r="O40" s="77"/>
      <c r="P40" s="77"/>
      <c r="Q40" s="77"/>
      <c r="R40" s="77"/>
    </row>
    <row r="41" spans="1:242" ht="15" customHeight="1" x14ac:dyDescent="0.2">
      <c r="A41" s="79"/>
      <c r="C41" s="77"/>
      <c r="D41" s="77"/>
      <c r="E41" s="77"/>
      <c r="H41" s="77"/>
      <c r="I41" s="77"/>
      <c r="M41" s="77"/>
      <c r="N41" s="77"/>
      <c r="O41" s="77"/>
      <c r="P41" s="77"/>
      <c r="Q41" s="77"/>
      <c r="R41" s="77"/>
    </row>
    <row r="42" spans="1:242" ht="15" customHeight="1" x14ac:dyDescent="0.2">
      <c r="A42" s="79"/>
      <c r="C42" s="77"/>
      <c r="D42" s="77"/>
      <c r="E42" s="77"/>
      <c r="H42" s="77"/>
      <c r="I42" s="77"/>
      <c r="M42" s="77"/>
      <c r="N42" s="77"/>
      <c r="O42" s="77"/>
      <c r="P42" s="77"/>
      <c r="Q42" s="77"/>
      <c r="R42" s="77"/>
    </row>
    <row r="43" spans="1:242" ht="15" customHeight="1" x14ac:dyDescent="0.2">
      <c r="A43" s="79"/>
      <c r="C43" s="77"/>
      <c r="D43" s="77"/>
      <c r="E43" s="77"/>
      <c r="H43" s="77"/>
      <c r="I43" s="77"/>
      <c r="M43" s="77"/>
      <c r="N43" s="77"/>
      <c r="O43" s="77"/>
      <c r="P43" s="77"/>
      <c r="Q43" s="77"/>
      <c r="R43" s="77"/>
    </row>
    <row r="44" spans="1:242" ht="15" customHeight="1" x14ac:dyDescent="0.2">
      <c r="A44" s="79"/>
      <c r="C44" s="77"/>
      <c r="D44" s="77"/>
      <c r="E44" s="77"/>
      <c r="H44" s="77"/>
      <c r="I44" s="77"/>
      <c r="M44" s="77"/>
      <c r="N44" s="77"/>
      <c r="O44" s="77"/>
      <c r="P44" s="77"/>
      <c r="Q44" s="77"/>
      <c r="R44" s="77"/>
    </row>
    <row r="45" spans="1:242" s="155" customFormat="1" ht="15" customHeight="1" x14ac:dyDescent="0.2">
      <c r="B45" s="78"/>
      <c r="F45" s="78"/>
      <c r="G45" s="77"/>
      <c r="H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  <c r="EM45" s="77"/>
      <c r="EN45" s="77"/>
      <c r="EO45" s="77"/>
      <c r="EP45" s="77"/>
      <c r="EQ45" s="77"/>
      <c r="ER45" s="77"/>
      <c r="ES45" s="77"/>
      <c r="ET45" s="77"/>
      <c r="EU45" s="77"/>
      <c r="EV45" s="77"/>
      <c r="EW45" s="77"/>
      <c r="EX45" s="77"/>
      <c r="EY45" s="77"/>
      <c r="EZ45" s="77"/>
      <c r="FA45" s="77"/>
      <c r="FB45" s="77"/>
      <c r="FC45" s="77"/>
      <c r="FD45" s="77"/>
      <c r="FE45" s="77"/>
      <c r="FF45" s="77"/>
      <c r="FG45" s="77"/>
      <c r="FH45" s="77"/>
      <c r="FI45" s="77"/>
      <c r="FJ45" s="77"/>
      <c r="FK45" s="77"/>
      <c r="FL45" s="77"/>
      <c r="FM45" s="77"/>
      <c r="FN45" s="77"/>
      <c r="FO45" s="77"/>
      <c r="FP45" s="77"/>
      <c r="FQ45" s="77"/>
      <c r="FR45" s="77"/>
      <c r="FS45" s="77"/>
      <c r="FT45" s="77"/>
      <c r="FU45" s="77"/>
      <c r="FV45" s="77"/>
      <c r="FW45" s="77"/>
      <c r="FX45" s="77"/>
      <c r="FY45" s="77"/>
      <c r="FZ45" s="77"/>
      <c r="GA45" s="77"/>
      <c r="GB45" s="77"/>
      <c r="GC45" s="77"/>
      <c r="GD45" s="77"/>
      <c r="GE45" s="77"/>
      <c r="GF45" s="77"/>
      <c r="GG45" s="77"/>
      <c r="GH45" s="77"/>
      <c r="GI45" s="77"/>
      <c r="GJ45" s="77"/>
      <c r="GK45" s="77"/>
      <c r="GL45" s="77"/>
      <c r="GM45" s="77"/>
      <c r="GN45" s="77"/>
      <c r="GO45" s="77"/>
      <c r="GP45" s="77"/>
      <c r="GQ45" s="77"/>
      <c r="GR45" s="77"/>
      <c r="GS45" s="77"/>
      <c r="GT45" s="77"/>
      <c r="GU45" s="77"/>
      <c r="GV45" s="77"/>
      <c r="GW45" s="77"/>
      <c r="GX45" s="77"/>
      <c r="GY45" s="77"/>
      <c r="GZ45" s="77"/>
      <c r="HA45" s="77"/>
      <c r="HB45" s="77"/>
      <c r="HC45" s="77"/>
      <c r="HD45" s="77"/>
      <c r="HE45" s="77"/>
      <c r="HF45" s="77"/>
      <c r="HG45" s="77"/>
      <c r="HH45" s="77"/>
      <c r="HI45" s="77"/>
      <c r="HJ45" s="77"/>
      <c r="HK45" s="77"/>
      <c r="HL45" s="77"/>
      <c r="HM45" s="77"/>
      <c r="HN45" s="77"/>
      <c r="HO45" s="77"/>
      <c r="HP45" s="77"/>
      <c r="HQ45" s="77"/>
      <c r="HR45" s="77"/>
      <c r="HS45" s="77"/>
      <c r="HT45" s="77"/>
      <c r="HU45" s="77"/>
      <c r="HV45" s="77"/>
      <c r="HW45" s="77"/>
      <c r="HX45" s="77"/>
      <c r="HY45" s="77"/>
      <c r="HZ45" s="77"/>
      <c r="IA45" s="77"/>
      <c r="IB45" s="77"/>
      <c r="IC45" s="77"/>
      <c r="ID45" s="77"/>
      <c r="IE45" s="77"/>
      <c r="IF45" s="77"/>
      <c r="IG45" s="77"/>
      <c r="IH45" s="77"/>
    </row>
    <row r="46" spans="1:242" s="155" customFormat="1" ht="15" customHeight="1" x14ac:dyDescent="0.2">
      <c r="B46" s="78"/>
      <c r="F46" s="78"/>
      <c r="G46" s="77"/>
      <c r="H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/>
      <c r="EO46" s="77"/>
      <c r="EP46" s="77"/>
      <c r="EQ46" s="77"/>
      <c r="ER46" s="77"/>
      <c r="ES46" s="77"/>
      <c r="ET46" s="77"/>
      <c r="EU46" s="77"/>
      <c r="EV46" s="77"/>
      <c r="EW46" s="77"/>
      <c r="EX46" s="77"/>
      <c r="EY46" s="77"/>
      <c r="EZ46" s="77"/>
      <c r="FA46" s="77"/>
      <c r="FB46" s="77"/>
      <c r="FC46" s="77"/>
      <c r="FD46" s="77"/>
      <c r="FE46" s="77"/>
      <c r="FF46" s="77"/>
      <c r="FG46" s="77"/>
      <c r="FH46" s="77"/>
      <c r="FI46" s="77"/>
      <c r="FJ46" s="77"/>
      <c r="FK46" s="77"/>
      <c r="FL46" s="77"/>
      <c r="FM46" s="77"/>
      <c r="FN46" s="77"/>
      <c r="FO46" s="77"/>
      <c r="FP46" s="77"/>
      <c r="FQ46" s="77"/>
      <c r="FR46" s="77"/>
      <c r="FS46" s="77"/>
      <c r="FT46" s="77"/>
      <c r="FU46" s="77"/>
      <c r="FV46" s="77"/>
      <c r="FW46" s="77"/>
      <c r="FX46" s="77"/>
      <c r="FY46" s="77"/>
      <c r="FZ46" s="77"/>
      <c r="GA46" s="77"/>
      <c r="GB46" s="77"/>
      <c r="GC46" s="77"/>
      <c r="GD46" s="77"/>
      <c r="GE46" s="77"/>
      <c r="GF46" s="77"/>
      <c r="GG46" s="77"/>
      <c r="GH46" s="77"/>
      <c r="GI46" s="77"/>
      <c r="GJ46" s="77"/>
      <c r="GK46" s="77"/>
      <c r="GL46" s="77"/>
      <c r="GM46" s="77"/>
      <c r="GN46" s="77"/>
      <c r="GO46" s="77"/>
      <c r="GP46" s="77"/>
      <c r="GQ46" s="77"/>
      <c r="GR46" s="77"/>
      <c r="GS46" s="77"/>
      <c r="GT46" s="77"/>
      <c r="GU46" s="77"/>
      <c r="GV46" s="77"/>
      <c r="GW46" s="77"/>
      <c r="GX46" s="77"/>
      <c r="GY46" s="77"/>
      <c r="GZ46" s="77"/>
      <c r="HA46" s="77"/>
      <c r="HB46" s="77"/>
      <c r="HC46" s="77"/>
      <c r="HD46" s="77"/>
      <c r="HE46" s="77"/>
      <c r="HF46" s="77"/>
      <c r="HG46" s="77"/>
      <c r="HH46" s="77"/>
      <c r="HI46" s="77"/>
      <c r="HJ46" s="77"/>
      <c r="HK46" s="77"/>
      <c r="HL46" s="77"/>
      <c r="HM46" s="77"/>
      <c r="HN46" s="77"/>
      <c r="HO46" s="77"/>
      <c r="HP46" s="77"/>
      <c r="HQ46" s="77"/>
      <c r="HR46" s="77"/>
      <c r="HS46" s="77"/>
      <c r="HT46" s="77"/>
      <c r="HU46" s="77"/>
      <c r="HV46" s="77"/>
      <c r="HW46" s="77"/>
      <c r="HX46" s="77"/>
      <c r="HY46" s="77"/>
      <c r="HZ46" s="77"/>
      <c r="IA46" s="77"/>
      <c r="IB46" s="77"/>
      <c r="IC46" s="77"/>
      <c r="ID46" s="77"/>
      <c r="IE46" s="77"/>
      <c r="IF46" s="77"/>
      <c r="IG46" s="77"/>
      <c r="IH46" s="77"/>
    </row>
    <row r="47" spans="1:242" ht="15" customHeight="1" x14ac:dyDescent="0.25">
      <c r="A47" s="137" t="s">
        <v>240</v>
      </c>
      <c r="B47" s="78"/>
      <c r="C47" s="78"/>
      <c r="D47" s="78"/>
      <c r="E47" s="78"/>
      <c r="F47" s="78"/>
      <c r="G47" s="77"/>
      <c r="H47" s="77"/>
      <c r="M47" s="77"/>
      <c r="N47" s="77"/>
      <c r="O47" s="77"/>
      <c r="P47" s="77"/>
      <c r="Q47" s="77"/>
      <c r="R47" s="77"/>
    </row>
    <row r="48" spans="1:242" ht="15" customHeight="1" thickBot="1" x14ac:dyDescent="0.25">
      <c r="A48" s="79"/>
      <c r="B48" s="78"/>
      <c r="C48" s="78"/>
      <c r="D48" s="78"/>
      <c r="E48" s="78"/>
      <c r="F48" s="78"/>
      <c r="G48" s="77"/>
      <c r="H48" s="77"/>
      <c r="M48" s="77"/>
      <c r="N48" s="77"/>
      <c r="O48" s="77"/>
      <c r="P48" s="77"/>
      <c r="Q48" s="77"/>
      <c r="R48" s="77"/>
    </row>
    <row r="49" spans="1:242" ht="32.25" customHeight="1" x14ac:dyDescent="0.2">
      <c r="B49" s="149" t="s">
        <v>217</v>
      </c>
      <c r="C49" s="147" t="s">
        <v>227</v>
      </c>
      <c r="D49" s="77"/>
      <c r="E49" s="77"/>
      <c r="F49" s="77"/>
      <c r="G49" s="77"/>
      <c r="H49" s="77"/>
      <c r="M49" s="77"/>
      <c r="N49" s="77"/>
      <c r="O49" s="77"/>
      <c r="P49" s="77"/>
      <c r="Q49" s="77"/>
      <c r="R49" s="77"/>
    </row>
    <row r="50" spans="1:242" s="159" customFormat="1" ht="15" customHeight="1" x14ac:dyDescent="0.2">
      <c r="B50" s="160" t="s">
        <v>196</v>
      </c>
      <c r="C50" s="158">
        <v>3</v>
      </c>
      <c r="H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/>
      <c r="EO50" s="77"/>
      <c r="EP50" s="77"/>
      <c r="EQ50" s="77"/>
      <c r="ER50" s="77"/>
      <c r="ES50" s="77"/>
      <c r="ET50" s="77"/>
      <c r="EU50" s="77"/>
      <c r="EV50" s="77"/>
      <c r="EW50" s="77"/>
      <c r="EX50" s="77"/>
      <c r="EY50" s="77"/>
      <c r="EZ50" s="77"/>
      <c r="FA50" s="77"/>
      <c r="FB50" s="77"/>
      <c r="FC50" s="77"/>
      <c r="FD50" s="77"/>
      <c r="FE50" s="77"/>
      <c r="FF50" s="77"/>
      <c r="FG50" s="77"/>
      <c r="FH50" s="77"/>
      <c r="FI50" s="77"/>
      <c r="FJ50" s="77"/>
      <c r="FK50" s="77"/>
      <c r="FL50" s="77"/>
      <c r="FM50" s="77"/>
      <c r="FN50" s="77"/>
      <c r="FO50" s="77"/>
      <c r="FP50" s="77"/>
      <c r="FQ50" s="77"/>
      <c r="FR50" s="77"/>
      <c r="FS50" s="77"/>
      <c r="FT50" s="77"/>
      <c r="FU50" s="77"/>
      <c r="FV50" s="77"/>
      <c r="FW50" s="77"/>
      <c r="FX50" s="77"/>
      <c r="FY50" s="77"/>
      <c r="FZ50" s="77"/>
      <c r="GA50" s="77"/>
      <c r="GB50" s="77"/>
      <c r="GC50" s="77"/>
      <c r="GD50" s="77"/>
      <c r="GE50" s="77"/>
      <c r="GF50" s="77"/>
      <c r="GG50" s="77"/>
      <c r="GH50" s="77"/>
      <c r="GI50" s="77"/>
      <c r="GJ50" s="77"/>
      <c r="GK50" s="77"/>
      <c r="GL50" s="77"/>
      <c r="GM50" s="77"/>
      <c r="GN50" s="77"/>
      <c r="GO50" s="77"/>
      <c r="GP50" s="77"/>
      <c r="GQ50" s="77"/>
      <c r="GR50" s="77"/>
      <c r="GS50" s="77"/>
      <c r="GT50" s="77"/>
      <c r="GU50" s="77"/>
      <c r="GV50" s="77"/>
      <c r="GW50" s="77"/>
      <c r="GX50" s="77"/>
      <c r="GY50" s="77"/>
      <c r="GZ50" s="77"/>
      <c r="HA50" s="77"/>
      <c r="HB50" s="77"/>
      <c r="HC50" s="77"/>
      <c r="HD50" s="77"/>
      <c r="HE50" s="77"/>
      <c r="HF50" s="77"/>
      <c r="HG50" s="77"/>
      <c r="HH50" s="77"/>
      <c r="HI50" s="77"/>
      <c r="HJ50" s="77"/>
      <c r="HK50" s="77"/>
      <c r="HL50" s="77"/>
      <c r="HM50" s="77"/>
      <c r="HN50" s="77"/>
      <c r="HO50" s="77"/>
      <c r="HP50" s="77"/>
      <c r="HQ50" s="77"/>
      <c r="HR50" s="77"/>
      <c r="HS50" s="77"/>
      <c r="HT50" s="77"/>
      <c r="HU50" s="77"/>
      <c r="HV50" s="77"/>
      <c r="HW50" s="77"/>
      <c r="HX50" s="77"/>
      <c r="HY50" s="77"/>
      <c r="HZ50" s="77"/>
      <c r="IA50" s="77"/>
      <c r="IB50" s="77"/>
      <c r="IC50" s="77"/>
      <c r="ID50" s="77"/>
      <c r="IE50" s="77"/>
      <c r="IF50" s="77"/>
      <c r="IG50" s="77"/>
      <c r="IH50" s="77"/>
    </row>
    <row r="51" spans="1:242" ht="15" customHeight="1" x14ac:dyDescent="0.2">
      <c r="B51" s="157" t="s">
        <v>181</v>
      </c>
      <c r="C51" s="158">
        <v>6</v>
      </c>
      <c r="D51" s="77"/>
      <c r="E51" s="77"/>
      <c r="F51" s="77"/>
      <c r="G51" s="77"/>
      <c r="H51" s="77"/>
      <c r="M51" s="77"/>
      <c r="N51" s="77"/>
      <c r="O51" s="77"/>
      <c r="P51" s="77"/>
      <c r="Q51" s="77"/>
      <c r="R51" s="77"/>
    </row>
    <row r="52" spans="1:242" ht="15" customHeight="1" x14ac:dyDescent="0.2">
      <c r="B52" s="157" t="s">
        <v>165</v>
      </c>
      <c r="C52" s="158">
        <v>3</v>
      </c>
      <c r="D52" s="77"/>
      <c r="E52" s="77"/>
      <c r="F52" s="77"/>
      <c r="G52" s="77"/>
      <c r="H52" s="77"/>
      <c r="M52" s="77"/>
      <c r="N52" s="77"/>
      <c r="O52" s="77"/>
      <c r="P52" s="77"/>
      <c r="Q52" s="77"/>
      <c r="R52" s="77"/>
    </row>
    <row r="53" spans="1:242" ht="15" customHeight="1" x14ac:dyDescent="0.2">
      <c r="B53" s="157" t="s">
        <v>226</v>
      </c>
      <c r="C53" s="152">
        <v>0</v>
      </c>
      <c r="D53" s="77"/>
      <c r="E53" s="77"/>
      <c r="F53" s="77"/>
      <c r="G53" s="77"/>
      <c r="H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5"/>
      <c r="BX53" s="155"/>
      <c r="BY53" s="155"/>
      <c r="BZ53" s="155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  <c r="CW53" s="155"/>
      <c r="CX53" s="155"/>
      <c r="CY53" s="155"/>
      <c r="CZ53" s="155"/>
      <c r="DA53" s="155"/>
      <c r="DB53" s="155"/>
      <c r="DC53" s="155"/>
      <c r="DD53" s="155"/>
      <c r="DE53" s="155"/>
      <c r="DF53" s="155"/>
      <c r="DG53" s="155"/>
      <c r="DH53" s="155"/>
      <c r="DI53" s="155"/>
      <c r="DJ53" s="155"/>
      <c r="DK53" s="155"/>
      <c r="DL53" s="155"/>
      <c r="DM53" s="155"/>
      <c r="DN53" s="155"/>
      <c r="DO53" s="155"/>
      <c r="DP53" s="155"/>
      <c r="DQ53" s="155"/>
      <c r="DR53" s="155"/>
      <c r="DS53" s="155"/>
      <c r="DT53" s="155"/>
      <c r="DU53" s="155"/>
      <c r="DV53" s="155"/>
      <c r="DW53" s="155"/>
      <c r="DX53" s="155"/>
      <c r="DY53" s="155"/>
      <c r="DZ53" s="155"/>
      <c r="EA53" s="155"/>
      <c r="EB53" s="155"/>
      <c r="EC53" s="155"/>
      <c r="ED53" s="155"/>
      <c r="EE53" s="155"/>
      <c r="EF53" s="155"/>
      <c r="EG53" s="155"/>
      <c r="EH53" s="155"/>
      <c r="EI53" s="155"/>
      <c r="EJ53" s="155"/>
      <c r="EK53" s="155"/>
      <c r="EL53" s="155"/>
      <c r="EM53" s="155"/>
      <c r="EN53" s="155"/>
      <c r="EO53" s="155"/>
      <c r="EP53" s="155"/>
      <c r="EQ53" s="155"/>
      <c r="ER53" s="155"/>
      <c r="ES53" s="155"/>
      <c r="ET53" s="155"/>
      <c r="EU53" s="155"/>
      <c r="EV53" s="155"/>
      <c r="EW53" s="155"/>
      <c r="EX53" s="155"/>
      <c r="EY53" s="155"/>
      <c r="EZ53" s="155"/>
      <c r="FA53" s="155"/>
      <c r="FB53" s="155"/>
      <c r="FC53" s="155"/>
      <c r="FD53" s="155"/>
      <c r="FE53" s="155"/>
      <c r="FF53" s="155"/>
      <c r="FG53" s="155"/>
      <c r="FH53" s="155"/>
      <c r="FI53" s="155"/>
      <c r="FJ53" s="155"/>
      <c r="FK53" s="155"/>
      <c r="FL53" s="155"/>
      <c r="FM53" s="155"/>
      <c r="FN53" s="155"/>
      <c r="FO53" s="155"/>
      <c r="FP53" s="155"/>
      <c r="FQ53" s="155"/>
      <c r="FR53" s="155"/>
      <c r="FS53" s="155"/>
      <c r="FT53" s="155"/>
      <c r="FU53" s="155"/>
      <c r="FV53" s="155"/>
      <c r="FW53" s="155"/>
      <c r="FX53" s="155"/>
      <c r="FY53" s="155"/>
      <c r="FZ53" s="155"/>
      <c r="GA53" s="155"/>
      <c r="GB53" s="155"/>
      <c r="GC53" s="155"/>
      <c r="GD53" s="155"/>
      <c r="GE53" s="155"/>
      <c r="GF53" s="155"/>
      <c r="GG53" s="155"/>
      <c r="GH53" s="155"/>
      <c r="GI53" s="155"/>
      <c r="GJ53" s="155"/>
      <c r="GK53" s="155"/>
      <c r="GL53" s="155"/>
      <c r="GM53" s="155"/>
      <c r="GN53" s="155"/>
      <c r="GO53" s="155"/>
      <c r="GP53" s="155"/>
      <c r="GQ53" s="155"/>
      <c r="GR53" s="155"/>
      <c r="GS53" s="155"/>
      <c r="GT53" s="155"/>
      <c r="GU53" s="155"/>
      <c r="GV53" s="155"/>
      <c r="GW53" s="155"/>
      <c r="GX53" s="155"/>
      <c r="GY53" s="155"/>
      <c r="GZ53" s="155"/>
      <c r="HA53" s="155"/>
      <c r="HB53" s="155"/>
      <c r="HC53" s="155"/>
      <c r="HD53" s="155"/>
      <c r="HE53" s="155"/>
      <c r="HF53" s="155"/>
      <c r="HG53" s="155"/>
      <c r="HH53" s="155"/>
      <c r="HI53" s="155"/>
      <c r="HJ53" s="155"/>
      <c r="HK53" s="155"/>
      <c r="HL53" s="155"/>
      <c r="HM53" s="155"/>
      <c r="HN53" s="155"/>
      <c r="HO53" s="155"/>
      <c r="HP53" s="155"/>
      <c r="HQ53" s="155"/>
      <c r="HR53" s="155"/>
      <c r="HS53" s="155"/>
      <c r="HT53" s="155"/>
      <c r="HU53" s="155"/>
      <c r="HV53" s="155"/>
      <c r="HW53" s="155"/>
      <c r="HX53" s="155"/>
      <c r="HY53" s="155"/>
      <c r="HZ53" s="155"/>
      <c r="IA53" s="155"/>
      <c r="IB53" s="155"/>
      <c r="IC53" s="155"/>
      <c r="ID53" s="155"/>
      <c r="IE53" s="155"/>
      <c r="IF53" s="155"/>
      <c r="IG53" s="155"/>
      <c r="IH53" s="155"/>
    </row>
    <row r="54" spans="1:242" ht="15" customHeight="1" x14ac:dyDescent="0.2">
      <c r="A54" s="154"/>
      <c r="B54" s="153" t="s">
        <v>221</v>
      </c>
      <c r="C54" s="152">
        <v>1</v>
      </c>
      <c r="D54" s="78"/>
      <c r="E54" s="78"/>
      <c r="F54" s="156"/>
      <c r="G54" s="155"/>
      <c r="H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55"/>
      <c r="BW54" s="155"/>
      <c r="BX54" s="155"/>
      <c r="BY54" s="155"/>
      <c r="BZ54" s="155"/>
      <c r="CA54" s="155"/>
      <c r="CB54" s="155"/>
      <c r="CC54" s="155"/>
      <c r="CD54" s="155"/>
      <c r="CE54" s="155"/>
      <c r="CF54" s="155"/>
      <c r="CG54" s="155"/>
      <c r="CH54" s="155"/>
      <c r="CI54" s="155"/>
      <c r="CJ54" s="155"/>
      <c r="CK54" s="155"/>
      <c r="CL54" s="155"/>
      <c r="CM54" s="155"/>
      <c r="CN54" s="155"/>
      <c r="CO54" s="155"/>
      <c r="CP54" s="155"/>
      <c r="CQ54" s="155"/>
      <c r="CR54" s="155"/>
      <c r="CS54" s="155"/>
      <c r="CT54" s="155"/>
      <c r="CU54" s="155"/>
      <c r="CV54" s="155"/>
      <c r="CW54" s="155"/>
      <c r="CX54" s="155"/>
      <c r="CY54" s="155"/>
      <c r="CZ54" s="155"/>
      <c r="DA54" s="155"/>
      <c r="DB54" s="155"/>
      <c r="DC54" s="155"/>
      <c r="DD54" s="155"/>
      <c r="DE54" s="155"/>
      <c r="DF54" s="155"/>
      <c r="DG54" s="155"/>
      <c r="DH54" s="155"/>
      <c r="DI54" s="155"/>
      <c r="DJ54" s="155"/>
      <c r="DK54" s="155"/>
      <c r="DL54" s="155"/>
      <c r="DM54" s="155"/>
      <c r="DN54" s="155"/>
      <c r="DO54" s="155"/>
      <c r="DP54" s="155"/>
      <c r="DQ54" s="155"/>
      <c r="DR54" s="155"/>
      <c r="DS54" s="155"/>
      <c r="DT54" s="155"/>
      <c r="DU54" s="155"/>
      <c r="DV54" s="155"/>
      <c r="DW54" s="155"/>
      <c r="DX54" s="155"/>
      <c r="DY54" s="155"/>
      <c r="DZ54" s="155"/>
      <c r="EA54" s="155"/>
      <c r="EB54" s="155"/>
      <c r="EC54" s="155"/>
      <c r="ED54" s="155"/>
      <c r="EE54" s="155"/>
      <c r="EF54" s="155"/>
      <c r="EG54" s="155"/>
      <c r="EH54" s="155"/>
      <c r="EI54" s="155"/>
      <c r="EJ54" s="155"/>
      <c r="EK54" s="155"/>
      <c r="EL54" s="155"/>
      <c r="EM54" s="155"/>
      <c r="EN54" s="155"/>
      <c r="EO54" s="155"/>
      <c r="EP54" s="155"/>
      <c r="EQ54" s="155"/>
      <c r="ER54" s="155"/>
      <c r="ES54" s="155"/>
      <c r="ET54" s="155"/>
      <c r="EU54" s="155"/>
      <c r="EV54" s="155"/>
      <c r="EW54" s="155"/>
      <c r="EX54" s="155"/>
      <c r="EY54" s="155"/>
      <c r="EZ54" s="155"/>
      <c r="FA54" s="155"/>
      <c r="FB54" s="155"/>
      <c r="FC54" s="155"/>
      <c r="FD54" s="155"/>
      <c r="FE54" s="155"/>
      <c r="FF54" s="155"/>
      <c r="FG54" s="155"/>
      <c r="FH54" s="155"/>
      <c r="FI54" s="155"/>
      <c r="FJ54" s="155"/>
      <c r="FK54" s="155"/>
      <c r="FL54" s="155"/>
      <c r="FM54" s="155"/>
      <c r="FN54" s="155"/>
      <c r="FO54" s="155"/>
      <c r="FP54" s="155"/>
      <c r="FQ54" s="155"/>
      <c r="FR54" s="155"/>
      <c r="FS54" s="155"/>
      <c r="FT54" s="155"/>
      <c r="FU54" s="155"/>
      <c r="FV54" s="155"/>
      <c r="FW54" s="155"/>
      <c r="FX54" s="155"/>
      <c r="FY54" s="155"/>
      <c r="FZ54" s="155"/>
      <c r="GA54" s="155"/>
      <c r="GB54" s="155"/>
      <c r="GC54" s="155"/>
      <c r="GD54" s="155"/>
      <c r="GE54" s="155"/>
      <c r="GF54" s="155"/>
      <c r="GG54" s="155"/>
      <c r="GH54" s="155"/>
      <c r="GI54" s="155"/>
      <c r="GJ54" s="155"/>
      <c r="GK54" s="155"/>
      <c r="GL54" s="155"/>
      <c r="GM54" s="155"/>
      <c r="GN54" s="155"/>
      <c r="GO54" s="155"/>
      <c r="GP54" s="155"/>
      <c r="GQ54" s="155"/>
      <c r="GR54" s="155"/>
      <c r="GS54" s="155"/>
      <c r="GT54" s="155"/>
      <c r="GU54" s="155"/>
      <c r="GV54" s="155"/>
      <c r="GW54" s="155"/>
      <c r="GX54" s="155"/>
      <c r="GY54" s="155"/>
      <c r="GZ54" s="155"/>
      <c r="HA54" s="155"/>
      <c r="HB54" s="155"/>
      <c r="HC54" s="155"/>
      <c r="HD54" s="155"/>
      <c r="HE54" s="155"/>
      <c r="HF54" s="155"/>
      <c r="HG54" s="155"/>
      <c r="HH54" s="155"/>
      <c r="HI54" s="155"/>
      <c r="HJ54" s="155"/>
      <c r="HK54" s="155"/>
      <c r="HL54" s="155"/>
      <c r="HM54" s="155"/>
      <c r="HN54" s="155"/>
      <c r="HO54" s="155"/>
      <c r="HP54" s="155"/>
      <c r="HQ54" s="155"/>
      <c r="HR54" s="155"/>
      <c r="HS54" s="155"/>
      <c r="HT54" s="155"/>
      <c r="HU54" s="155"/>
      <c r="HV54" s="155"/>
      <c r="HW54" s="155"/>
      <c r="HX54" s="155"/>
      <c r="HY54" s="155"/>
      <c r="HZ54" s="155"/>
      <c r="IA54" s="155"/>
      <c r="IB54" s="155"/>
      <c r="IC54" s="155"/>
      <c r="ID54" s="155"/>
      <c r="IE54" s="155"/>
      <c r="IF54" s="155"/>
      <c r="IG54" s="155"/>
      <c r="IH54" s="155"/>
    </row>
    <row r="55" spans="1:242" ht="15" customHeight="1" x14ac:dyDescent="0.2">
      <c r="A55" s="154"/>
      <c r="B55" s="153" t="s">
        <v>169</v>
      </c>
      <c r="C55" s="152">
        <v>29</v>
      </c>
      <c r="D55" s="78"/>
      <c r="E55" s="78"/>
      <c r="F55" s="156"/>
      <c r="G55" s="155"/>
      <c r="H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  <c r="BI55" s="155"/>
      <c r="BJ55" s="155"/>
      <c r="BK55" s="155"/>
      <c r="BL55" s="155"/>
      <c r="BM55" s="155"/>
      <c r="BN55" s="155"/>
      <c r="BO55" s="155"/>
      <c r="BP55" s="155"/>
      <c r="BQ55" s="155"/>
      <c r="BR55" s="155"/>
      <c r="BS55" s="155"/>
      <c r="BT55" s="155"/>
      <c r="BU55" s="155"/>
      <c r="BV55" s="155"/>
      <c r="BW55" s="155"/>
      <c r="BX55" s="155"/>
      <c r="BY55" s="155"/>
      <c r="BZ55" s="155"/>
      <c r="CA55" s="155"/>
      <c r="CB55" s="155"/>
      <c r="CC55" s="155"/>
      <c r="CD55" s="155"/>
      <c r="CE55" s="155"/>
      <c r="CF55" s="155"/>
      <c r="CG55" s="155"/>
      <c r="CH55" s="155"/>
      <c r="CI55" s="155"/>
      <c r="CJ55" s="155"/>
      <c r="CK55" s="155"/>
      <c r="CL55" s="155"/>
      <c r="CM55" s="155"/>
      <c r="CN55" s="155"/>
      <c r="CO55" s="155"/>
      <c r="CP55" s="155"/>
      <c r="CQ55" s="155"/>
      <c r="CR55" s="155"/>
      <c r="CS55" s="155"/>
      <c r="CT55" s="155"/>
      <c r="CU55" s="155"/>
      <c r="CV55" s="155"/>
      <c r="CW55" s="155"/>
      <c r="CX55" s="155"/>
      <c r="CY55" s="155"/>
      <c r="CZ55" s="155"/>
      <c r="DA55" s="155"/>
      <c r="DB55" s="155"/>
      <c r="DC55" s="155"/>
      <c r="DD55" s="155"/>
      <c r="DE55" s="155"/>
      <c r="DF55" s="155"/>
      <c r="DG55" s="155"/>
      <c r="DH55" s="155"/>
      <c r="DI55" s="155"/>
      <c r="DJ55" s="155"/>
      <c r="DK55" s="155"/>
      <c r="DL55" s="155"/>
      <c r="DM55" s="155"/>
      <c r="DN55" s="155"/>
      <c r="DO55" s="155"/>
      <c r="DP55" s="155"/>
      <c r="DQ55" s="155"/>
      <c r="DR55" s="155"/>
      <c r="DS55" s="155"/>
      <c r="DT55" s="155"/>
      <c r="DU55" s="155"/>
      <c r="DV55" s="155"/>
      <c r="DW55" s="155"/>
      <c r="DX55" s="155"/>
      <c r="DY55" s="155"/>
      <c r="DZ55" s="155"/>
      <c r="EA55" s="155"/>
      <c r="EB55" s="155"/>
      <c r="EC55" s="155"/>
      <c r="ED55" s="155"/>
      <c r="EE55" s="155"/>
      <c r="EF55" s="155"/>
      <c r="EG55" s="155"/>
      <c r="EH55" s="155"/>
      <c r="EI55" s="155"/>
      <c r="EJ55" s="155"/>
      <c r="EK55" s="155"/>
      <c r="EL55" s="155"/>
      <c r="EM55" s="155"/>
      <c r="EN55" s="155"/>
      <c r="EO55" s="155"/>
      <c r="EP55" s="155"/>
      <c r="EQ55" s="155"/>
      <c r="ER55" s="155"/>
      <c r="ES55" s="155"/>
      <c r="ET55" s="155"/>
      <c r="EU55" s="155"/>
      <c r="EV55" s="155"/>
      <c r="EW55" s="155"/>
      <c r="EX55" s="155"/>
      <c r="EY55" s="155"/>
      <c r="EZ55" s="155"/>
      <c r="FA55" s="155"/>
      <c r="FB55" s="155"/>
      <c r="FC55" s="155"/>
      <c r="FD55" s="155"/>
      <c r="FE55" s="155"/>
      <c r="FF55" s="155"/>
      <c r="FG55" s="155"/>
      <c r="FH55" s="155"/>
      <c r="FI55" s="155"/>
      <c r="FJ55" s="155"/>
      <c r="FK55" s="155"/>
      <c r="FL55" s="155"/>
      <c r="FM55" s="155"/>
      <c r="FN55" s="155"/>
      <c r="FO55" s="155"/>
      <c r="FP55" s="155"/>
      <c r="FQ55" s="155"/>
      <c r="FR55" s="155"/>
      <c r="FS55" s="155"/>
      <c r="FT55" s="155"/>
      <c r="FU55" s="155"/>
      <c r="FV55" s="155"/>
      <c r="FW55" s="155"/>
      <c r="FX55" s="155"/>
      <c r="FY55" s="155"/>
      <c r="FZ55" s="155"/>
      <c r="GA55" s="155"/>
      <c r="GB55" s="155"/>
      <c r="GC55" s="155"/>
      <c r="GD55" s="155"/>
      <c r="GE55" s="155"/>
      <c r="GF55" s="155"/>
      <c r="GG55" s="155"/>
      <c r="GH55" s="155"/>
      <c r="GI55" s="155"/>
      <c r="GJ55" s="155"/>
      <c r="GK55" s="155"/>
      <c r="GL55" s="155"/>
      <c r="GM55" s="155"/>
      <c r="GN55" s="155"/>
      <c r="GO55" s="155"/>
      <c r="GP55" s="155"/>
      <c r="GQ55" s="155"/>
      <c r="GR55" s="155"/>
      <c r="GS55" s="155"/>
      <c r="GT55" s="155"/>
      <c r="GU55" s="155"/>
      <c r="GV55" s="155"/>
      <c r="GW55" s="155"/>
      <c r="GX55" s="155"/>
      <c r="GY55" s="155"/>
      <c r="GZ55" s="155"/>
      <c r="HA55" s="155"/>
      <c r="HB55" s="155"/>
      <c r="HC55" s="155"/>
      <c r="HD55" s="155"/>
      <c r="HE55" s="155"/>
      <c r="HF55" s="155"/>
      <c r="HG55" s="155"/>
      <c r="HH55" s="155"/>
      <c r="HI55" s="155"/>
      <c r="HJ55" s="155"/>
      <c r="HK55" s="155"/>
      <c r="HL55" s="155"/>
      <c r="HM55" s="155"/>
      <c r="HN55" s="155"/>
      <c r="HO55" s="155"/>
      <c r="HP55" s="155"/>
      <c r="HQ55" s="155"/>
      <c r="HR55" s="155"/>
      <c r="HS55" s="155"/>
      <c r="HT55" s="155"/>
      <c r="HU55" s="155"/>
      <c r="HV55" s="155"/>
      <c r="HW55" s="155"/>
      <c r="HX55" s="155"/>
      <c r="HY55" s="155"/>
      <c r="HZ55" s="155"/>
      <c r="IA55" s="155"/>
      <c r="IB55" s="155"/>
      <c r="IC55" s="155"/>
      <c r="ID55" s="155"/>
      <c r="IE55" s="155"/>
      <c r="IF55" s="155"/>
      <c r="IG55" s="155"/>
      <c r="IH55" s="155"/>
    </row>
    <row r="56" spans="1:242" ht="15" customHeight="1" x14ac:dyDescent="0.2">
      <c r="A56" s="154"/>
      <c r="B56" s="153" t="s">
        <v>225</v>
      </c>
      <c r="C56" s="152">
        <v>1</v>
      </c>
      <c r="D56" s="78"/>
      <c r="E56" s="78"/>
      <c r="F56" s="78"/>
      <c r="G56" s="77"/>
      <c r="H56" s="77"/>
      <c r="M56" s="77"/>
      <c r="N56" s="77"/>
      <c r="O56" s="77"/>
      <c r="P56" s="77"/>
      <c r="Q56" s="77"/>
      <c r="R56" s="77"/>
    </row>
    <row r="57" spans="1:242" ht="15" customHeight="1" x14ac:dyDescent="0.2">
      <c r="A57" s="154"/>
      <c r="B57" s="153" t="s">
        <v>219</v>
      </c>
      <c r="C57" s="152">
        <v>12</v>
      </c>
      <c r="D57" s="78"/>
      <c r="E57" s="78"/>
      <c r="F57" s="78"/>
      <c r="G57" s="77"/>
      <c r="H57" s="77"/>
      <c r="M57" s="77"/>
      <c r="N57" s="77"/>
      <c r="O57" s="77"/>
      <c r="P57" s="77"/>
      <c r="Q57" s="77"/>
      <c r="R57" s="77"/>
    </row>
    <row r="58" spans="1:242" ht="15" customHeight="1" thickBot="1" x14ac:dyDescent="0.25">
      <c r="B58" s="151" t="s">
        <v>144</v>
      </c>
      <c r="C58" s="150">
        <f>SUM(C50:C57)</f>
        <v>55</v>
      </c>
      <c r="D58" s="78"/>
      <c r="E58" s="145"/>
      <c r="F58" s="78"/>
      <c r="G58" s="77"/>
      <c r="H58" s="77"/>
      <c r="L58" s="77"/>
      <c r="M58" s="77"/>
      <c r="N58" s="77"/>
      <c r="O58" s="77"/>
      <c r="P58" s="77"/>
      <c r="Q58" s="77"/>
      <c r="R58" s="77"/>
    </row>
    <row r="59" spans="1:242" s="145" customFormat="1" ht="15" customHeight="1" x14ac:dyDescent="0.2"/>
    <row r="60" spans="1:242" s="145" customFormat="1" ht="15" customHeight="1" x14ac:dyDescent="0.2"/>
    <row r="61" spans="1:242" s="145" customFormat="1" ht="15" customHeight="1" x14ac:dyDescent="0.2"/>
    <row r="62" spans="1:242" s="145" customFormat="1" ht="15" customHeight="1" thickBot="1" x14ac:dyDescent="0.25"/>
    <row r="63" spans="1:242" s="145" customFormat="1" ht="15" customHeight="1" x14ac:dyDescent="0.2">
      <c r="B63" s="149" t="s">
        <v>215</v>
      </c>
      <c r="C63" s="148" t="s">
        <v>217</v>
      </c>
      <c r="D63" s="148" t="s">
        <v>224</v>
      </c>
      <c r="E63" s="147" t="s">
        <v>12</v>
      </c>
    </row>
    <row r="64" spans="1:242" s="145" customFormat="1" ht="15" customHeight="1" x14ac:dyDescent="0.25">
      <c r="B64" s="144" t="s">
        <v>174</v>
      </c>
      <c r="C64" s="143" t="s">
        <v>169</v>
      </c>
      <c r="D64" s="143">
        <v>26</v>
      </c>
      <c r="E64" s="142">
        <v>12</v>
      </c>
    </row>
    <row r="65" spans="2:8" s="145" customFormat="1" ht="15" customHeight="1" x14ac:dyDescent="0.25">
      <c r="B65" s="144" t="s">
        <v>53</v>
      </c>
      <c r="C65" s="143" t="s">
        <v>196</v>
      </c>
      <c r="D65" s="143">
        <v>3</v>
      </c>
      <c r="E65" s="142">
        <v>3</v>
      </c>
    </row>
    <row r="66" spans="2:8" s="145" customFormat="1" ht="15" customHeight="1" x14ac:dyDescent="0.25">
      <c r="B66" s="144"/>
      <c r="C66" s="143" t="s">
        <v>181</v>
      </c>
      <c r="D66" s="143">
        <v>4</v>
      </c>
      <c r="E66" s="142">
        <v>3</v>
      </c>
    </row>
    <row r="67" spans="2:8" s="145" customFormat="1" ht="15" customHeight="1" x14ac:dyDescent="0.25">
      <c r="B67" s="144"/>
      <c r="C67" s="143" t="s">
        <v>165</v>
      </c>
      <c r="D67" s="143">
        <v>13</v>
      </c>
      <c r="E67" s="142">
        <v>11</v>
      </c>
    </row>
    <row r="68" spans="2:8" s="145" customFormat="1" ht="15" customHeight="1" x14ac:dyDescent="0.25">
      <c r="B68" s="144"/>
      <c r="C68" s="143" t="s">
        <v>169</v>
      </c>
      <c r="D68" s="143">
        <v>87</v>
      </c>
      <c r="E68" s="142">
        <v>63</v>
      </c>
    </row>
    <row r="69" spans="2:8" s="145" customFormat="1" ht="15" customHeight="1" x14ac:dyDescent="0.25">
      <c r="B69" s="144"/>
      <c r="C69" s="143" t="s">
        <v>219</v>
      </c>
      <c r="D69" s="143">
        <v>59</v>
      </c>
      <c r="E69" s="142">
        <v>42</v>
      </c>
    </row>
    <row r="70" spans="2:8" s="145" customFormat="1" ht="15" customHeight="1" x14ac:dyDescent="0.25">
      <c r="B70" s="144" t="s">
        <v>65</v>
      </c>
      <c r="C70" s="143" t="s">
        <v>196</v>
      </c>
      <c r="D70" s="143">
        <v>5</v>
      </c>
      <c r="E70" s="142">
        <v>4</v>
      </c>
    </row>
    <row r="71" spans="2:8" s="145" customFormat="1" ht="15" customHeight="1" thickBot="1" x14ac:dyDescent="0.3">
      <c r="B71" s="144"/>
      <c r="C71" s="143" t="s">
        <v>181</v>
      </c>
      <c r="D71" s="143">
        <v>11</v>
      </c>
      <c r="E71" s="142">
        <v>9</v>
      </c>
    </row>
    <row r="72" spans="2:8" s="145" customFormat="1" ht="15" customHeight="1" thickBot="1" x14ac:dyDescent="0.3">
      <c r="B72" s="144"/>
      <c r="C72" s="143" t="s">
        <v>165</v>
      </c>
      <c r="D72" s="143">
        <v>11</v>
      </c>
      <c r="E72" s="142">
        <v>7</v>
      </c>
      <c r="H72" s="146"/>
    </row>
    <row r="73" spans="2:8" s="145" customFormat="1" ht="15" customHeight="1" x14ac:dyDescent="0.25">
      <c r="B73" s="144"/>
      <c r="C73" s="143" t="s">
        <v>169</v>
      </c>
      <c r="D73" s="143">
        <v>60</v>
      </c>
      <c r="E73" s="142">
        <v>45</v>
      </c>
    </row>
    <row r="74" spans="2:8" s="145" customFormat="1" ht="15" customHeight="1" x14ac:dyDescent="0.25">
      <c r="B74" s="144"/>
      <c r="C74" s="143" t="s">
        <v>219</v>
      </c>
      <c r="D74" s="143">
        <v>52</v>
      </c>
      <c r="E74" s="142">
        <v>35</v>
      </c>
    </row>
    <row r="75" spans="2:8" s="145" customFormat="1" ht="15" customHeight="1" x14ac:dyDescent="0.25">
      <c r="B75" s="144" t="s">
        <v>156</v>
      </c>
      <c r="C75" s="143" t="s">
        <v>219</v>
      </c>
      <c r="D75" s="143">
        <v>114</v>
      </c>
      <c r="E75" s="142">
        <v>80</v>
      </c>
    </row>
    <row r="76" spans="2:8" s="145" customFormat="1" ht="15" customHeight="1" x14ac:dyDescent="0.25">
      <c r="B76" s="144" t="s">
        <v>84</v>
      </c>
      <c r="C76" s="143" t="s">
        <v>196</v>
      </c>
      <c r="D76" s="143">
        <v>18</v>
      </c>
      <c r="E76" s="142">
        <v>18</v>
      </c>
    </row>
    <row r="77" spans="2:8" s="145" customFormat="1" ht="15" customHeight="1" x14ac:dyDescent="0.25">
      <c r="B77" s="144"/>
      <c r="C77" s="143" t="s">
        <v>181</v>
      </c>
      <c r="D77" s="143">
        <v>14</v>
      </c>
      <c r="E77" s="142">
        <v>13</v>
      </c>
    </row>
    <row r="78" spans="2:8" s="145" customFormat="1" ht="15" customHeight="1" x14ac:dyDescent="0.25">
      <c r="B78" s="144"/>
      <c r="C78" s="143" t="s">
        <v>165</v>
      </c>
      <c r="D78" s="143">
        <v>11</v>
      </c>
      <c r="E78" s="142">
        <v>11</v>
      </c>
    </row>
    <row r="79" spans="2:8" s="145" customFormat="1" ht="15" customHeight="1" x14ac:dyDescent="0.25">
      <c r="B79" s="144"/>
      <c r="C79" s="143" t="s">
        <v>221</v>
      </c>
      <c r="D79" s="143">
        <v>8</v>
      </c>
      <c r="E79" s="142">
        <v>6</v>
      </c>
    </row>
    <row r="80" spans="2:8" s="145" customFormat="1" ht="15" customHeight="1" x14ac:dyDescent="0.25">
      <c r="B80" s="144"/>
      <c r="C80" s="143" t="s">
        <v>169</v>
      </c>
      <c r="D80" s="143">
        <v>576</v>
      </c>
      <c r="E80" s="142">
        <v>420</v>
      </c>
    </row>
    <row r="81" spans="1:18" s="145" customFormat="1" ht="15" customHeight="1" x14ac:dyDescent="0.25">
      <c r="B81" s="144"/>
      <c r="C81" s="143" t="s">
        <v>220</v>
      </c>
      <c r="D81" s="143">
        <v>17</v>
      </c>
      <c r="E81" s="142">
        <v>0</v>
      </c>
    </row>
    <row r="82" spans="1:18" ht="15" customHeight="1" thickBot="1" x14ac:dyDescent="0.3">
      <c r="B82" s="144"/>
      <c r="C82" s="143" t="s">
        <v>219</v>
      </c>
      <c r="D82" s="143">
        <v>442</v>
      </c>
      <c r="E82" s="142">
        <v>319</v>
      </c>
      <c r="F82" s="78"/>
      <c r="G82" s="77"/>
      <c r="H82" s="77"/>
      <c r="L82" s="77"/>
      <c r="M82" s="77"/>
      <c r="N82" s="77"/>
      <c r="O82" s="77"/>
      <c r="P82" s="77"/>
      <c r="Q82" s="77"/>
      <c r="R82" s="77"/>
    </row>
    <row r="83" spans="1:18" ht="15" customHeight="1" thickBot="1" x14ac:dyDescent="0.3">
      <c r="B83" s="141" t="s">
        <v>144</v>
      </c>
      <c r="C83" s="140"/>
      <c r="D83" s="187">
        <v>1135</v>
      </c>
      <c r="E83" s="188">
        <v>793</v>
      </c>
      <c r="O83" s="77"/>
      <c r="P83" s="77"/>
      <c r="Q83" s="77"/>
      <c r="R83" s="77"/>
    </row>
    <row r="84" spans="1:18" ht="15" customHeight="1" x14ac:dyDescent="0.25">
      <c r="B84" s="139"/>
      <c r="C84" s="138"/>
      <c r="D84" s="138"/>
      <c r="E84" s="138"/>
      <c r="O84" s="77"/>
      <c r="P84" s="77"/>
      <c r="Q84" s="77"/>
      <c r="R84" s="77"/>
    </row>
    <row r="85" spans="1:18" ht="15" customHeight="1" x14ac:dyDescent="0.25">
      <c r="B85" s="139"/>
      <c r="C85" s="138"/>
      <c r="D85" s="138"/>
      <c r="E85" s="138"/>
      <c r="O85" s="77"/>
      <c r="P85" s="77"/>
      <c r="Q85" s="77"/>
      <c r="R85" s="77"/>
    </row>
    <row r="86" spans="1:18" ht="15" customHeight="1" x14ac:dyDescent="0.25">
      <c r="B86" s="139"/>
      <c r="C86" s="138"/>
      <c r="D86" s="138"/>
      <c r="E86" s="138"/>
      <c r="O86" s="77"/>
      <c r="P86" s="77"/>
      <c r="Q86" s="77"/>
      <c r="R86" s="77"/>
    </row>
    <row r="87" spans="1:18" ht="15" customHeight="1" x14ac:dyDescent="0.25">
      <c r="B87" s="139"/>
      <c r="C87" s="138"/>
      <c r="D87" s="138"/>
      <c r="E87" s="138"/>
      <c r="O87" s="77"/>
      <c r="P87" s="77"/>
      <c r="Q87" s="77"/>
      <c r="R87" s="77"/>
    </row>
    <row r="88" spans="1:18" ht="15" customHeight="1" x14ac:dyDescent="0.25">
      <c r="A88" s="137"/>
      <c r="B88" s="56"/>
      <c r="C88" s="56"/>
      <c r="D88" s="56"/>
      <c r="E88" s="56"/>
      <c r="O88" s="77"/>
      <c r="P88" s="77"/>
      <c r="Q88" s="77"/>
      <c r="R88" s="77"/>
    </row>
    <row r="89" spans="1:18" ht="15" customHeight="1" x14ac:dyDescent="0.25">
      <c r="A89" s="137"/>
      <c r="B89" s="56"/>
      <c r="C89" s="56"/>
      <c r="D89" s="56"/>
      <c r="E89" s="56"/>
      <c r="O89" s="77"/>
      <c r="P89" s="77"/>
      <c r="Q89" s="77"/>
      <c r="R89" s="77"/>
    </row>
    <row r="90" spans="1:18" ht="15" customHeight="1" x14ac:dyDescent="0.25">
      <c r="A90" s="137"/>
      <c r="B90" s="56"/>
      <c r="C90" s="56"/>
      <c r="D90" s="56"/>
      <c r="E90" s="56"/>
      <c r="O90" s="77"/>
      <c r="P90" s="77"/>
      <c r="Q90" s="77"/>
      <c r="R90" s="77"/>
    </row>
    <row r="91" spans="1:18" ht="15" customHeight="1" x14ac:dyDescent="0.25">
      <c r="A91" s="137" t="s">
        <v>241</v>
      </c>
      <c r="B91" s="56"/>
      <c r="C91" s="56"/>
      <c r="D91" s="56"/>
      <c r="E91" s="56"/>
      <c r="O91" s="77"/>
      <c r="P91" s="77"/>
      <c r="Q91" s="77"/>
      <c r="R91" s="77"/>
    </row>
    <row r="92" spans="1:18" ht="15" customHeight="1" thickBot="1" x14ac:dyDescent="0.25">
      <c r="O92" s="77"/>
      <c r="P92" s="77"/>
      <c r="Q92" s="77"/>
      <c r="R92" s="77"/>
    </row>
    <row r="93" spans="1:18" ht="15" customHeight="1" x14ac:dyDescent="0.25">
      <c r="B93" s="136" t="s">
        <v>223</v>
      </c>
      <c r="C93" s="135" t="s">
        <v>222</v>
      </c>
      <c r="D93" s="77"/>
      <c r="E93" s="77"/>
      <c r="F93" s="77"/>
      <c r="G93" s="77"/>
      <c r="H93" s="126"/>
      <c r="I93" s="126"/>
      <c r="J93" s="125"/>
      <c r="K93" s="125"/>
      <c r="L93" s="125"/>
      <c r="M93" s="125"/>
      <c r="N93" s="125"/>
      <c r="O93" s="77"/>
      <c r="P93" s="77"/>
      <c r="Q93" s="77"/>
      <c r="R93" s="77"/>
    </row>
    <row r="94" spans="1:18" ht="15" customHeight="1" x14ac:dyDescent="0.25">
      <c r="B94" s="134" t="s">
        <v>196</v>
      </c>
      <c r="C94" s="133">
        <v>4.4000000000000004</v>
      </c>
      <c r="D94" s="77"/>
      <c r="E94" s="77"/>
      <c r="F94" s="77"/>
      <c r="G94" s="77"/>
      <c r="H94" s="126"/>
      <c r="I94" s="126"/>
      <c r="J94" s="125"/>
      <c r="K94" s="125"/>
      <c r="L94" s="125"/>
      <c r="M94" s="125"/>
      <c r="N94" s="125"/>
      <c r="O94" s="77"/>
      <c r="P94" s="77"/>
      <c r="Q94" s="77"/>
      <c r="R94" s="77"/>
    </row>
    <row r="95" spans="1:18" ht="15" customHeight="1" x14ac:dyDescent="0.25">
      <c r="B95" s="131" t="s">
        <v>181</v>
      </c>
      <c r="C95" s="130">
        <v>3.93</v>
      </c>
      <c r="D95" s="77"/>
      <c r="E95" s="77"/>
      <c r="F95" s="77"/>
      <c r="G95" s="77"/>
      <c r="H95" s="126"/>
      <c r="I95" s="126"/>
      <c r="J95" s="125"/>
      <c r="K95" s="125"/>
      <c r="L95" s="125"/>
      <c r="M95" s="125"/>
      <c r="N95" s="125"/>
      <c r="O95" s="77"/>
      <c r="P95" s="77"/>
      <c r="Q95" s="77"/>
      <c r="R95" s="77"/>
    </row>
    <row r="96" spans="1:18" ht="15" customHeight="1" x14ac:dyDescent="0.25">
      <c r="B96" s="131" t="s">
        <v>165</v>
      </c>
      <c r="C96" s="130">
        <v>4.1900000000000004</v>
      </c>
      <c r="D96" s="77"/>
      <c r="E96" s="77"/>
      <c r="F96" s="77"/>
      <c r="G96" s="77"/>
      <c r="H96" s="126"/>
      <c r="I96" s="126"/>
      <c r="J96" s="125"/>
      <c r="K96" s="125"/>
      <c r="L96" s="125"/>
      <c r="M96" s="125"/>
      <c r="N96" s="125"/>
      <c r="O96" s="77"/>
      <c r="P96" s="77"/>
      <c r="Q96" s="77"/>
      <c r="R96" s="77"/>
    </row>
    <row r="97" spans="1:18" ht="15" customHeight="1" x14ac:dyDescent="0.25">
      <c r="B97" s="132" t="s">
        <v>221</v>
      </c>
      <c r="C97" s="130">
        <v>4.5</v>
      </c>
      <c r="D97" s="77"/>
      <c r="E97" s="77"/>
      <c r="F97" s="77"/>
      <c r="G97" s="77"/>
      <c r="H97" s="126"/>
      <c r="I97" s="126"/>
      <c r="J97" s="125"/>
      <c r="K97" s="125"/>
      <c r="L97" s="125"/>
      <c r="M97" s="125"/>
      <c r="N97" s="125"/>
      <c r="O97" s="77"/>
      <c r="P97" s="77"/>
      <c r="Q97" s="77"/>
      <c r="R97" s="77"/>
    </row>
    <row r="98" spans="1:18" ht="15" customHeight="1" x14ac:dyDescent="0.25">
      <c r="B98" s="131" t="s">
        <v>169</v>
      </c>
      <c r="C98" s="130">
        <v>4.2699999999999996</v>
      </c>
      <c r="D98" s="77"/>
      <c r="E98" s="77"/>
      <c r="F98" s="77"/>
      <c r="G98" s="77"/>
      <c r="H98" s="126"/>
      <c r="I98" s="126"/>
      <c r="J98" s="125"/>
      <c r="K98" s="125"/>
      <c r="L98" s="125"/>
      <c r="M98" s="125"/>
      <c r="N98" s="125"/>
      <c r="O98" s="77"/>
      <c r="P98" s="77"/>
      <c r="Q98" s="77"/>
      <c r="R98" s="77"/>
    </row>
    <row r="99" spans="1:18" ht="15" customHeight="1" x14ac:dyDescent="0.25">
      <c r="B99" s="131" t="s">
        <v>220</v>
      </c>
      <c r="C99" s="130">
        <v>4.47</v>
      </c>
      <c r="D99" s="77"/>
      <c r="E99" s="77"/>
      <c r="F99" s="77"/>
      <c r="G99" s="77"/>
      <c r="H99" s="126"/>
      <c r="I99" s="126"/>
      <c r="J99" s="125"/>
      <c r="K99" s="125"/>
      <c r="L99" s="125"/>
      <c r="M99" s="125"/>
      <c r="N99" s="125"/>
      <c r="O99" s="77"/>
      <c r="P99" s="77"/>
      <c r="Q99" s="77"/>
      <c r="R99" s="77"/>
    </row>
    <row r="100" spans="1:18" ht="15" customHeight="1" thickBot="1" x14ac:dyDescent="0.3">
      <c r="B100" s="131" t="s">
        <v>219</v>
      </c>
      <c r="C100" s="130">
        <v>4.1900000000000004</v>
      </c>
      <c r="D100" s="77"/>
      <c r="E100" s="77"/>
      <c r="F100" s="77"/>
      <c r="G100" s="77"/>
      <c r="H100" s="126"/>
      <c r="I100" s="126"/>
      <c r="J100" s="125"/>
      <c r="K100" s="125"/>
      <c r="L100" s="125"/>
      <c r="M100" s="125"/>
      <c r="N100" s="125"/>
      <c r="O100" s="77"/>
      <c r="P100" s="77"/>
      <c r="Q100" s="77"/>
      <c r="R100" s="77"/>
    </row>
    <row r="101" spans="1:18" ht="15" customHeight="1" thickBot="1" x14ac:dyDescent="0.3">
      <c r="B101" s="129" t="s">
        <v>218</v>
      </c>
      <c r="C101" s="128">
        <v>4.1500000000000004</v>
      </c>
      <c r="D101" s="77"/>
      <c r="E101" s="77"/>
      <c r="F101" s="77"/>
      <c r="G101" s="77"/>
      <c r="H101" s="126"/>
      <c r="I101" s="126"/>
      <c r="J101" s="125"/>
      <c r="K101" s="125"/>
      <c r="L101" s="125"/>
      <c r="M101" s="125"/>
      <c r="N101" s="125"/>
      <c r="O101" s="77"/>
      <c r="P101" s="77"/>
      <c r="Q101" s="77"/>
      <c r="R101" s="77"/>
    </row>
    <row r="102" spans="1:18" ht="15" customHeight="1" x14ac:dyDescent="0.25">
      <c r="B102" s="127"/>
      <c r="C102" s="77"/>
      <c r="D102" s="77"/>
      <c r="E102" s="77"/>
      <c r="F102" s="77"/>
      <c r="G102" s="77"/>
      <c r="H102" s="126"/>
      <c r="I102" s="126"/>
      <c r="J102" s="125"/>
      <c r="K102" s="125"/>
      <c r="L102" s="125"/>
      <c r="M102" s="125"/>
      <c r="N102" s="125"/>
      <c r="O102" s="77"/>
      <c r="P102" s="77"/>
      <c r="Q102" s="77"/>
      <c r="R102" s="77"/>
    </row>
    <row r="103" spans="1:18" ht="15" customHeight="1" x14ac:dyDescent="0.2">
      <c r="O103" s="77"/>
      <c r="P103" s="77"/>
      <c r="Q103" s="77"/>
      <c r="R103" s="77"/>
    </row>
    <row r="104" spans="1:18" ht="15" customHeight="1" x14ac:dyDescent="0.2">
      <c r="O104" s="77"/>
      <c r="P104" s="77"/>
      <c r="Q104" s="77"/>
      <c r="R104" s="77"/>
    </row>
    <row r="106" spans="1:18" customFormat="1" ht="39" thickBot="1" x14ac:dyDescent="0.3">
      <c r="A106" s="123" t="s">
        <v>217</v>
      </c>
      <c r="B106" s="123" t="s">
        <v>216</v>
      </c>
      <c r="C106" s="123" t="s">
        <v>215</v>
      </c>
      <c r="D106" s="123" t="s">
        <v>214</v>
      </c>
      <c r="E106" s="123" t="s">
        <v>213</v>
      </c>
      <c r="F106" s="124" t="s">
        <v>212</v>
      </c>
      <c r="G106" s="124" t="s">
        <v>211</v>
      </c>
      <c r="H106" s="123" t="s">
        <v>210</v>
      </c>
      <c r="I106" s="123" t="s">
        <v>209</v>
      </c>
      <c r="J106" s="124" t="s">
        <v>208</v>
      </c>
      <c r="K106" s="124" t="s">
        <v>207</v>
      </c>
      <c r="L106" s="123" t="s">
        <v>206</v>
      </c>
    </row>
    <row r="107" spans="1:18" customFormat="1" ht="51.75" thickTop="1" x14ac:dyDescent="0.25">
      <c r="A107" s="122" t="s">
        <v>158</v>
      </c>
      <c r="B107" s="121" t="s">
        <v>205</v>
      </c>
      <c r="C107" s="120" t="s">
        <v>156</v>
      </c>
      <c r="D107" s="90" t="s">
        <v>166</v>
      </c>
      <c r="E107" s="119">
        <v>83</v>
      </c>
      <c r="F107" s="118">
        <v>55</v>
      </c>
      <c r="G107" s="117">
        <v>4.05</v>
      </c>
      <c r="H107" s="116" t="s">
        <v>204</v>
      </c>
      <c r="I107" s="115">
        <v>12</v>
      </c>
      <c r="J107" s="90">
        <v>996</v>
      </c>
      <c r="K107" s="114">
        <v>0</v>
      </c>
      <c r="L107" s="113">
        <v>865.44</v>
      </c>
    </row>
    <row r="108" spans="1:18" customFormat="1" ht="51" x14ac:dyDescent="0.25">
      <c r="A108" s="106" t="s">
        <v>158</v>
      </c>
      <c r="B108" s="93" t="s">
        <v>203</v>
      </c>
      <c r="C108" s="88" t="s">
        <v>84</v>
      </c>
      <c r="D108" s="83" t="s">
        <v>166</v>
      </c>
      <c r="E108" s="110">
        <v>32</v>
      </c>
      <c r="F108" s="105">
        <v>24</v>
      </c>
      <c r="G108" s="111">
        <v>4.37</v>
      </c>
      <c r="H108" s="107">
        <v>27</v>
      </c>
      <c r="I108" s="84">
        <v>9</v>
      </c>
      <c r="J108" s="90">
        <v>288</v>
      </c>
      <c r="K108" s="83">
        <v>0</v>
      </c>
      <c r="L108" s="82">
        <v>649.13</v>
      </c>
    </row>
    <row r="109" spans="1:18" customFormat="1" ht="38.25" x14ac:dyDescent="0.25">
      <c r="A109" s="106" t="s">
        <v>169</v>
      </c>
      <c r="B109" s="93" t="s">
        <v>202</v>
      </c>
      <c r="C109" s="108" t="s">
        <v>84</v>
      </c>
      <c r="D109" s="90" t="s">
        <v>166</v>
      </c>
      <c r="E109" s="112">
        <v>70</v>
      </c>
      <c r="F109" s="105">
        <v>50</v>
      </c>
      <c r="G109" s="111">
        <v>4.0199999999999996</v>
      </c>
      <c r="H109" s="107">
        <v>64</v>
      </c>
      <c r="I109" s="84">
        <v>15</v>
      </c>
      <c r="J109" s="90">
        <v>1050</v>
      </c>
      <c r="K109" s="83">
        <v>0</v>
      </c>
      <c r="L109" s="82">
        <v>649.08000000000004</v>
      </c>
    </row>
    <row r="110" spans="1:18" customFormat="1" ht="38.25" x14ac:dyDescent="0.25">
      <c r="A110" s="106" t="s">
        <v>169</v>
      </c>
      <c r="B110" s="93" t="s">
        <v>202</v>
      </c>
      <c r="C110" s="88" t="s">
        <v>161</v>
      </c>
      <c r="D110" s="90" t="s">
        <v>166</v>
      </c>
      <c r="E110" s="110">
        <v>20</v>
      </c>
      <c r="F110" s="105">
        <v>15</v>
      </c>
      <c r="G110" s="109">
        <v>4.17</v>
      </c>
      <c r="H110" s="107">
        <v>12</v>
      </c>
      <c r="I110" s="84">
        <v>15</v>
      </c>
      <c r="J110" s="90">
        <v>300</v>
      </c>
      <c r="K110" s="83">
        <v>0</v>
      </c>
      <c r="L110" s="82">
        <v>216.36</v>
      </c>
    </row>
    <row r="111" spans="1:18" customFormat="1" ht="38.25" x14ac:dyDescent="0.25">
      <c r="A111" s="106" t="s">
        <v>169</v>
      </c>
      <c r="B111" s="93" t="s">
        <v>202</v>
      </c>
      <c r="C111" s="108" t="s">
        <v>65</v>
      </c>
      <c r="D111" s="90" t="s">
        <v>166</v>
      </c>
      <c r="E111" s="110">
        <v>15</v>
      </c>
      <c r="F111" s="105">
        <v>11</v>
      </c>
      <c r="G111" s="109">
        <v>4.21</v>
      </c>
      <c r="H111" s="107">
        <v>19</v>
      </c>
      <c r="I111" s="84">
        <v>15</v>
      </c>
      <c r="J111" s="90">
        <v>225</v>
      </c>
      <c r="K111" s="83">
        <v>0</v>
      </c>
      <c r="L111" s="82">
        <v>216.33</v>
      </c>
    </row>
    <row r="112" spans="1:18" customFormat="1" ht="25.5" x14ac:dyDescent="0.25">
      <c r="A112" s="106" t="s">
        <v>169</v>
      </c>
      <c r="B112" s="93" t="s">
        <v>201</v>
      </c>
      <c r="C112" s="108" t="s">
        <v>84</v>
      </c>
      <c r="D112" s="90" t="s">
        <v>155</v>
      </c>
      <c r="E112" s="83">
        <v>8</v>
      </c>
      <c r="F112" s="105">
        <v>6</v>
      </c>
      <c r="G112" s="98" t="s">
        <v>170</v>
      </c>
      <c r="H112" s="101" t="s">
        <v>170</v>
      </c>
      <c r="I112" s="84">
        <v>5</v>
      </c>
      <c r="J112" s="90">
        <v>40</v>
      </c>
      <c r="K112" s="83">
        <v>0</v>
      </c>
      <c r="L112" s="82">
        <v>800.42</v>
      </c>
    </row>
    <row r="113" spans="1:12" customFormat="1" ht="51" x14ac:dyDescent="0.25">
      <c r="A113" s="106" t="s">
        <v>169</v>
      </c>
      <c r="B113" s="93" t="s">
        <v>200</v>
      </c>
      <c r="C113" s="83" t="s">
        <v>84</v>
      </c>
      <c r="D113" s="90" t="s">
        <v>166</v>
      </c>
      <c r="E113" s="83">
        <v>18</v>
      </c>
      <c r="F113" s="105">
        <v>17</v>
      </c>
      <c r="G113" s="94">
        <v>4.33</v>
      </c>
      <c r="H113" s="84">
        <v>15</v>
      </c>
      <c r="I113" s="84">
        <v>8</v>
      </c>
      <c r="J113" s="90">
        <v>144</v>
      </c>
      <c r="K113" s="83">
        <v>0</v>
      </c>
      <c r="L113" s="82">
        <v>576.96</v>
      </c>
    </row>
    <row r="114" spans="1:12" customFormat="1" ht="38.25" x14ac:dyDescent="0.25">
      <c r="A114" s="106" t="s">
        <v>169</v>
      </c>
      <c r="B114" s="93" t="s">
        <v>199</v>
      </c>
      <c r="C114" s="83" t="s">
        <v>84</v>
      </c>
      <c r="D114" s="90" t="s">
        <v>166</v>
      </c>
      <c r="E114" s="83">
        <v>8</v>
      </c>
      <c r="F114" s="105">
        <v>6</v>
      </c>
      <c r="G114" s="94">
        <v>5</v>
      </c>
      <c r="H114" s="84">
        <v>8</v>
      </c>
      <c r="I114" s="84">
        <v>2.5</v>
      </c>
      <c r="J114" s="90">
        <v>20</v>
      </c>
      <c r="K114" s="83">
        <v>0</v>
      </c>
      <c r="L114" s="82">
        <v>180.3</v>
      </c>
    </row>
    <row r="115" spans="1:12" customFormat="1" ht="25.5" x14ac:dyDescent="0.25">
      <c r="A115" s="99" t="s">
        <v>181</v>
      </c>
      <c r="B115" s="95" t="s">
        <v>198</v>
      </c>
      <c r="C115" s="83" t="s">
        <v>84</v>
      </c>
      <c r="D115" s="90" t="s">
        <v>155</v>
      </c>
      <c r="E115" s="83">
        <v>6</v>
      </c>
      <c r="F115" s="105">
        <v>6</v>
      </c>
      <c r="G115" s="86">
        <v>3.83</v>
      </c>
      <c r="H115" s="100">
        <v>6</v>
      </c>
      <c r="I115" s="84">
        <v>10</v>
      </c>
      <c r="J115" s="90">
        <v>60</v>
      </c>
      <c r="K115" s="83">
        <v>0</v>
      </c>
      <c r="L115" s="82">
        <v>438.4</v>
      </c>
    </row>
    <row r="116" spans="1:12" customFormat="1" ht="25.5" x14ac:dyDescent="0.25">
      <c r="A116" s="99" t="s">
        <v>181</v>
      </c>
      <c r="B116" s="95" t="s">
        <v>198</v>
      </c>
      <c r="C116" s="88" t="s">
        <v>161</v>
      </c>
      <c r="D116" s="90" t="s">
        <v>155</v>
      </c>
      <c r="E116" s="85">
        <v>2</v>
      </c>
      <c r="F116" s="105">
        <v>1</v>
      </c>
      <c r="G116" s="86">
        <v>4</v>
      </c>
      <c r="H116" s="100">
        <v>2</v>
      </c>
      <c r="I116" s="84">
        <v>10</v>
      </c>
      <c r="J116" s="90">
        <v>20</v>
      </c>
      <c r="K116" s="83">
        <v>0</v>
      </c>
      <c r="L116" s="82">
        <v>438.4</v>
      </c>
    </row>
    <row r="117" spans="1:12" customFormat="1" ht="25.5" x14ac:dyDescent="0.25">
      <c r="A117" s="99" t="s">
        <v>181</v>
      </c>
      <c r="B117" s="95" t="s">
        <v>198</v>
      </c>
      <c r="C117" s="83" t="s">
        <v>65</v>
      </c>
      <c r="D117" s="90" t="s">
        <v>155</v>
      </c>
      <c r="E117" s="85">
        <v>7</v>
      </c>
      <c r="F117" s="105">
        <v>5</v>
      </c>
      <c r="G117" s="86">
        <v>4</v>
      </c>
      <c r="H117" s="100">
        <v>7</v>
      </c>
      <c r="I117" s="84">
        <v>10</v>
      </c>
      <c r="J117" s="90">
        <v>70</v>
      </c>
      <c r="K117" s="83">
        <v>0</v>
      </c>
      <c r="L117" s="82">
        <v>438.4</v>
      </c>
    </row>
    <row r="118" spans="1:12" customFormat="1" ht="51" x14ac:dyDescent="0.25">
      <c r="A118" s="106" t="s">
        <v>158</v>
      </c>
      <c r="B118" s="93" t="s">
        <v>197</v>
      </c>
      <c r="C118" s="83" t="s">
        <v>84</v>
      </c>
      <c r="D118" s="83" t="s">
        <v>166</v>
      </c>
      <c r="E118" s="83">
        <v>12</v>
      </c>
      <c r="F118" s="105">
        <v>10</v>
      </c>
      <c r="G118" s="94">
        <v>4.2699999999999996</v>
      </c>
      <c r="H118" s="84">
        <v>11</v>
      </c>
      <c r="I118" s="84">
        <v>8</v>
      </c>
      <c r="J118" s="90">
        <v>96</v>
      </c>
      <c r="K118" s="83">
        <v>0</v>
      </c>
      <c r="L118" s="82">
        <v>0</v>
      </c>
    </row>
    <row r="119" spans="1:12" customFormat="1" ht="25.5" x14ac:dyDescent="0.25">
      <c r="A119" s="99" t="s">
        <v>196</v>
      </c>
      <c r="B119" s="93" t="s">
        <v>195</v>
      </c>
      <c r="C119" s="83" t="s">
        <v>84</v>
      </c>
      <c r="D119" s="83" t="s">
        <v>166</v>
      </c>
      <c r="E119" s="83">
        <v>18</v>
      </c>
      <c r="F119" s="105">
        <v>18</v>
      </c>
      <c r="G119" s="86">
        <v>4.2</v>
      </c>
      <c r="H119" s="107">
        <v>10</v>
      </c>
      <c r="I119" s="84">
        <v>30</v>
      </c>
      <c r="J119" s="90">
        <v>540</v>
      </c>
      <c r="K119" s="83">
        <v>0</v>
      </c>
      <c r="L119" s="92">
        <v>721.2</v>
      </c>
    </row>
    <row r="120" spans="1:12" customFormat="1" ht="25.5" x14ac:dyDescent="0.25">
      <c r="A120" s="99" t="s">
        <v>196</v>
      </c>
      <c r="B120" s="93" t="s">
        <v>195</v>
      </c>
      <c r="C120" s="88" t="s">
        <v>161</v>
      </c>
      <c r="D120" s="83" t="s">
        <v>166</v>
      </c>
      <c r="E120" s="85">
        <v>3</v>
      </c>
      <c r="F120" s="105">
        <v>3</v>
      </c>
      <c r="G120" s="86">
        <v>5</v>
      </c>
      <c r="H120" s="107">
        <v>3</v>
      </c>
      <c r="I120" s="84">
        <v>30</v>
      </c>
      <c r="J120" s="90">
        <v>90</v>
      </c>
      <c r="K120" s="83">
        <v>0</v>
      </c>
      <c r="L120" s="92">
        <v>721.2</v>
      </c>
    </row>
    <row r="121" spans="1:12" customFormat="1" ht="25.5" x14ac:dyDescent="0.25">
      <c r="A121" s="99" t="s">
        <v>196</v>
      </c>
      <c r="B121" s="93" t="s">
        <v>195</v>
      </c>
      <c r="C121" s="83" t="s">
        <v>65</v>
      </c>
      <c r="D121" s="83" t="s">
        <v>166</v>
      </c>
      <c r="E121" s="85">
        <v>5</v>
      </c>
      <c r="F121" s="105">
        <v>4</v>
      </c>
      <c r="G121" s="86">
        <v>4</v>
      </c>
      <c r="H121" s="107">
        <v>4</v>
      </c>
      <c r="I121" s="84">
        <v>30</v>
      </c>
      <c r="J121" s="90">
        <v>150</v>
      </c>
      <c r="K121" s="83">
        <v>0</v>
      </c>
      <c r="L121" s="92">
        <v>721.2</v>
      </c>
    </row>
    <row r="122" spans="1:12" customFormat="1" ht="25.5" x14ac:dyDescent="0.25">
      <c r="A122" s="99" t="s">
        <v>169</v>
      </c>
      <c r="B122" s="93" t="s">
        <v>194</v>
      </c>
      <c r="C122" s="83" t="s">
        <v>84</v>
      </c>
      <c r="D122" s="83" t="s">
        <v>155</v>
      </c>
      <c r="E122" s="83">
        <v>16</v>
      </c>
      <c r="F122" s="105">
        <v>5</v>
      </c>
      <c r="G122" s="88">
        <v>2.87</v>
      </c>
      <c r="H122" s="88">
        <v>16</v>
      </c>
      <c r="I122" s="84">
        <v>15</v>
      </c>
      <c r="J122" s="90">
        <v>240</v>
      </c>
      <c r="K122" s="83">
        <v>0</v>
      </c>
      <c r="L122" s="82">
        <v>0</v>
      </c>
    </row>
    <row r="123" spans="1:12" customFormat="1" ht="25.5" x14ac:dyDescent="0.25">
      <c r="A123" s="99" t="s">
        <v>169</v>
      </c>
      <c r="B123" s="93" t="s">
        <v>194</v>
      </c>
      <c r="C123" s="88" t="s">
        <v>161</v>
      </c>
      <c r="D123" s="83" t="s">
        <v>155</v>
      </c>
      <c r="E123" s="85">
        <v>11</v>
      </c>
      <c r="F123" s="105">
        <v>4</v>
      </c>
      <c r="G123" s="88">
        <v>4.0999999999999996</v>
      </c>
      <c r="H123" s="88">
        <v>10</v>
      </c>
      <c r="I123" s="84">
        <v>15</v>
      </c>
      <c r="J123" s="90">
        <v>165</v>
      </c>
      <c r="K123" s="83">
        <v>0</v>
      </c>
      <c r="L123" s="82">
        <v>0</v>
      </c>
    </row>
    <row r="124" spans="1:12" customFormat="1" ht="25.5" x14ac:dyDescent="0.25">
      <c r="A124" s="106" t="s">
        <v>169</v>
      </c>
      <c r="B124" s="93" t="s">
        <v>193</v>
      </c>
      <c r="C124" s="88" t="s">
        <v>84</v>
      </c>
      <c r="D124" s="83" t="s">
        <v>166</v>
      </c>
      <c r="E124" s="83">
        <v>17</v>
      </c>
      <c r="F124" s="105">
        <v>13</v>
      </c>
      <c r="G124" s="83">
        <v>4.67</v>
      </c>
      <c r="H124" s="83">
        <v>15</v>
      </c>
      <c r="I124" s="84">
        <v>10</v>
      </c>
      <c r="J124" s="90">
        <v>170</v>
      </c>
      <c r="K124" s="83">
        <v>0</v>
      </c>
      <c r="L124" s="82">
        <v>721.2</v>
      </c>
    </row>
    <row r="125" spans="1:12" customFormat="1" ht="25.5" x14ac:dyDescent="0.25">
      <c r="A125" s="106" t="s">
        <v>158</v>
      </c>
      <c r="B125" s="93" t="s">
        <v>192</v>
      </c>
      <c r="C125" s="83" t="s">
        <v>84</v>
      </c>
      <c r="D125" s="83" t="s">
        <v>166</v>
      </c>
      <c r="E125" s="83">
        <v>34</v>
      </c>
      <c r="F125" s="105">
        <v>28</v>
      </c>
      <c r="G125" s="88">
        <v>4.6500000000000004</v>
      </c>
      <c r="H125" s="88">
        <v>20</v>
      </c>
      <c r="I125" s="104">
        <v>8</v>
      </c>
      <c r="J125" s="90">
        <v>272</v>
      </c>
      <c r="K125" s="83">
        <v>0</v>
      </c>
      <c r="L125" s="82">
        <v>1153.92</v>
      </c>
    </row>
    <row r="126" spans="1:12" customFormat="1" ht="76.5" x14ac:dyDescent="0.25">
      <c r="A126" s="99" t="s">
        <v>169</v>
      </c>
      <c r="B126" s="93" t="s">
        <v>191</v>
      </c>
      <c r="C126" s="83" t="s">
        <v>84</v>
      </c>
      <c r="D126" s="83" t="s">
        <v>166</v>
      </c>
      <c r="E126" s="83">
        <v>93</v>
      </c>
      <c r="F126" s="83">
        <v>79</v>
      </c>
      <c r="G126" s="88">
        <v>4.24</v>
      </c>
      <c r="H126" s="88">
        <v>73</v>
      </c>
      <c r="I126" s="84">
        <v>12.5</v>
      </c>
      <c r="J126" s="90">
        <v>1162.5</v>
      </c>
      <c r="K126" s="83">
        <v>0</v>
      </c>
      <c r="L126" s="82">
        <v>540.9</v>
      </c>
    </row>
    <row r="127" spans="1:12" customFormat="1" ht="63.75" x14ac:dyDescent="0.25">
      <c r="A127" s="99" t="s">
        <v>169</v>
      </c>
      <c r="B127" s="93" t="s">
        <v>190</v>
      </c>
      <c r="C127" s="88" t="s">
        <v>161</v>
      </c>
      <c r="D127" s="83" t="s">
        <v>166</v>
      </c>
      <c r="E127" s="85">
        <v>28</v>
      </c>
      <c r="F127" s="83">
        <v>22</v>
      </c>
      <c r="G127" s="88">
        <v>4.5</v>
      </c>
      <c r="H127" s="88">
        <v>20</v>
      </c>
      <c r="I127" s="84">
        <v>12.5</v>
      </c>
      <c r="J127" s="90">
        <v>350</v>
      </c>
      <c r="K127" s="83">
        <v>0</v>
      </c>
      <c r="L127" s="82">
        <v>540.9</v>
      </c>
    </row>
    <row r="128" spans="1:12" customFormat="1" ht="63.75" x14ac:dyDescent="0.25">
      <c r="A128" s="99" t="s">
        <v>169</v>
      </c>
      <c r="B128" s="93" t="s">
        <v>190</v>
      </c>
      <c r="C128" s="83" t="s">
        <v>65</v>
      </c>
      <c r="D128" s="83" t="s">
        <v>166</v>
      </c>
      <c r="E128" s="85">
        <v>18</v>
      </c>
      <c r="F128" s="83">
        <v>13</v>
      </c>
      <c r="G128" s="88">
        <v>4.08</v>
      </c>
      <c r="H128" s="88">
        <v>13</v>
      </c>
      <c r="I128" s="84">
        <v>12.5</v>
      </c>
      <c r="J128" s="90">
        <v>225</v>
      </c>
      <c r="K128" s="83">
        <v>0</v>
      </c>
      <c r="L128" s="82">
        <v>540.9</v>
      </c>
    </row>
    <row r="129" spans="1:12" customFormat="1" ht="38.25" x14ac:dyDescent="0.25">
      <c r="A129" s="83" t="s">
        <v>169</v>
      </c>
      <c r="B129" s="93" t="s">
        <v>189</v>
      </c>
      <c r="C129" s="83" t="s">
        <v>84</v>
      </c>
      <c r="D129" s="83" t="s">
        <v>155</v>
      </c>
      <c r="E129" s="83">
        <v>31</v>
      </c>
      <c r="F129" s="83">
        <v>19</v>
      </c>
      <c r="G129" s="94">
        <v>4.22</v>
      </c>
      <c r="H129" s="83">
        <v>15</v>
      </c>
      <c r="I129" s="84">
        <v>15</v>
      </c>
      <c r="J129" s="90">
        <v>465</v>
      </c>
      <c r="K129" s="83">
        <v>0</v>
      </c>
      <c r="L129" s="92">
        <v>0</v>
      </c>
    </row>
    <row r="130" spans="1:12" customFormat="1" ht="25.5" x14ac:dyDescent="0.25">
      <c r="A130" s="88" t="s">
        <v>188</v>
      </c>
      <c r="B130" s="93" t="s">
        <v>187</v>
      </c>
      <c r="C130" s="83" t="s">
        <v>84</v>
      </c>
      <c r="D130" s="83" t="s">
        <v>155</v>
      </c>
      <c r="E130" s="83">
        <v>8</v>
      </c>
      <c r="F130" s="83">
        <v>6</v>
      </c>
      <c r="G130" s="94">
        <v>4.5</v>
      </c>
      <c r="H130" s="83">
        <v>8</v>
      </c>
      <c r="I130" s="84">
        <v>24</v>
      </c>
      <c r="J130" s="90">
        <v>192</v>
      </c>
      <c r="K130" s="83">
        <v>0</v>
      </c>
      <c r="L130" s="92">
        <v>3327.5</v>
      </c>
    </row>
    <row r="131" spans="1:12" customFormat="1" ht="76.5" x14ac:dyDescent="0.25">
      <c r="A131" s="88" t="s">
        <v>169</v>
      </c>
      <c r="B131" s="93" t="s">
        <v>186</v>
      </c>
      <c r="C131" s="83" t="s">
        <v>84</v>
      </c>
      <c r="D131" s="83" t="s">
        <v>166</v>
      </c>
      <c r="E131" s="83">
        <v>37</v>
      </c>
      <c r="F131" s="83">
        <v>27</v>
      </c>
      <c r="G131" s="86">
        <v>4.76</v>
      </c>
      <c r="H131" s="88">
        <v>34</v>
      </c>
      <c r="I131" s="84">
        <v>32</v>
      </c>
      <c r="J131" s="90">
        <v>1184</v>
      </c>
      <c r="K131" s="83">
        <v>0</v>
      </c>
      <c r="L131" s="92">
        <v>2307.84</v>
      </c>
    </row>
    <row r="132" spans="1:12" customFormat="1" ht="63.75" x14ac:dyDescent="0.25">
      <c r="A132" s="103" t="s">
        <v>169</v>
      </c>
      <c r="B132" s="93" t="s">
        <v>185</v>
      </c>
      <c r="C132" s="83" t="s">
        <v>84</v>
      </c>
      <c r="D132" s="83" t="s">
        <v>166</v>
      </c>
      <c r="E132" s="83">
        <v>23</v>
      </c>
      <c r="F132" s="83">
        <v>22</v>
      </c>
      <c r="G132" s="86">
        <v>4.74</v>
      </c>
      <c r="H132" s="88">
        <v>23</v>
      </c>
      <c r="I132" s="84">
        <v>2</v>
      </c>
      <c r="J132" s="90">
        <v>46</v>
      </c>
      <c r="K132" s="83">
        <v>0</v>
      </c>
      <c r="L132" s="102">
        <v>1153.92</v>
      </c>
    </row>
    <row r="133" spans="1:12" customFormat="1" ht="38.25" x14ac:dyDescent="0.25">
      <c r="A133" s="88" t="s">
        <v>184</v>
      </c>
      <c r="B133" s="95" t="s">
        <v>183</v>
      </c>
      <c r="C133" s="83" t="s">
        <v>84</v>
      </c>
      <c r="D133" s="83" t="s">
        <v>155</v>
      </c>
      <c r="E133" s="83">
        <v>17</v>
      </c>
      <c r="F133" s="83">
        <v>0</v>
      </c>
      <c r="G133" s="94">
        <v>4.47</v>
      </c>
      <c r="H133" s="83">
        <v>17</v>
      </c>
      <c r="I133" s="84">
        <v>15</v>
      </c>
      <c r="J133" s="90">
        <v>255</v>
      </c>
      <c r="K133" s="83">
        <v>0</v>
      </c>
      <c r="L133" s="82">
        <v>1800</v>
      </c>
    </row>
    <row r="134" spans="1:12" customFormat="1" ht="25.5" x14ac:dyDescent="0.25">
      <c r="A134" s="88" t="s">
        <v>158</v>
      </c>
      <c r="B134" s="93" t="s">
        <v>182</v>
      </c>
      <c r="C134" s="83" t="s">
        <v>84</v>
      </c>
      <c r="D134" s="83" t="s">
        <v>166</v>
      </c>
      <c r="E134" s="84">
        <v>13</v>
      </c>
      <c r="F134" s="83">
        <v>10</v>
      </c>
      <c r="G134" s="94">
        <v>4.8</v>
      </c>
      <c r="H134" s="84">
        <v>10</v>
      </c>
      <c r="I134" s="84">
        <v>20</v>
      </c>
      <c r="J134" s="90">
        <v>260</v>
      </c>
      <c r="K134" s="84">
        <v>0</v>
      </c>
      <c r="L134" s="92">
        <v>1442.4</v>
      </c>
    </row>
    <row r="135" spans="1:12" customFormat="1" ht="38.25" x14ac:dyDescent="0.25">
      <c r="A135" s="99" t="s">
        <v>181</v>
      </c>
      <c r="B135" s="93" t="s">
        <v>180</v>
      </c>
      <c r="C135" s="83" t="s">
        <v>84</v>
      </c>
      <c r="D135" s="83" t="s">
        <v>166</v>
      </c>
      <c r="E135" s="84">
        <v>8</v>
      </c>
      <c r="F135" s="83">
        <v>7</v>
      </c>
      <c r="G135" s="100">
        <v>4.75</v>
      </c>
      <c r="H135" s="100">
        <v>8</v>
      </c>
      <c r="I135" s="84">
        <v>20</v>
      </c>
      <c r="J135" s="90">
        <v>160</v>
      </c>
      <c r="K135" s="84">
        <v>0</v>
      </c>
      <c r="L135" s="92">
        <v>577.47</v>
      </c>
    </row>
    <row r="136" spans="1:12" customFormat="1" ht="38.25" x14ac:dyDescent="0.25">
      <c r="A136" s="99" t="s">
        <v>181</v>
      </c>
      <c r="B136" s="93" t="s">
        <v>180</v>
      </c>
      <c r="C136" s="88" t="s">
        <v>161</v>
      </c>
      <c r="D136" s="83" t="s">
        <v>166</v>
      </c>
      <c r="E136" s="101">
        <v>2</v>
      </c>
      <c r="F136" s="83">
        <v>2</v>
      </c>
      <c r="G136" s="100">
        <v>3.5</v>
      </c>
      <c r="H136" s="100">
        <v>2</v>
      </c>
      <c r="I136" s="84">
        <v>20</v>
      </c>
      <c r="J136" s="90">
        <v>40</v>
      </c>
      <c r="K136" s="84">
        <v>0</v>
      </c>
      <c r="L136" s="92">
        <v>577.47</v>
      </c>
    </row>
    <row r="137" spans="1:12" customFormat="1" ht="38.25" x14ac:dyDescent="0.25">
      <c r="A137" s="99" t="s">
        <v>181</v>
      </c>
      <c r="B137" s="93" t="s">
        <v>180</v>
      </c>
      <c r="C137" s="83" t="s">
        <v>65</v>
      </c>
      <c r="D137" s="83" t="s">
        <v>166</v>
      </c>
      <c r="E137" s="85">
        <v>4</v>
      </c>
      <c r="F137" s="83">
        <v>4</v>
      </c>
      <c r="G137" s="94">
        <v>3.5</v>
      </c>
      <c r="H137" s="83">
        <v>4</v>
      </c>
      <c r="I137" s="84">
        <v>20</v>
      </c>
      <c r="J137" s="90">
        <v>80</v>
      </c>
      <c r="K137" s="84">
        <v>0</v>
      </c>
      <c r="L137" s="92">
        <v>577.47</v>
      </c>
    </row>
    <row r="138" spans="1:12" customFormat="1" ht="25.5" x14ac:dyDescent="0.25">
      <c r="A138" s="88" t="s">
        <v>169</v>
      </c>
      <c r="B138" s="95" t="s">
        <v>179</v>
      </c>
      <c r="C138" s="83" t="s">
        <v>174</v>
      </c>
      <c r="D138" s="83" t="s">
        <v>155</v>
      </c>
      <c r="E138" s="83">
        <v>4</v>
      </c>
      <c r="F138" s="83">
        <v>1</v>
      </c>
      <c r="G138" s="98" t="s">
        <v>170</v>
      </c>
      <c r="H138" s="98" t="s">
        <v>170</v>
      </c>
      <c r="I138" s="84">
        <v>20</v>
      </c>
      <c r="J138" s="90">
        <v>80</v>
      </c>
      <c r="K138" s="83">
        <v>20</v>
      </c>
      <c r="L138" s="97">
        <v>0</v>
      </c>
    </row>
    <row r="139" spans="1:12" customFormat="1" ht="25.5" x14ac:dyDescent="0.25">
      <c r="A139" s="88" t="s">
        <v>169</v>
      </c>
      <c r="B139" s="95" t="s">
        <v>178</v>
      </c>
      <c r="C139" s="83" t="s">
        <v>174</v>
      </c>
      <c r="D139" s="83" t="s">
        <v>155</v>
      </c>
      <c r="E139" s="83">
        <v>6</v>
      </c>
      <c r="F139" s="83">
        <v>3</v>
      </c>
      <c r="G139" s="98" t="s">
        <v>170</v>
      </c>
      <c r="H139" s="98" t="s">
        <v>170</v>
      </c>
      <c r="I139" s="84">
        <v>20</v>
      </c>
      <c r="J139" s="90">
        <v>120</v>
      </c>
      <c r="K139" s="83">
        <v>20</v>
      </c>
      <c r="L139" s="97">
        <v>0</v>
      </c>
    </row>
    <row r="140" spans="1:12" customFormat="1" ht="25.5" x14ac:dyDescent="0.25">
      <c r="A140" s="83" t="s">
        <v>169</v>
      </c>
      <c r="B140" s="95" t="s">
        <v>177</v>
      </c>
      <c r="C140" s="83" t="s">
        <v>174</v>
      </c>
      <c r="D140" s="83" t="s">
        <v>155</v>
      </c>
      <c r="E140" s="83">
        <v>7</v>
      </c>
      <c r="F140" s="83">
        <v>3</v>
      </c>
      <c r="G140" s="98" t="s">
        <v>170</v>
      </c>
      <c r="H140" s="98" t="s">
        <v>170</v>
      </c>
      <c r="I140" s="84">
        <v>20</v>
      </c>
      <c r="J140" s="90">
        <v>140</v>
      </c>
      <c r="K140" s="83">
        <v>20</v>
      </c>
      <c r="L140" s="97">
        <v>0</v>
      </c>
    </row>
    <row r="141" spans="1:12" customFormat="1" ht="51" x14ac:dyDescent="0.25">
      <c r="A141" s="83" t="s">
        <v>169</v>
      </c>
      <c r="B141" s="95" t="s">
        <v>176</v>
      </c>
      <c r="C141" s="83" t="s">
        <v>174</v>
      </c>
      <c r="D141" s="83" t="s">
        <v>155</v>
      </c>
      <c r="E141" s="84">
        <v>8</v>
      </c>
      <c r="F141" s="83">
        <v>5</v>
      </c>
      <c r="G141" s="98" t="s">
        <v>170</v>
      </c>
      <c r="H141" s="98" t="s">
        <v>170</v>
      </c>
      <c r="I141" s="84">
        <v>20</v>
      </c>
      <c r="J141" s="90">
        <v>160</v>
      </c>
      <c r="K141" s="84">
        <v>20</v>
      </c>
      <c r="L141" s="97">
        <v>0</v>
      </c>
    </row>
    <row r="142" spans="1:12" customFormat="1" ht="15" x14ac:dyDescent="0.25">
      <c r="A142" s="88" t="s">
        <v>169</v>
      </c>
      <c r="B142" s="95" t="s">
        <v>175</v>
      </c>
      <c r="C142" s="83" t="s">
        <v>174</v>
      </c>
      <c r="D142" s="83" t="s">
        <v>155</v>
      </c>
      <c r="E142" s="83">
        <v>1</v>
      </c>
      <c r="F142" s="83">
        <v>0</v>
      </c>
      <c r="G142" s="98" t="s">
        <v>170</v>
      </c>
      <c r="H142" s="98" t="s">
        <v>170</v>
      </c>
      <c r="I142" s="84">
        <v>20</v>
      </c>
      <c r="J142" s="90">
        <v>20</v>
      </c>
      <c r="K142" s="83">
        <v>20</v>
      </c>
      <c r="L142" s="97">
        <v>0</v>
      </c>
    </row>
    <row r="143" spans="1:12" customFormat="1" ht="38.25" x14ac:dyDescent="0.25">
      <c r="A143" s="88" t="s">
        <v>169</v>
      </c>
      <c r="B143" s="93" t="s">
        <v>173</v>
      </c>
      <c r="C143" s="83" t="s">
        <v>84</v>
      </c>
      <c r="D143" s="83" t="s">
        <v>166</v>
      </c>
      <c r="E143" s="83">
        <v>93</v>
      </c>
      <c r="F143" s="83">
        <v>70</v>
      </c>
      <c r="G143" s="86">
        <v>4.29</v>
      </c>
      <c r="H143" s="88">
        <v>28</v>
      </c>
      <c r="I143" s="84">
        <v>24</v>
      </c>
      <c r="J143" s="90">
        <v>2232</v>
      </c>
      <c r="K143" s="83">
        <v>0</v>
      </c>
      <c r="L143" s="92">
        <v>576.96</v>
      </c>
    </row>
    <row r="144" spans="1:12" customFormat="1" ht="38.25" x14ac:dyDescent="0.25">
      <c r="A144" s="88" t="s">
        <v>169</v>
      </c>
      <c r="B144" s="93" t="s">
        <v>173</v>
      </c>
      <c r="C144" s="83" t="s">
        <v>65</v>
      </c>
      <c r="D144" s="83" t="s">
        <v>166</v>
      </c>
      <c r="E144" s="85">
        <v>18</v>
      </c>
      <c r="F144" s="83">
        <v>13</v>
      </c>
      <c r="G144" s="86">
        <v>4.25</v>
      </c>
      <c r="H144" s="88">
        <v>12</v>
      </c>
      <c r="I144" s="84">
        <v>24</v>
      </c>
      <c r="J144" s="90">
        <v>432</v>
      </c>
      <c r="K144" s="83">
        <v>0</v>
      </c>
      <c r="L144" s="92">
        <v>576.96</v>
      </c>
    </row>
    <row r="145" spans="1:12" customFormat="1" ht="38.25" x14ac:dyDescent="0.25">
      <c r="A145" s="96" t="s">
        <v>169</v>
      </c>
      <c r="B145" s="93" t="s">
        <v>173</v>
      </c>
      <c r="C145" s="88" t="s">
        <v>161</v>
      </c>
      <c r="D145" s="83" t="s">
        <v>166</v>
      </c>
      <c r="E145" s="85">
        <v>20</v>
      </c>
      <c r="F145" s="83">
        <v>16</v>
      </c>
      <c r="G145" s="86">
        <v>4.3</v>
      </c>
      <c r="H145" s="88">
        <v>20</v>
      </c>
      <c r="I145" s="84">
        <v>24</v>
      </c>
      <c r="J145" s="90">
        <v>480</v>
      </c>
      <c r="K145" s="83">
        <v>0</v>
      </c>
      <c r="L145" s="92">
        <v>576.96</v>
      </c>
    </row>
    <row r="146" spans="1:12" customFormat="1" ht="25.5" x14ac:dyDescent="0.25">
      <c r="A146" s="83" t="s">
        <v>169</v>
      </c>
      <c r="B146" s="95" t="s">
        <v>172</v>
      </c>
      <c r="C146" s="88" t="s">
        <v>84</v>
      </c>
      <c r="D146" s="83" t="s">
        <v>166</v>
      </c>
      <c r="E146" s="83">
        <v>20</v>
      </c>
      <c r="F146" s="83">
        <v>12</v>
      </c>
      <c r="G146" s="86">
        <v>4.3499999999999996</v>
      </c>
      <c r="H146" s="88">
        <v>20</v>
      </c>
      <c r="I146" s="84">
        <v>4</v>
      </c>
      <c r="J146" s="90">
        <v>80</v>
      </c>
      <c r="K146" s="83">
        <v>0</v>
      </c>
      <c r="L146" s="82">
        <v>288.48</v>
      </c>
    </row>
    <row r="147" spans="1:12" customFormat="1" ht="25.5" x14ac:dyDescent="0.25">
      <c r="A147" s="83" t="s">
        <v>169</v>
      </c>
      <c r="B147" s="95" t="s">
        <v>172</v>
      </c>
      <c r="C147" s="88" t="s">
        <v>161</v>
      </c>
      <c r="D147" s="83" t="s">
        <v>166</v>
      </c>
      <c r="E147" s="83">
        <v>2</v>
      </c>
      <c r="F147" s="83">
        <v>1</v>
      </c>
      <c r="G147" s="94">
        <v>4</v>
      </c>
      <c r="H147" s="83">
        <v>2</v>
      </c>
      <c r="I147" s="84">
        <v>4</v>
      </c>
      <c r="J147" s="90">
        <v>8</v>
      </c>
      <c r="K147" s="83">
        <v>0</v>
      </c>
      <c r="L147" s="82">
        <v>288.48</v>
      </c>
    </row>
    <row r="148" spans="1:12" customFormat="1" ht="25.5" x14ac:dyDescent="0.25">
      <c r="A148" s="83" t="s">
        <v>169</v>
      </c>
      <c r="B148" s="93" t="s">
        <v>171</v>
      </c>
      <c r="C148" s="83" t="s">
        <v>84</v>
      </c>
      <c r="D148" s="83" t="s">
        <v>166</v>
      </c>
      <c r="E148" s="85">
        <v>66</v>
      </c>
      <c r="F148" s="83">
        <v>41</v>
      </c>
      <c r="G148" s="94">
        <v>4.4000000000000004</v>
      </c>
      <c r="H148" s="83">
        <v>35</v>
      </c>
      <c r="I148" s="84">
        <v>3</v>
      </c>
      <c r="J148" s="90">
        <v>198</v>
      </c>
      <c r="K148" s="83">
        <v>0</v>
      </c>
      <c r="L148" s="92">
        <v>0</v>
      </c>
    </row>
    <row r="149" spans="1:12" customFormat="1" ht="25.5" x14ac:dyDescent="0.25">
      <c r="A149" s="83" t="s">
        <v>169</v>
      </c>
      <c r="B149" s="93" t="s">
        <v>171</v>
      </c>
      <c r="C149" s="88" t="s">
        <v>161</v>
      </c>
      <c r="D149" s="83" t="s">
        <v>166</v>
      </c>
      <c r="E149" s="85">
        <v>6</v>
      </c>
      <c r="F149" s="83">
        <v>5</v>
      </c>
      <c r="G149" s="94" t="s">
        <v>170</v>
      </c>
      <c r="H149" s="94" t="s">
        <v>170</v>
      </c>
      <c r="I149" s="84">
        <v>3</v>
      </c>
      <c r="J149" s="90">
        <v>18</v>
      </c>
      <c r="K149" s="83"/>
      <c r="L149" s="92">
        <v>0</v>
      </c>
    </row>
    <row r="150" spans="1:12" customFormat="1" ht="25.5" x14ac:dyDescent="0.25">
      <c r="A150" s="83" t="s">
        <v>169</v>
      </c>
      <c r="B150" s="93" t="s">
        <v>171</v>
      </c>
      <c r="C150" s="83" t="s">
        <v>65</v>
      </c>
      <c r="D150" s="83" t="s">
        <v>166</v>
      </c>
      <c r="E150" s="85">
        <v>9</v>
      </c>
      <c r="F150" s="83">
        <v>8</v>
      </c>
      <c r="G150" s="94" t="s">
        <v>170</v>
      </c>
      <c r="H150" s="94" t="s">
        <v>170</v>
      </c>
      <c r="I150" s="84">
        <v>3</v>
      </c>
      <c r="J150" s="90">
        <v>27</v>
      </c>
      <c r="K150" s="83"/>
      <c r="L150" s="92">
        <v>0</v>
      </c>
    </row>
    <row r="151" spans="1:12" customFormat="1" ht="38.25" x14ac:dyDescent="0.25">
      <c r="A151" s="83" t="s">
        <v>169</v>
      </c>
      <c r="B151" s="95" t="s">
        <v>168</v>
      </c>
      <c r="C151" s="83" t="s">
        <v>84</v>
      </c>
      <c r="D151" s="83" t="s">
        <v>166</v>
      </c>
      <c r="E151" s="83">
        <v>76</v>
      </c>
      <c r="F151" s="83">
        <v>53</v>
      </c>
      <c r="G151" s="94">
        <v>4.32</v>
      </c>
      <c r="H151" s="83">
        <v>68</v>
      </c>
      <c r="I151" s="84">
        <v>8</v>
      </c>
      <c r="J151" s="90">
        <v>608</v>
      </c>
      <c r="K151" s="83">
        <v>0</v>
      </c>
      <c r="L151" s="82">
        <v>1153.92</v>
      </c>
    </row>
    <row r="152" spans="1:12" customFormat="1" ht="25.5" x14ac:dyDescent="0.25">
      <c r="A152" s="88" t="s">
        <v>165</v>
      </c>
      <c r="B152" s="93" t="s">
        <v>164</v>
      </c>
      <c r="C152" s="83" t="s">
        <v>84</v>
      </c>
      <c r="D152" s="83" t="s">
        <v>166</v>
      </c>
      <c r="E152" s="83">
        <v>11</v>
      </c>
      <c r="F152" s="83">
        <v>11</v>
      </c>
      <c r="G152" s="94">
        <v>4</v>
      </c>
      <c r="H152" s="83">
        <v>11</v>
      </c>
      <c r="I152" s="84">
        <v>13</v>
      </c>
      <c r="J152" s="90">
        <v>143</v>
      </c>
      <c r="K152" s="83">
        <v>0</v>
      </c>
      <c r="L152" s="82">
        <v>0</v>
      </c>
    </row>
    <row r="153" spans="1:12" customFormat="1" ht="25.5" x14ac:dyDescent="0.25">
      <c r="A153" s="88" t="s">
        <v>165</v>
      </c>
      <c r="B153" s="93" t="s">
        <v>167</v>
      </c>
      <c r="C153" s="88" t="s">
        <v>161</v>
      </c>
      <c r="D153" s="83" t="s">
        <v>166</v>
      </c>
      <c r="E153" s="83">
        <v>13</v>
      </c>
      <c r="F153" s="83">
        <v>11</v>
      </c>
      <c r="G153" s="94">
        <v>4.25</v>
      </c>
      <c r="H153" s="83">
        <v>8</v>
      </c>
      <c r="I153" s="84">
        <v>13</v>
      </c>
      <c r="J153" s="90">
        <v>169</v>
      </c>
      <c r="K153" s="83">
        <v>0</v>
      </c>
      <c r="L153" s="82">
        <v>937.56</v>
      </c>
    </row>
    <row r="154" spans="1:12" customFormat="1" ht="25.5" x14ac:dyDescent="0.25">
      <c r="A154" s="88" t="s">
        <v>165</v>
      </c>
      <c r="B154" s="93" t="s">
        <v>164</v>
      </c>
      <c r="C154" s="88" t="s">
        <v>65</v>
      </c>
      <c r="D154" s="83" t="s">
        <v>155</v>
      </c>
      <c r="E154" s="83">
        <v>11</v>
      </c>
      <c r="F154" s="83">
        <v>7</v>
      </c>
      <c r="G154" s="83">
        <v>4.33</v>
      </c>
      <c r="H154" s="83">
        <v>9</v>
      </c>
      <c r="I154" s="84">
        <v>13</v>
      </c>
      <c r="J154" s="90">
        <v>143</v>
      </c>
      <c r="K154" s="83">
        <v>0</v>
      </c>
      <c r="L154" s="92">
        <v>937.56</v>
      </c>
    </row>
    <row r="155" spans="1:12" customFormat="1" ht="25.5" x14ac:dyDescent="0.25">
      <c r="A155" s="88" t="s">
        <v>158</v>
      </c>
      <c r="B155" s="93" t="s">
        <v>163</v>
      </c>
      <c r="C155" s="83" t="s">
        <v>84</v>
      </c>
      <c r="D155" s="83" t="s">
        <v>155</v>
      </c>
      <c r="E155" s="88">
        <v>351</v>
      </c>
      <c r="F155" s="83">
        <v>247</v>
      </c>
      <c r="G155" s="86">
        <v>4.24</v>
      </c>
      <c r="H155" s="88">
        <v>150</v>
      </c>
      <c r="I155" s="84">
        <v>6</v>
      </c>
      <c r="J155" s="90">
        <v>2106</v>
      </c>
      <c r="K155" s="83">
        <v>0</v>
      </c>
      <c r="L155" s="92">
        <v>0</v>
      </c>
    </row>
    <row r="156" spans="1:12" customFormat="1" ht="25.5" x14ac:dyDescent="0.25">
      <c r="A156" s="88" t="s">
        <v>158</v>
      </c>
      <c r="B156" s="93" t="s">
        <v>162</v>
      </c>
      <c r="C156" s="83" t="s">
        <v>65</v>
      </c>
      <c r="D156" s="83" t="s">
        <v>155</v>
      </c>
      <c r="E156" s="85">
        <v>52</v>
      </c>
      <c r="F156" s="83">
        <v>35</v>
      </c>
      <c r="G156" s="86">
        <v>3.58</v>
      </c>
      <c r="H156" s="88">
        <v>22</v>
      </c>
      <c r="I156" s="84">
        <v>6</v>
      </c>
      <c r="J156" s="90">
        <v>312</v>
      </c>
      <c r="K156" s="83">
        <v>0</v>
      </c>
      <c r="L156" s="92">
        <v>0</v>
      </c>
    </row>
    <row r="157" spans="1:12" customFormat="1" ht="25.5" x14ac:dyDescent="0.25">
      <c r="A157" s="88" t="s">
        <v>158</v>
      </c>
      <c r="B157" s="93" t="s">
        <v>162</v>
      </c>
      <c r="C157" s="88" t="s">
        <v>161</v>
      </c>
      <c r="D157" s="83" t="s">
        <v>155</v>
      </c>
      <c r="E157" s="85">
        <v>51</v>
      </c>
      <c r="F157" s="83">
        <v>38</v>
      </c>
      <c r="G157" s="86">
        <v>4.2</v>
      </c>
      <c r="H157" s="88">
        <v>34</v>
      </c>
      <c r="I157" s="84">
        <v>6</v>
      </c>
      <c r="J157" s="90">
        <v>306</v>
      </c>
      <c r="K157" s="83">
        <v>0</v>
      </c>
      <c r="L157" s="92">
        <v>0</v>
      </c>
    </row>
    <row r="158" spans="1:12" customFormat="1" ht="25.5" x14ac:dyDescent="0.25">
      <c r="A158" s="88" t="s">
        <v>158</v>
      </c>
      <c r="B158" s="89" t="s">
        <v>160</v>
      </c>
      <c r="C158" s="88" t="s">
        <v>156</v>
      </c>
      <c r="D158" s="83" t="s">
        <v>155</v>
      </c>
      <c r="E158" s="88">
        <v>7</v>
      </c>
      <c r="F158" s="83">
        <v>4</v>
      </c>
      <c r="G158" s="86">
        <v>3.21</v>
      </c>
      <c r="H158" s="91">
        <v>7</v>
      </c>
      <c r="I158" s="84">
        <v>4</v>
      </c>
      <c r="J158" s="90">
        <v>28</v>
      </c>
      <c r="K158" s="83">
        <v>0</v>
      </c>
      <c r="L158" s="82">
        <v>0</v>
      </c>
    </row>
    <row r="159" spans="1:12" customFormat="1" ht="25.5" x14ac:dyDescent="0.25">
      <c r="A159" s="88" t="s">
        <v>158</v>
      </c>
      <c r="B159" s="89" t="s">
        <v>159</v>
      </c>
      <c r="C159" s="88" t="s">
        <v>156</v>
      </c>
      <c r="D159" s="83" t="s">
        <v>155</v>
      </c>
      <c r="E159" s="85">
        <v>17</v>
      </c>
      <c r="F159" s="87">
        <v>16</v>
      </c>
      <c r="G159" s="86">
        <v>4.37</v>
      </c>
      <c r="H159" s="85">
        <v>17</v>
      </c>
      <c r="I159" s="84">
        <v>4</v>
      </c>
      <c r="J159" s="90">
        <v>68</v>
      </c>
      <c r="K159" s="83">
        <v>0</v>
      </c>
      <c r="L159" s="82">
        <v>0</v>
      </c>
    </row>
    <row r="160" spans="1:12" customFormat="1" ht="25.5" x14ac:dyDescent="0.25">
      <c r="A160" s="88" t="s">
        <v>158</v>
      </c>
      <c r="B160" s="89" t="s">
        <v>157</v>
      </c>
      <c r="C160" s="88" t="s">
        <v>156</v>
      </c>
      <c r="D160" s="83" t="s">
        <v>155</v>
      </c>
      <c r="E160" s="85">
        <v>7</v>
      </c>
      <c r="F160" s="87">
        <v>5</v>
      </c>
      <c r="G160" s="86">
        <v>4.33</v>
      </c>
      <c r="H160" s="85">
        <v>6</v>
      </c>
      <c r="I160" s="84">
        <v>4</v>
      </c>
      <c r="J160" s="83">
        <v>28</v>
      </c>
      <c r="K160" s="83">
        <v>0</v>
      </c>
      <c r="L160" s="82">
        <v>0</v>
      </c>
    </row>
  </sheetData>
  <mergeCells count="2">
    <mergeCell ref="I1:M1"/>
    <mergeCell ref="B11:C11"/>
  </mergeCells>
  <pageMargins left="0.7" right="0.7" top="0.75" bottom="0.75" header="0.3" footer="0.3"/>
  <pageSetup paperSize="8" scale="93" orientation="landscape" r:id="rId1"/>
  <headerFooter alignWithMargins="0"/>
  <rowBreaks count="2" manualBreakCount="2">
    <brk id="45" max="16383" man="1"/>
    <brk id="103" max="16383" man="1"/>
  </rowBreaks>
  <ignoredErrors>
    <ignoredError sqref="C6" evalError="1"/>
    <ignoredError sqref="H10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T305"/>
  <sheetViews>
    <sheetView topLeftCell="A85" zoomScale="80" zoomScaleNormal="80" workbookViewId="0">
      <selection activeCell="D4" sqref="D4"/>
    </sheetView>
  </sheetViews>
  <sheetFormatPr baseColWidth="10" defaultRowHeight="12.75" x14ac:dyDescent="0.2"/>
  <cols>
    <col min="1" max="1" width="11.42578125" style="194"/>
    <col min="2" max="2" width="66.140625" style="194" customWidth="1"/>
    <col min="3" max="3" width="14.5703125" style="194" customWidth="1"/>
    <col min="4" max="4" width="14.28515625" style="194" customWidth="1"/>
    <col min="5" max="5" width="17.42578125" style="194" customWidth="1"/>
    <col min="6" max="7" width="11.7109375" style="194" customWidth="1"/>
    <col min="8" max="8" width="14.7109375" style="194" customWidth="1"/>
    <col min="9" max="11" width="11.42578125" style="194"/>
    <col min="12" max="12" width="14.140625" style="194" customWidth="1"/>
    <col min="13" max="16384" width="11.42578125" style="194"/>
  </cols>
  <sheetData>
    <row r="1" spans="1:20" s="231" customFormat="1" ht="54" customHeight="1" thickBot="1" x14ac:dyDescent="0.35">
      <c r="A1" s="239"/>
      <c r="B1" s="238"/>
      <c r="C1" s="238"/>
      <c r="D1" s="237"/>
      <c r="E1" s="236"/>
      <c r="F1" s="236"/>
      <c r="G1" s="236"/>
      <c r="H1" s="236"/>
      <c r="I1" s="235"/>
      <c r="J1" s="235"/>
      <c r="K1" s="235"/>
      <c r="L1" s="235"/>
      <c r="M1" s="235"/>
      <c r="N1" s="235"/>
      <c r="O1" s="235"/>
      <c r="P1" s="243" t="s">
        <v>237</v>
      </c>
      <c r="Q1" s="243"/>
      <c r="R1" s="243"/>
      <c r="S1" s="243"/>
      <c r="T1" s="243"/>
    </row>
    <row r="2" spans="1:20" s="231" customFormat="1" ht="22.5" customHeight="1" x14ac:dyDescent="0.25">
      <c r="A2" s="8"/>
      <c r="B2" s="234"/>
      <c r="C2" s="234"/>
      <c r="D2" s="9"/>
      <c r="E2" s="233"/>
      <c r="F2" s="233"/>
      <c r="G2" s="233"/>
      <c r="H2" s="233"/>
      <c r="I2" s="232"/>
      <c r="J2" s="232"/>
      <c r="K2" s="232"/>
      <c r="L2" s="232"/>
      <c r="M2" s="232"/>
    </row>
    <row r="3" spans="1:20" s="231" customFormat="1" ht="36" customHeight="1" x14ac:dyDescent="0.25">
      <c r="A3" s="10" t="s">
        <v>606</v>
      </c>
      <c r="B3" s="234"/>
      <c r="C3" s="234"/>
      <c r="D3" s="9"/>
      <c r="E3" s="233"/>
      <c r="F3" s="233"/>
      <c r="G3" s="233"/>
      <c r="H3" s="233"/>
      <c r="I3" s="232"/>
      <c r="J3" s="232"/>
      <c r="K3" s="232"/>
      <c r="L3" s="232"/>
      <c r="M3" s="232"/>
    </row>
    <row r="4" spans="1:20" s="231" customFormat="1" ht="21.75" customHeight="1" x14ac:dyDescent="0.25">
      <c r="A4" s="11" t="s">
        <v>235</v>
      </c>
      <c r="G4" s="233"/>
      <c r="H4" s="233"/>
      <c r="I4" s="232"/>
      <c r="J4" s="232"/>
      <c r="K4" s="232"/>
      <c r="L4" s="232"/>
      <c r="M4" s="232"/>
    </row>
    <row r="6" spans="1:20" s="229" customFormat="1" ht="20.100000000000001" customHeight="1" x14ac:dyDescent="0.2">
      <c r="B6" s="230"/>
      <c r="C6" s="230"/>
      <c r="D6" s="230"/>
      <c r="E6" s="230"/>
      <c r="F6" s="230"/>
      <c r="G6" s="230"/>
      <c r="H6" s="230"/>
    </row>
    <row r="7" spans="1:20" s="229" customFormat="1" ht="20.100000000000001" customHeight="1" x14ac:dyDescent="0.2">
      <c r="B7" s="230"/>
      <c r="C7" s="230"/>
      <c r="D7" s="230"/>
      <c r="E7" s="230"/>
      <c r="F7" s="230"/>
      <c r="G7" s="230"/>
      <c r="H7" s="230"/>
    </row>
    <row r="8" spans="1:20" ht="24.95" customHeight="1" x14ac:dyDescent="0.2">
      <c r="B8" s="212" t="s">
        <v>605</v>
      </c>
      <c r="C8" s="228"/>
    </row>
    <row r="9" spans="1:20" ht="20.100000000000001" customHeight="1" x14ac:dyDescent="0.2">
      <c r="B9" s="244" t="s">
        <v>217</v>
      </c>
      <c r="C9" s="244" t="s">
        <v>11</v>
      </c>
      <c r="D9" s="244"/>
      <c r="E9" s="244" t="s">
        <v>12</v>
      </c>
      <c r="F9" s="244"/>
      <c r="G9" s="245" t="s">
        <v>604</v>
      </c>
      <c r="H9" s="246" t="s">
        <v>603</v>
      </c>
    </row>
    <row r="10" spans="1:20" ht="20.100000000000001" customHeight="1" x14ac:dyDescent="0.2">
      <c r="B10" s="244"/>
      <c r="C10" s="209" t="s">
        <v>602</v>
      </c>
      <c r="D10" s="209" t="s">
        <v>601</v>
      </c>
      <c r="E10" s="209" t="s">
        <v>600</v>
      </c>
      <c r="F10" s="209" t="s">
        <v>206</v>
      </c>
      <c r="G10" s="245"/>
      <c r="H10" s="247"/>
    </row>
    <row r="11" spans="1:20" ht="20.100000000000001" customHeight="1" x14ac:dyDescent="0.25">
      <c r="B11" s="227" t="s">
        <v>196</v>
      </c>
      <c r="C11" s="225">
        <v>3</v>
      </c>
      <c r="D11" s="226">
        <v>1134.52</v>
      </c>
      <c r="E11" s="225">
        <v>12</v>
      </c>
      <c r="F11" s="224">
        <v>2899.93</v>
      </c>
      <c r="G11" s="223">
        <v>15</v>
      </c>
      <c r="H11" s="222">
        <v>4034.45</v>
      </c>
    </row>
    <row r="12" spans="1:20" ht="20.100000000000001" customHeight="1" x14ac:dyDescent="0.25">
      <c r="B12" s="13" t="s">
        <v>181</v>
      </c>
      <c r="C12" s="15">
        <v>3</v>
      </c>
      <c r="D12" s="221">
        <v>676.12</v>
      </c>
      <c r="E12" s="15">
        <v>18</v>
      </c>
      <c r="F12" s="220">
        <v>1944.38</v>
      </c>
      <c r="G12" s="1">
        <v>21</v>
      </c>
      <c r="H12" s="219">
        <v>2620.5</v>
      </c>
    </row>
    <row r="13" spans="1:20" ht="20.100000000000001" customHeight="1" x14ac:dyDescent="0.25">
      <c r="B13" s="13" t="s">
        <v>589</v>
      </c>
      <c r="C13" s="15">
        <v>2</v>
      </c>
      <c r="D13" s="221">
        <v>928.89</v>
      </c>
      <c r="E13" s="15">
        <v>0</v>
      </c>
      <c r="F13" s="220">
        <v>0</v>
      </c>
      <c r="G13" s="1">
        <v>2</v>
      </c>
      <c r="H13" s="219">
        <v>928.89</v>
      </c>
    </row>
    <row r="14" spans="1:20" ht="20.100000000000001" customHeight="1" x14ac:dyDescent="0.25">
      <c r="B14" s="13" t="s">
        <v>588</v>
      </c>
      <c r="C14" s="15">
        <v>2</v>
      </c>
      <c r="D14" s="221">
        <v>0</v>
      </c>
      <c r="E14" s="15">
        <v>6</v>
      </c>
      <c r="F14" s="220">
        <v>3680.99</v>
      </c>
      <c r="G14" s="1">
        <v>8</v>
      </c>
      <c r="H14" s="219">
        <v>3680.99</v>
      </c>
    </row>
    <row r="15" spans="1:20" ht="20.100000000000001" customHeight="1" x14ac:dyDescent="0.25">
      <c r="B15" s="13" t="s">
        <v>587</v>
      </c>
      <c r="C15" s="15">
        <v>8</v>
      </c>
      <c r="D15" s="221">
        <v>2722.5</v>
      </c>
      <c r="E15" s="15">
        <v>37</v>
      </c>
      <c r="F15" s="220">
        <v>9834.5</v>
      </c>
      <c r="G15" s="1">
        <v>45</v>
      </c>
      <c r="H15" s="219">
        <v>12557</v>
      </c>
      <c r="L15" s="194" t="s">
        <v>599</v>
      </c>
    </row>
    <row r="16" spans="1:20" ht="20.100000000000001" customHeight="1" x14ac:dyDescent="0.25">
      <c r="B16" s="13" t="s">
        <v>586</v>
      </c>
      <c r="C16" s="15">
        <v>3</v>
      </c>
      <c r="D16" s="221">
        <v>1953.1799999999998</v>
      </c>
      <c r="E16" s="15">
        <v>3</v>
      </c>
      <c r="F16" s="220">
        <v>1688.9099999999999</v>
      </c>
      <c r="G16" s="1">
        <v>6</v>
      </c>
      <c r="H16" s="219">
        <v>3642.0899999999997</v>
      </c>
    </row>
    <row r="17" spans="2:12" ht="20.100000000000001" customHeight="1" x14ac:dyDescent="0.25">
      <c r="B17" s="13" t="s">
        <v>221</v>
      </c>
      <c r="C17" s="15">
        <v>20</v>
      </c>
      <c r="D17" s="221">
        <v>11568.349999999999</v>
      </c>
      <c r="E17" s="15">
        <v>35</v>
      </c>
      <c r="F17" s="220">
        <v>22815.979999999996</v>
      </c>
      <c r="G17" s="1">
        <v>55</v>
      </c>
      <c r="H17" s="219">
        <v>34384.329999999987</v>
      </c>
    </row>
    <row r="18" spans="2:12" ht="20.100000000000001" customHeight="1" x14ac:dyDescent="0.25">
      <c r="B18" s="13" t="s">
        <v>169</v>
      </c>
      <c r="C18" s="15">
        <v>11</v>
      </c>
      <c r="D18" s="221">
        <v>5655.8799999999992</v>
      </c>
      <c r="E18" s="15">
        <v>13</v>
      </c>
      <c r="F18" s="220">
        <v>4466.47</v>
      </c>
      <c r="G18" s="1">
        <v>24</v>
      </c>
      <c r="H18" s="219">
        <v>10122.35</v>
      </c>
    </row>
    <row r="19" spans="2:12" ht="20.100000000000001" customHeight="1" x14ac:dyDescent="0.25">
      <c r="B19" s="13" t="s">
        <v>585</v>
      </c>
      <c r="C19" s="15">
        <v>0</v>
      </c>
      <c r="D19" s="221">
        <v>0</v>
      </c>
      <c r="E19" s="15">
        <v>4</v>
      </c>
      <c r="F19" s="220">
        <v>2241.6</v>
      </c>
      <c r="G19" s="1">
        <v>4</v>
      </c>
      <c r="H19" s="219">
        <v>2241.6</v>
      </c>
    </row>
    <row r="20" spans="2:12" ht="20.100000000000001" customHeight="1" x14ac:dyDescent="0.25">
      <c r="B20" s="37" t="s">
        <v>219</v>
      </c>
      <c r="C20" s="40">
        <v>9</v>
      </c>
      <c r="D20" s="218">
        <v>1547.33</v>
      </c>
      <c r="E20" s="40">
        <v>18</v>
      </c>
      <c r="F20" s="217">
        <v>2104.9700000000003</v>
      </c>
      <c r="G20" s="39">
        <v>27</v>
      </c>
      <c r="H20" s="216">
        <v>3652.3</v>
      </c>
    </row>
    <row r="21" spans="2:12" ht="20.100000000000001" customHeight="1" x14ac:dyDescent="0.2">
      <c r="B21" s="215" t="s">
        <v>584</v>
      </c>
      <c r="C21" s="214">
        <f t="shared" ref="C21:H21" si="0">SUM(C11:C20)</f>
        <v>61</v>
      </c>
      <c r="D21" s="213">
        <f t="shared" si="0"/>
        <v>26186.769999999997</v>
      </c>
      <c r="E21" s="214">
        <f t="shared" si="0"/>
        <v>146</v>
      </c>
      <c r="F21" s="213">
        <f t="shared" si="0"/>
        <v>51677.729999999996</v>
      </c>
      <c r="G21" s="214">
        <f t="shared" si="0"/>
        <v>207</v>
      </c>
      <c r="H21" s="213">
        <f t="shared" si="0"/>
        <v>77864.5</v>
      </c>
    </row>
    <row r="22" spans="2:12" ht="20.100000000000001" customHeight="1" x14ac:dyDescent="0.2"/>
    <row r="23" spans="2:12" ht="24.95" customHeight="1" x14ac:dyDescent="0.2">
      <c r="B23" s="212" t="s">
        <v>598</v>
      </c>
      <c r="C23" s="211"/>
      <c r="D23" s="210"/>
      <c r="E23" s="210"/>
      <c r="F23" s="210"/>
      <c r="G23" s="210"/>
      <c r="H23" s="210"/>
      <c r="I23" s="210"/>
      <c r="J23" s="210"/>
      <c r="K23" s="210"/>
      <c r="L23" s="210"/>
    </row>
    <row r="24" spans="2:12" ht="20.100000000000001" customHeight="1" x14ac:dyDescent="0.2">
      <c r="B24" s="248" t="s">
        <v>217</v>
      </c>
      <c r="C24" s="250" t="s">
        <v>597</v>
      </c>
      <c r="D24" s="251"/>
      <c r="E24" s="246" t="s">
        <v>596</v>
      </c>
      <c r="F24" s="250" t="s">
        <v>595</v>
      </c>
      <c r="G24" s="251"/>
      <c r="H24" s="246" t="s">
        <v>594</v>
      </c>
      <c r="I24" s="250" t="s">
        <v>593</v>
      </c>
      <c r="J24" s="251"/>
      <c r="K24" s="246" t="s">
        <v>592</v>
      </c>
      <c r="L24" s="248" t="s">
        <v>584</v>
      </c>
    </row>
    <row r="25" spans="2:12" ht="20.100000000000001" customHeight="1" x14ac:dyDescent="0.2">
      <c r="B25" s="249"/>
      <c r="C25" s="209" t="s">
        <v>591</v>
      </c>
      <c r="D25" s="209" t="s">
        <v>590</v>
      </c>
      <c r="E25" s="247"/>
      <c r="F25" s="209" t="s">
        <v>591</v>
      </c>
      <c r="G25" s="209" t="s">
        <v>590</v>
      </c>
      <c r="H25" s="247"/>
      <c r="I25" s="209" t="s">
        <v>591</v>
      </c>
      <c r="J25" s="209" t="s">
        <v>590</v>
      </c>
      <c r="K25" s="247"/>
      <c r="L25" s="249"/>
    </row>
    <row r="26" spans="2:12" ht="20.100000000000001" customHeight="1" x14ac:dyDescent="0.25">
      <c r="B26" s="208" t="s">
        <v>196</v>
      </c>
      <c r="C26" s="208">
        <v>0</v>
      </c>
      <c r="D26" s="208">
        <v>0</v>
      </c>
      <c r="E26" s="208">
        <v>0</v>
      </c>
      <c r="F26" s="208">
        <v>0</v>
      </c>
      <c r="G26" s="208">
        <v>0</v>
      </c>
      <c r="H26" s="208">
        <v>0</v>
      </c>
      <c r="I26" s="208">
        <v>3</v>
      </c>
      <c r="J26" s="208">
        <v>12</v>
      </c>
      <c r="K26" s="208">
        <v>15</v>
      </c>
      <c r="L26" s="208">
        <v>15</v>
      </c>
    </row>
    <row r="27" spans="2:12" ht="20.100000000000001" customHeight="1" x14ac:dyDescent="0.25">
      <c r="B27" s="208" t="s">
        <v>181</v>
      </c>
      <c r="C27" s="208">
        <v>0</v>
      </c>
      <c r="D27" s="208">
        <v>2</v>
      </c>
      <c r="E27" s="208">
        <v>2</v>
      </c>
      <c r="F27" s="208">
        <v>0</v>
      </c>
      <c r="G27" s="208">
        <v>1</v>
      </c>
      <c r="H27" s="208">
        <v>1</v>
      </c>
      <c r="I27" s="208">
        <v>3</v>
      </c>
      <c r="J27" s="208">
        <v>15</v>
      </c>
      <c r="K27" s="208">
        <v>18</v>
      </c>
      <c r="L27" s="208">
        <v>21</v>
      </c>
    </row>
    <row r="28" spans="2:12" ht="20.100000000000001" customHeight="1" x14ac:dyDescent="0.25">
      <c r="B28" s="208" t="s">
        <v>589</v>
      </c>
      <c r="C28" s="208">
        <v>1</v>
      </c>
      <c r="D28" s="208"/>
      <c r="E28" s="208">
        <v>1</v>
      </c>
      <c r="F28" s="208"/>
      <c r="G28" s="208"/>
      <c r="H28" s="208"/>
      <c r="I28" s="208">
        <v>1</v>
      </c>
      <c r="J28" s="208"/>
      <c r="K28" s="208">
        <v>1</v>
      </c>
      <c r="L28" s="208">
        <v>2</v>
      </c>
    </row>
    <row r="29" spans="2:12" ht="20.100000000000001" customHeight="1" x14ac:dyDescent="0.25">
      <c r="B29" s="208" t="s">
        <v>588</v>
      </c>
      <c r="C29" s="208"/>
      <c r="D29" s="208"/>
      <c r="E29" s="208"/>
      <c r="F29" s="208"/>
      <c r="G29" s="208"/>
      <c r="H29" s="208"/>
      <c r="I29" s="208">
        <v>2</v>
      </c>
      <c r="J29" s="208">
        <v>6</v>
      </c>
      <c r="K29" s="208">
        <v>8</v>
      </c>
      <c r="L29" s="208">
        <v>8</v>
      </c>
    </row>
    <row r="30" spans="2:12" ht="20.100000000000001" customHeight="1" x14ac:dyDescent="0.25">
      <c r="B30" s="208" t="s">
        <v>587</v>
      </c>
      <c r="C30" s="208">
        <v>2</v>
      </c>
      <c r="D30" s="208">
        <v>5</v>
      </c>
      <c r="E30" s="208">
        <v>7</v>
      </c>
      <c r="F30" s="208">
        <v>2</v>
      </c>
      <c r="G30" s="208">
        <v>8</v>
      </c>
      <c r="H30" s="208">
        <v>10</v>
      </c>
      <c r="I30" s="208">
        <v>4</v>
      </c>
      <c r="J30" s="208">
        <v>24</v>
      </c>
      <c r="K30" s="208">
        <v>28</v>
      </c>
      <c r="L30" s="208">
        <v>45</v>
      </c>
    </row>
    <row r="31" spans="2:12" ht="20.100000000000001" customHeight="1" x14ac:dyDescent="0.25">
      <c r="B31" s="208" t="s">
        <v>586</v>
      </c>
      <c r="C31" s="208"/>
      <c r="D31" s="208">
        <v>1</v>
      </c>
      <c r="E31" s="208">
        <v>1</v>
      </c>
      <c r="F31" s="208"/>
      <c r="G31" s="208"/>
      <c r="H31" s="208"/>
      <c r="I31" s="208">
        <v>3</v>
      </c>
      <c r="J31" s="208">
        <v>2</v>
      </c>
      <c r="K31" s="208">
        <v>5</v>
      </c>
      <c r="L31" s="208">
        <v>6</v>
      </c>
    </row>
    <row r="32" spans="2:12" ht="20.100000000000001" customHeight="1" x14ac:dyDescent="0.25">
      <c r="B32" s="208" t="s">
        <v>221</v>
      </c>
      <c r="C32" s="208"/>
      <c r="D32" s="208">
        <v>3</v>
      </c>
      <c r="E32" s="208">
        <v>3</v>
      </c>
      <c r="F32" s="208"/>
      <c r="G32" s="208"/>
      <c r="H32" s="208"/>
      <c r="I32" s="208">
        <v>20</v>
      </c>
      <c r="J32" s="208">
        <v>32</v>
      </c>
      <c r="K32" s="208">
        <v>52</v>
      </c>
      <c r="L32" s="208">
        <v>55</v>
      </c>
    </row>
    <row r="33" spans="2:12" ht="20.100000000000001" customHeight="1" x14ac:dyDescent="0.25">
      <c r="B33" s="208" t="s">
        <v>169</v>
      </c>
      <c r="C33" s="208">
        <v>1</v>
      </c>
      <c r="D33" s="208"/>
      <c r="E33" s="208">
        <v>1</v>
      </c>
      <c r="F33" s="208">
        <v>1</v>
      </c>
      <c r="G33" s="208">
        <v>2</v>
      </c>
      <c r="H33" s="208">
        <v>3</v>
      </c>
      <c r="I33" s="208">
        <v>9</v>
      </c>
      <c r="J33" s="208">
        <v>11</v>
      </c>
      <c r="K33" s="208">
        <v>20</v>
      </c>
      <c r="L33" s="208">
        <v>24</v>
      </c>
    </row>
    <row r="34" spans="2:12" ht="20.100000000000001" customHeight="1" x14ac:dyDescent="0.25">
      <c r="B34" s="208" t="s">
        <v>585</v>
      </c>
      <c r="C34" s="208"/>
      <c r="D34" s="208"/>
      <c r="E34" s="208"/>
      <c r="F34" s="208"/>
      <c r="G34" s="208"/>
      <c r="H34" s="208"/>
      <c r="I34" s="208"/>
      <c r="J34" s="208">
        <v>4</v>
      </c>
      <c r="K34" s="208">
        <v>4</v>
      </c>
      <c r="L34" s="208">
        <v>4</v>
      </c>
    </row>
    <row r="35" spans="2:12" ht="20.100000000000001" customHeight="1" x14ac:dyDescent="0.25">
      <c r="B35" s="208" t="s">
        <v>219</v>
      </c>
      <c r="C35" s="208"/>
      <c r="D35" s="208"/>
      <c r="E35" s="208"/>
      <c r="F35" s="208"/>
      <c r="G35" s="208">
        <v>1</v>
      </c>
      <c r="H35" s="208">
        <v>1</v>
      </c>
      <c r="I35" s="208">
        <v>9</v>
      </c>
      <c r="J35" s="208">
        <v>17</v>
      </c>
      <c r="K35" s="208">
        <v>26</v>
      </c>
      <c r="L35" s="208">
        <v>27</v>
      </c>
    </row>
    <row r="36" spans="2:12" ht="20.100000000000001" customHeight="1" x14ac:dyDescent="0.2">
      <c r="B36" s="207" t="s">
        <v>584</v>
      </c>
      <c r="C36" s="206">
        <f t="shared" ref="C36:L36" si="1">SUM(C26:C35)</f>
        <v>4</v>
      </c>
      <c r="D36" s="206">
        <f t="shared" si="1"/>
        <v>11</v>
      </c>
      <c r="E36" s="206">
        <f t="shared" si="1"/>
        <v>15</v>
      </c>
      <c r="F36" s="206">
        <f t="shared" si="1"/>
        <v>3</v>
      </c>
      <c r="G36" s="206">
        <f t="shared" si="1"/>
        <v>12</v>
      </c>
      <c r="H36" s="206">
        <f t="shared" si="1"/>
        <v>15</v>
      </c>
      <c r="I36" s="206">
        <f t="shared" si="1"/>
        <v>54</v>
      </c>
      <c r="J36" s="206">
        <f t="shared" si="1"/>
        <v>123</v>
      </c>
      <c r="K36" s="206">
        <f t="shared" si="1"/>
        <v>177</v>
      </c>
      <c r="L36" s="206">
        <f t="shared" si="1"/>
        <v>207</v>
      </c>
    </row>
    <row r="40" spans="2:12" ht="33.75" customHeight="1" thickBot="1" x14ac:dyDescent="0.25">
      <c r="B40" s="205" t="s">
        <v>583</v>
      </c>
      <c r="C40" s="205" t="s">
        <v>582</v>
      </c>
      <c r="D40" s="204" t="s">
        <v>581</v>
      </c>
      <c r="E40" s="203" t="s">
        <v>580</v>
      </c>
      <c r="F40" s="203" t="s">
        <v>579</v>
      </c>
    </row>
    <row r="41" spans="2:12" ht="13.5" thickTop="1" x14ac:dyDescent="0.2">
      <c r="B41" s="200" t="s">
        <v>578</v>
      </c>
      <c r="C41" s="199" t="s">
        <v>244</v>
      </c>
      <c r="D41" s="199" t="s">
        <v>243</v>
      </c>
      <c r="E41" s="199" t="s">
        <v>577</v>
      </c>
      <c r="F41" s="198">
        <v>1</v>
      </c>
    </row>
    <row r="42" spans="2:12" x14ac:dyDescent="0.2">
      <c r="B42" s="200" t="s">
        <v>576</v>
      </c>
      <c r="C42" s="199" t="s">
        <v>575</v>
      </c>
      <c r="D42" s="199" t="s">
        <v>574</v>
      </c>
      <c r="E42" s="199" t="s">
        <v>573</v>
      </c>
      <c r="F42" s="198">
        <v>1</v>
      </c>
    </row>
    <row r="43" spans="2:12" x14ac:dyDescent="0.2">
      <c r="B43" s="200" t="s">
        <v>572</v>
      </c>
      <c r="C43" s="199" t="s">
        <v>571</v>
      </c>
      <c r="D43" s="202" t="s">
        <v>570</v>
      </c>
      <c r="E43" s="199" t="s">
        <v>569</v>
      </c>
      <c r="F43" s="198">
        <v>1</v>
      </c>
    </row>
    <row r="44" spans="2:12" x14ac:dyDescent="0.2">
      <c r="B44" s="200" t="s">
        <v>568</v>
      </c>
      <c r="C44" s="199" t="s">
        <v>258</v>
      </c>
      <c r="D44" s="199" t="s">
        <v>567</v>
      </c>
      <c r="E44" s="199" t="s">
        <v>566</v>
      </c>
      <c r="F44" s="198">
        <v>1</v>
      </c>
    </row>
    <row r="45" spans="2:12" x14ac:dyDescent="0.2">
      <c r="B45" s="200" t="s">
        <v>565</v>
      </c>
      <c r="C45" s="199" t="s">
        <v>564</v>
      </c>
      <c r="D45" s="199" t="s">
        <v>563</v>
      </c>
      <c r="E45" s="199" t="s">
        <v>562</v>
      </c>
      <c r="F45" s="198">
        <v>1</v>
      </c>
    </row>
    <row r="46" spans="2:12" x14ac:dyDescent="0.2">
      <c r="B46" s="200" t="s">
        <v>561</v>
      </c>
      <c r="C46" s="199" t="s">
        <v>560</v>
      </c>
      <c r="D46" s="199" t="s">
        <v>559</v>
      </c>
      <c r="E46" s="199" t="s">
        <v>558</v>
      </c>
      <c r="F46" s="198">
        <v>2</v>
      </c>
    </row>
    <row r="47" spans="2:12" x14ac:dyDescent="0.2">
      <c r="B47" s="200" t="s">
        <v>557</v>
      </c>
      <c r="C47" s="199" t="s">
        <v>266</v>
      </c>
      <c r="D47" s="199" t="s">
        <v>556</v>
      </c>
      <c r="E47" s="199" t="s">
        <v>555</v>
      </c>
      <c r="F47" s="198">
        <v>3</v>
      </c>
    </row>
    <row r="48" spans="2:12" x14ac:dyDescent="0.2">
      <c r="B48" s="200" t="s">
        <v>554</v>
      </c>
      <c r="C48" s="199" t="s">
        <v>244</v>
      </c>
      <c r="D48" s="199" t="s">
        <v>553</v>
      </c>
      <c r="E48" s="199" t="s">
        <v>552</v>
      </c>
      <c r="F48" s="198">
        <v>1</v>
      </c>
    </row>
    <row r="49" spans="2:6" x14ac:dyDescent="0.2">
      <c r="B49" s="200" t="s">
        <v>551</v>
      </c>
      <c r="C49" s="199" t="s">
        <v>266</v>
      </c>
      <c r="D49" s="199" t="s">
        <v>550</v>
      </c>
      <c r="E49" s="199" t="s">
        <v>549</v>
      </c>
      <c r="F49" s="198">
        <v>1</v>
      </c>
    </row>
    <row r="50" spans="2:6" x14ac:dyDescent="0.2">
      <c r="B50" s="200" t="s">
        <v>548</v>
      </c>
      <c r="C50" s="199" t="s">
        <v>266</v>
      </c>
      <c r="D50" s="199" t="s">
        <v>269</v>
      </c>
      <c r="E50" s="199" t="s">
        <v>547</v>
      </c>
      <c r="F50" s="198">
        <v>1</v>
      </c>
    </row>
    <row r="51" spans="2:6" x14ac:dyDescent="0.2">
      <c r="B51" s="200" t="s">
        <v>546</v>
      </c>
      <c r="C51" s="199" t="s">
        <v>266</v>
      </c>
      <c r="D51" s="199" t="s">
        <v>269</v>
      </c>
      <c r="E51" s="199" t="s">
        <v>545</v>
      </c>
      <c r="F51" s="198">
        <v>2</v>
      </c>
    </row>
    <row r="52" spans="2:6" x14ac:dyDescent="0.2">
      <c r="B52" s="200" t="s">
        <v>544</v>
      </c>
      <c r="C52" s="199" t="s">
        <v>266</v>
      </c>
      <c r="D52" s="199" t="s">
        <v>269</v>
      </c>
      <c r="E52" s="199" t="s">
        <v>543</v>
      </c>
      <c r="F52" s="198">
        <v>1</v>
      </c>
    </row>
    <row r="53" spans="2:6" x14ac:dyDescent="0.2">
      <c r="B53" s="200" t="s">
        <v>542</v>
      </c>
      <c r="C53" s="199" t="s">
        <v>84</v>
      </c>
      <c r="D53" s="199" t="s">
        <v>269</v>
      </c>
      <c r="E53" s="199" t="s">
        <v>541</v>
      </c>
      <c r="F53" s="198">
        <v>1</v>
      </c>
    </row>
    <row r="54" spans="2:6" x14ac:dyDescent="0.2">
      <c r="B54" s="200" t="s">
        <v>540</v>
      </c>
      <c r="C54" s="199" t="s">
        <v>84</v>
      </c>
      <c r="D54" s="199" t="s">
        <v>539</v>
      </c>
      <c r="E54" s="199" t="s">
        <v>538</v>
      </c>
      <c r="F54" s="198">
        <v>3</v>
      </c>
    </row>
    <row r="55" spans="2:6" x14ac:dyDescent="0.2">
      <c r="B55" s="200" t="s">
        <v>537</v>
      </c>
      <c r="C55" s="199" t="s">
        <v>174</v>
      </c>
      <c r="D55" s="199" t="s">
        <v>393</v>
      </c>
      <c r="E55" s="199" t="s">
        <v>536</v>
      </c>
      <c r="F55" s="198">
        <v>1</v>
      </c>
    </row>
    <row r="56" spans="2:6" x14ac:dyDescent="0.2">
      <c r="B56" s="200" t="s">
        <v>535</v>
      </c>
      <c r="C56" s="199" t="s">
        <v>84</v>
      </c>
      <c r="D56" s="199" t="s">
        <v>534</v>
      </c>
      <c r="E56" s="201" t="s">
        <v>277</v>
      </c>
      <c r="F56" s="198">
        <v>1</v>
      </c>
    </row>
    <row r="57" spans="2:6" x14ac:dyDescent="0.2">
      <c r="B57" s="200" t="s">
        <v>533</v>
      </c>
      <c r="C57" s="199" t="s">
        <v>174</v>
      </c>
      <c r="D57" s="199" t="s">
        <v>325</v>
      </c>
      <c r="E57" s="199" t="s">
        <v>532</v>
      </c>
      <c r="F57" s="198">
        <v>1</v>
      </c>
    </row>
    <row r="58" spans="2:6" x14ac:dyDescent="0.2">
      <c r="B58" s="200" t="s">
        <v>531</v>
      </c>
      <c r="C58" s="199" t="s">
        <v>258</v>
      </c>
      <c r="D58" s="199" t="s">
        <v>530</v>
      </c>
      <c r="E58" s="199" t="s">
        <v>529</v>
      </c>
      <c r="F58" s="198">
        <v>2</v>
      </c>
    </row>
    <row r="59" spans="2:6" x14ac:dyDescent="0.2">
      <c r="B59" s="200" t="s">
        <v>528</v>
      </c>
      <c r="C59" s="199" t="s">
        <v>266</v>
      </c>
      <c r="D59" s="199" t="s">
        <v>269</v>
      </c>
      <c r="E59" s="199" t="s">
        <v>527</v>
      </c>
      <c r="F59" s="198">
        <v>1</v>
      </c>
    </row>
    <row r="60" spans="2:6" x14ac:dyDescent="0.2">
      <c r="B60" s="200" t="s">
        <v>526</v>
      </c>
      <c r="C60" s="199" t="s">
        <v>266</v>
      </c>
      <c r="D60" s="199" t="s">
        <v>269</v>
      </c>
      <c r="E60" s="199" t="s">
        <v>527</v>
      </c>
      <c r="F60" s="198">
        <v>1</v>
      </c>
    </row>
    <row r="61" spans="2:6" x14ac:dyDescent="0.2">
      <c r="B61" s="200" t="s">
        <v>526</v>
      </c>
      <c r="C61" s="199" t="s">
        <v>266</v>
      </c>
      <c r="D61" s="199" t="s">
        <v>269</v>
      </c>
      <c r="E61" s="199" t="s">
        <v>264</v>
      </c>
      <c r="F61" s="198">
        <v>1</v>
      </c>
    </row>
    <row r="62" spans="2:6" x14ac:dyDescent="0.2">
      <c r="B62" s="200" t="s">
        <v>525</v>
      </c>
      <c r="C62" s="199" t="s">
        <v>524</v>
      </c>
      <c r="D62" s="199" t="s">
        <v>523</v>
      </c>
      <c r="E62" s="199" t="s">
        <v>522</v>
      </c>
      <c r="F62" s="198">
        <v>1</v>
      </c>
    </row>
    <row r="63" spans="2:6" x14ac:dyDescent="0.2">
      <c r="B63" s="200" t="s">
        <v>521</v>
      </c>
      <c r="C63" s="199" t="s">
        <v>520</v>
      </c>
      <c r="D63" s="199" t="s">
        <v>519</v>
      </c>
      <c r="E63" s="201" t="s">
        <v>518</v>
      </c>
      <c r="F63" s="198">
        <v>2</v>
      </c>
    </row>
    <row r="64" spans="2:6" x14ac:dyDescent="0.2">
      <c r="B64" s="200" t="s">
        <v>517</v>
      </c>
      <c r="C64" s="199" t="s">
        <v>174</v>
      </c>
      <c r="D64" s="199" t="s">
        <v>516</v>
      </c>
      <c r="E64" s="199" t="s">
        <v>515</v>
      </c>
      <c r="F64" s="198">
        <v>1</v>
      </c>
    </row>
    <row r="65" spans="2:6" x14ac:dyDescent="0.2">
      <c r="B65" s="200" t="s">
        <v>514</v>
      </c>
      <c r="C65" s="199" t="s">
        <v>266</v>
      </c>
      <c r="D65" s="199" t="s">
        <v>393</v>
      </c>
      <c r="E65" s="199" t="s">
        <v>513</v>
      </c>
      <c r="F65" s="198">
        <v>1</v>
      </c>
    </row>
    <row r="66" spans="2:6" x14ac:dyDescent="0.2">
      <c r="B66" s="200" t="s">
        <v>512</v>
      </c>
      <c r="C66" s="199" t="s">
        <v>258</v>
      </c>
      <c r="D66" s="199" t="s">
        <v>511</v>
      </c>
      <c r="E66" s="199" t="s">
        <v>510</v>
      </c>
      <c r="F66" s="198">
        <v>1</v>
      </c>
    </row>
    <row r="67" spans="2:6" x14ac:dyDescent="0.2">
      <c r="B67" s="200" t="s">
        <v>509</v>
      </c>
      <c r="C67" s="199" t="s">
        <v>266</v>
      </c>
      <c r="D67" s="199" t="s">
        <v>269</v>
      </c>
      <c r="E67" s="201" t="s">
        <v>508</v>
      </c>
      <c r="F67" s="198">
        <v>2</v>
      </c>
    </row>
    <row r="68" spans="2:6" x14ac:dyDescent="0.2">
      <c r="B68" s="200" t="s">
        <v>507</v>
      </c>
      <c r="C68" s="199" t="s">
        <v>174</v>
      </c>
      <c r="D68" s="199" t="s">
        <v>325</v>
      </c>
      <c r="E68" s="199" t="s">
        <v>506</v>
      </c>
      <c r="F68" s="198">
        <v>1</v>
      </c>
    </row>
    <row r="69" spans="2:6" x14ac:dyDescent="0.2">
      <c r="B69" s="200" t="s">
        <v>504</v>
      </c>
      <c r="C69" s="199" t="s">
        <v>258</v>
      </c>
      <c r="D69" s="199" t="s">
        <v>470</v>
      </c>
      <c r="E69" s="199" t="s">
        <v>505</v>
      </c>
      <c r="F69" s="198">
        <v>1</v>
      </c>
    </row>
    <row r="70" spans="2:6" x14ac:dyDescent="0.2">
      <c r="B70" s="200" t="s">
        <v>504</v>
      </c>
      <c r="C70" s="199" t="s">
        <v>258</v>
      </c>
      <c r="D70" s="199" t="s">
        <v>470</v>
      </c>
      <c r="E70" s="199" t="s">
        <v>503</v>
      </c>
      <c r="F70" s="198">
        <v>1</v>
      </c>
    </row>
    <row r="71" spans="2:6" x14ac:dyDescent="0.2">
      <c r="B71" s="200" t="s">
        <v>501</v>
      </c>
      <c r="C71" s="199" t="s">
        <v>500</v>
      </c>
      <c r="D71" s="199" t="s">
        <v>497</v>
      </c>
      <c r="E71" s="199" t="s">
        <v>502</v>
      </c>
      <c r="F71" s="198">
        <v>2</v>
      </c>
    </row>
    <row r="72" spans="2:6" x14ac:dyDescent="0.2">
      <c r="B72" s="200" t="s">
        <v>501</v>
      </c>
      <c r="C72" s="199" t="s">
        <v>500</v>
      </c>
      <c r="D72" s="199" t="s">
        <v>497</v>
      </c>
      <c r="E72" s="199" t="s">
        <v>499</v>
      </c>
      <c r="F72" s="198">
        <v>1</v>
      </c>
    </row>
    <row r="73" spans="2:6" x14ac:dyDescent="0.2">
      <c r="B73" s="200" t="s">
        <v>498</v>
      </c>
      <c r="C73" s="199" t="s">
        <v>301</v>
      </c>
      <c r="D73" s="199" t="s">
        <v>497</v>
      </c>
      <c r="E73" s="199" t="s">
        <v>496</v>
      </c>
      <c r="F73" s="198">
        <v>2</v>
      </c>
    </row>
    <row r="74" spans="2:6" x14ac:dyDescent="0.2">
      <c r="B74" s="200" t="s">
        <v>495</v>
      </c>
      <c r="C74" s="199" t="s">
        <v>258</v>
      </c>
      <c r="D74" s="199" t="s">
        <v>494</v>
      </c>
      <c r="E74" s="199" t="s">
        <v>493</v>
      </c>
      <c r="F74" s="198">
        <v>1</v>
      </c>
    </row>
    <row r="75" spans="2:6" x14ac:dyDescent="0.2">
      <c r="B75" s="200" t="s">
        <v>492</v>
      </c>
      <c r="C75" s="199" t="s">
        <v>266</v>
      </c>
      <c r="D75" s="199" t="s">
        <v>265</v>
      </c>
      <c r="E75" s="199" t="s">
        <v>491</v>
      </c>
      <c r="F75" s="198">
        <v>2</v>
      </c>
    </row>
    <row r="76" spans="2:6" x14ac:dyDescent="0.2">
      <c r="B76" s="200" t="s">
        <v>490</v>
      </c>
      <c r="C76" s="199" t="s">
        <v>174</v>
      </c>
      <c r="D76" s="199" t="s">
        <v>489</v>
      </c>
      <c r="E76" s="199" t="s">
        <v>488</v>
      </c>
      <c r="F76" s="198">
        <v>1</v>
      </c>
    </row>
    <row r="77" spans="2:6" x14ac:dyDescent="0.2">
      <c r="B77" s="200" t="s">
        <v>487</v>
      </c>
      <c r="C77" s="199" t="s">
        <v>266</v>
      </c>
      <c r="D77" s="199" t="s">
        <v>478</v>
      </c>
      <c r="E77" s="199" t="s">
        <v>486</v>
      </c>
      <c r="F77" s="198">
        <v>1</v>
      </c>
    </row>
    <row r="78" spans="2:6" x14ac:dyDescent="0.2">
      <c r="B78" s="200" t="s">
        <v>485</v>
      </c>
      <c r="C78" s="199" t="s">
        <v>84</v>
      </c>
      <c r="D78" s="199" t="s">
        <v>484</v>
      </c>
      <c r="E78" s="199" t="s">
        <v>483</v>
      </c>
      <c r="F78" s="198">
        <v>2</v>
      </c>
    </row>
    <row r="79" spans="2:6" x14ac:dyDescent="0.2">
      <c r="B79" s="200" t="s">
        <v>482</v>
      </c>
      <c r="C79" s="199" t="s">
        <v>174</v>
      </c>
      <c r="D79" s="199" t="s">
        <v>481</v>
      </c>
      <c r="E79" s="199" t="s">
        <v>480</v>
      </c>
      <c r="F79" s="198">
        <v>1</v>
      </c>
    </row>
    <row r="80" spans="2:6" x14ac:dyDescent="0.2">
      <c r="B80" s="200" t="s">
        <v>479</v>
      </c>
      <c r="C80" s="199" t="s">
        <v>266</v>
      </c>
      <c r="D80" s="199" t="s">
        <v>478</v>
      </c>
      <c r="E80" s="199" t="s">
        <v>477</v>
      </c>
      <c r="F80" s="198">
        <v>1</v>
      </c>
    </row>
    <row r="81" spans="2:6" x14ac:dyDescent="0.2">
      <c r="B81" s="200" t="s">
        <v>476</v>
      </c>
      <c r="C81" s="199" t="s">
        <v>84</v>
      </c>
      <c r="D81" s="199" t="s">
        <v>475</v>
      </c>
      <c r="E81" s="199" t="s">
        <v>474</v>
      </c>
      <c r="F81" s="198">
        <v>1</v>
      </c>
    </row>
    <row r="82" spans="2:6" x14ac:dyDescent="0.2">
      <c r="B82" s="200" t="s">
        <v>473</v>
      </c>
      <c r="C82" s="199" t="s">
        <v>266</v>
      </c>
      <c r="D82" s="199" t="s">
        <v>269</v>
      </c>
      <c r="E82" s="201" t="s">
        <v>472</v>
      </c>
      <c r="F82" s="198">
        <v>1</v>
      </c>
    </row>
    <row r="83" spans="2:6" x14ac:dyDescent="0.2">
      <c r="B83" s="200" t="s">
        <v>471</v>
      </c>
      <c r="C83" s="199" t="s">
        <v>258</v>
      </c>
      <c r="D83" s="199" t="s">
        <v>470</v>
      </c>
      <c r="E83" s="199" t="s">
        <v>469</v>
      </c>
      <c r="F83" s="198">
        <v>1</v>
      </c>
    </row>
    <row r="84" spans="2:6" x14ac:dyDescent="0.2">
      <c r="B84" s="200" t="s">
        <v>468</v>
      </c>
      <c r="C84" s="199" t="s">
        <v>266</v>
      </c>
      <c r="D84" s="199" t="s">
        <v>458</v>
      </c>
      <c r="E84" s="199" t="s">
        <v>467</v>
      </c>
      <c r="F84" s="198">
        <v>1</v>
      </c>
    </row>
    <row r="85" spans="2:6" x14ac:dyDescent="0.2">
      <c r="B85" s="200" t="s">
        <v>466</v>
      </c>
      <c r="C85" s="199" t="s">
        <v>432</v>
      </c>
      <c r="D85" s="199" t="s">
        <v>435</v>
      </c>
      <c r="E85" s="199" t="s">
        <v>465</v>
      </c>
      <c r="F85" s="198">
        <v>1</v>
      </c>
    </row>
    <row r="86" spans="2:6" x14ac:dyDescent="0.2">
      <c r="B86" s="200" t="s">
        <v>464</v>
      </c>
      <c r="C86" s="199" t="s">
        <v>266</v>
      </c>
      <c r="D86" s="199" t="s">
        <v>463</v>
      </c>
      <c r="E86" s="199" t="s">
        <v>462</v>
      </c>
      <c r="F86" s="198">
        <v>7</v>
      </c>
    </row>
    <row r="87" spans="2:6" x14ac:dyDescent="0.2">
      <c r="B87" s="200" t="s">
        <v>461</v>
      </c>
      <c r="C87" s="199" t="s">
        <v>266</v>
      </c>
      <c r="D87" s="199" t="s">
        <v>269</v>
      </c>
      <c r="E87" s="199" t="s">
        <v>460</v>
      </c>
      <c r="F87" s="198">
        <v>2</v>
      </c>
    </row>
    <row r="88" spans="2:6" x14ac:dyDescent="0.2">
      <c r="B88" s="200" t="s">
        <v>459</v>
      </c>
      <c r="C88" s="199" t="s">
        <v>266</v>
      </c>
      <c r="D88" s="199" t="s">
        <v>458</v>
      </c>
      <c r="E88" s="199" t="s">
        <v>457</v>
      </c>
      <c r="F88" s="198">
        <v>1</v>
      </c>
    </row>
    <row r="89" spans="2:6" x14ac:dyDescent="0.2">
      <c r="B89" s="200" t="s">
        <v>456</v>
      </c>
      <c r="C89" s="199" t="s">
        <v>266</v>
      </c>
      <c r="D89" s="199" t="s">
        <v>455</v>
      </c>
      <c r="E89" s="199" t="s">
        <v>454</v>
      </c>
      <c r="F89" s="198">
        <v>1</v>
      </c>
    </row>
    <row r="90" spans="2:6" x14ac:dyDescent="0.2">
      <c r="B90" s="200" t="s">
        <v>453</v>
      </c>
      <c r="C90" s="199" t="s">
        <v>258</v>
      </c>
      <c r="D90" s="199" t="s">
        <v>452</v>
      </c>
      <c r="E90" s="199" t="s">
        <v>451</v>
      </c>
      <c r="F90" s="198">
        <v>1</v>
      </c>
    </row>
    <row r="91" spans="2:6" x14ac:dyDescent="0.2">
      <c r="B91" s="200" t="s">
        <v>450</v>
      </c>
      <c r="C91" s="199" t="s">
        <v>266</v>
      </c>
      <c r="D91" s="199" t="s">
        <v>449</v>
      </c>
      <c r="E91" s="199" t="s">
        <v>448</v>
      </c>
      <c r="F91" s="198">
        <v>1</v>
      </c>
    </row>
    <row r="92" spans="2:6" x14ac:dyDescent="0.2">
      <c r="B92" s="200" t="s">
        <v>447</v>
      </c>
      <c r="C92" s="199" t="s">
        <v>446</v>
      </c>
      <c r="D92" s="199" t="s">
        <v>445</v>
      </c>
      <c r="E92" s="199" t="s">
        <v>444</v>
      </c>
      <c r="F92" s="198">
        <v>1</v>
      </c>
    </row>
    <row r="93" spans="2:6" x14ac:dyDescent="0.2">
      <c r="B93" s="200" t="s">
        <v>443</v>
      </c>
      <c r="C93" s="199" t="s">
        <v>442</v>
      </c>
      <c r="D93" s="199" t="s">
        <v>441</v>
      </c>
      <c r="E93" s="199" t="s">
        <v>440</v>
      </c>
      <c r="F93" s="198">
        <v>1</v>
      </c>
    </row>
    <row r="94" spans="2:6" x14ac:dyDescent="0.2">
      <c r="B94" s="200" t="s">
        <v>439</v>
      </c>
      <c r="C94" s="199" t="s">
        <v>308</v>
      </c>
      <c r="D94" s="199" t="s">
        <v>438</v>
      </c>
      <c r="E94" s="199" t="s">
        <v>437</v>
      </c>
      <c r="F94" s="198">
        <v>3</v>
      </c>
    </row>
    <row r="95" spans="2:6" x14ac:dyDescent="0.2">
      <c r="B95" s="200" t="s">
        <v>436</v>
      </c>
      <c r="C95" s="199" t="s">
        <v>251</v>
      </c>
      <c r="D95" s="199" t="s">
        <v>435</v>
      </c>
      <c r="E95" s="199" t="s">
        <v>434</v>
      </c>
      <c r="F95" s="198">
        <v>3</v>
      </c>
    </row>
    <row r="96" spans="2:6" x14ac:dyDescent="0.2">
      <c r="B96" s="200" t="s">
        <v>433</v>
      </c>
      <c r="C96" s="199" t="s">
        <v>432</v>
      </c>
      <c r="D96" s="199" t="s">
        <v>431</v>
      </c>
      <c r="E96" s="199" t="s">
        <v>430</v>
      </c>
      <c r="F96" s="198">
        <v>1</v>
      </c>
    </row>
    <row r="97" spans="2:6" x14ac:dyDescent="0.2">
      <c r="B97" s="200" t="s">
        <v>424</v>
      </c>
      <c r="C97" s="199" t="s">
        <v>329</v>
      </c>
      <c r="D97" s="199" t="s">
        <v>418</v>
      </c>
      <c r="E97" s="199" t="s">
        <v>429</v>
      </c>
      <c r="F97" s="198">
        <v>1</v>
      </c>
    </row>
    <row r="98" spans="2:6" x14ac:dyDescent="0.2">
      <c r="B98" s="200" t="s">
        <v>424</v>
      </c>
      <c r="C98" s="199" t="s">
        <v>329</v>
      </c>
      <c r="D98" s="199" t="s">
        <v>418</v>
      </c>
      <c r="E98" s="199" t="s">
        <v>428</v>
      </c>
      <c r="F98" s="198">
        <v>1</v>
      </c>
    </row>
    <row r="99" spans="2:6" ht="12.75" customHeight="1" x14ac:dyDescent="0.2">
      <c r="B99" s="200" t="s">
        <v>424</v>
      </c>
      <c r="C99" s="199" t="s">
        <v>329</v>
      </c>
      <c r="D99" s="199" t="s">
        <v>418</v>
      </c>
      <c r="E99" s="199" t="s">
        <v>427</v>
      </c>
      <c r="F99" s="198">
        <v>1</v>
      </c>
    </row>
    <row r="100" spans="2:6" ht="12.75" customHeight="1" x14ac:dyDescent="0.2">
      <c r="B100" s="200" t="s">
        <v>424</v>
      </c>
      <c r="C100" s="199" t="s">
        <v>329</v>
      </c>
      <c r="D100" s="199" t="s">
        <v>418</v>
      </c>
      <c r="E100" s="199" t="s">
        <v>426</v>
      </c>
      <c r="F100" s="198">
        <v>1</v>
      </c>
    </row>
    <row r="101" spans="2:6" ht="12.75" customHeight="1" x14ac:dyDescent="0.2">
      <c r="B101" s="200" t="s">
        <v>424</v>
      </c>
      <c r="C101" s="199" t="s">
        <v>329</v>
      </c>
      <c r="D101" s="199" t="s">
        <v>418</v>
      </c>
      <c r="E101" s="199" t="s">
        <v>425</v>
      </c>
      <c r="F101" s="198">
        <v>1</v>
      </c>
    </row>
    <row r="102" spans="2:6" ht="12.75" customHeight="1" x14ac:dyDescent="0.2">
      <c r="B102" s="200" t="s">
        <v>424</v>
      </c>
      <c r="C102" s="199" t="s">
        <v>329</v>
      </c>
      <c r="D102" s="199" t="s">
        <v>418</v>
      </c>
      <c r="E102" s="199" t="s">
        <v>423</v>
      </c>
      <c r="F102" s="198">
        <v>1</v>
      </c>
    </row>
    <row r="103" spans="2:6" ht="12.75" customHeight="1" x14ac:dyDescent="0.2">
      <c r="B103" s="200" t="s">
        <v>422</v>
      </c>
      <c r="C103" s="199" t="s">
        <v>65</v>
      </c>
      <c r="D103" s="199" t="s">
        <v>421</v>
      </c>
      <c r="E103" s="199" t="s">
        <v>420</v>
      </c>
      <c r="F103" s="198">
        <v>1</v>
      </c>
    </row>
    <row r="104" spans="2:6" ht="12.75" customHeight="1" x14ac:dyDescent="0.2">
      <c r="B104" s="200" t="s">
        <v>419</v>
      </c>
      <c r="C104" s="199" t="s">
        <v>329</v>
      </c>
      <c r="D104" s="199" t="s">
        <v>418</v>
      </c>
      <c r="E104" s="199" t="s">
        <v>417</v>
      </c>
      <c r="F104" s="198">
        <v>1</v>
      </c>
    </row>
    <row r="105" spans="2:6" ht="12.75" customHeight="1" x14ac:dyDescent="0.2">
      <c r="B105" s="200" t="s">
        <v>416</v>
      </c>
      <c r="C105" s="199" t="s">
        <v>403</v>
      </c>
      <c r="D105" s="199" t="s">
        <v>415</v>
      </c>
      <c r="E105" s="199" t="s">
        <v>264</v>
      </c>
      <c r="F105" s="198">
        <v>1</v>
      </c>
    </row>
    <row r="106" spans="2:6" ht="12.75" customHeight="1" x14ac:dyDescent="0.2">
      <c r="B106" s="200" t="s">
        <v>414</v>
      </c>
      <c r="C106" s="199" t="s">
        <v>258</v>
      </c>
      <c r="D106" s="199" t="s">
        <v>413</v>
      </c>
      <c r="E106" s="199" t="s">
        <v>412</v>
      </c>
      <c r="F106" s="198">
        <v>1</v>
      </c>
    </row>
    <row r="107" spans="2:6" ht="12.75" customHeight="1" x14ac:dyDescent="0.2">
      <c r="B107" s="200" t="s">
        <v>411</v>
      </c>
      <c r="C107" s="199" t="s">
        <v>84</v>
      </c>
      <c r="D107" s="199" t="s">
        <v>410</v>
      </c>
      <c r="E107" s="199" t="s">
        <v>409</v>
      </c>
      <c r="F107" s="198">
        <v>1</v>
      </c>
    </row>
    <row r="108" spans="2:6" ht="12.75" customHeight="1" x14ac:dyDescent="0.2">
      <c r="B108" s="200" t="s">
        <v>408</v>
      </c>
      <c r="C108" s="199" t="s">
        <v>407</v>
      </c>
      <c r="D108" s="199" t="s">
        <v>406</v>
      </c>
      <c r="E108" s="199" t="s">
        <v>405</v>
      </c>
      <c r="F108" s="198">
        <v>1</v>
      </c>
    </row>
    <row r="109" spans="2:6" ht="12.75" customHeight="1" x14ac:dyDescent="0.2">
      <c r="B109" s="200" t="s">
        <v>404</v>
      </c>
      <c r="C109" s="199" t="s">
        <v>403</v>
      </c>
      <c r="D109" s="199" t="s">
        <v>402</v>
      </c>
      <c r="E109" s="199" t="s">
        <v>401</v>
      </c>
      <c r="F109" s="198">
        <v>1</v>
      </c>
    </row>
    <row r="110" spans="2:6" ht="12.75" customHeight="1" x14ac:dyDescent="0.2">
      <c r="B110" s="200" t="s">
        <v>400</v>
      </c>
      <c r="C110" s="199" t="s">
        <v>174</v>
      </c>
      <c r="D110" s="199" t="s">
        <v>399</v>
      </c>
      <c r="E110" s="199" t="s">
        <v>398</v>
      </c>
      <c r="F110" s="198">
        <v>1</v>
      </c>
    </row>
    <row r="111" spans="2:6" ht="12.75" customHeight="1" x14ac:dyDescent="0.2">
      <c r="B111" s="200" t="s">
        <v>397</v>
      </c>
      <c r="C111" s="199" t="s">
        <v>174</v>
      </c>
      <c r="D111" s="199" t="s">
        <v>396</v>
      </c>
      <c r="E111" s="199" t="s">
        <v>395</v>
      </c>
      <c r="F111" s="198">
        <v>1</v>
      </c>
    </row>
    <row r="112" spans="2:6" ht="12.75" customHeight="1" x14ac:dyDescent="0.2">
      <c r="B112" s="200" t="s">
        <v>394</v>
      </c>
      <c r="C112" s="199" t="s">
        <v>266</v>
      </c>
      <c r="D112" s="199" t="s">
        <v>393</v>
      </c>
      <c r="E112" s="199" t="s">
        <v>392</v>
      </c>
      <c r="F112" s="198">
        <v>1</v>
      </c>
    </row>
    <row r="113" spans="2:6" ht="12.75" customHeight="1" x14ac:dyDescent="0.2">
      <c r="B113" s="200" t="s">
        <v>391</v>
      </c>
      <c r="C113" s="199" t="s">
        <v>65</v>
      </c>
      <c r="D113" s="199" t="s">
        <v>376</v>
      </c>
      <c r="E113" s="199" t="s">
        <v>390</v>
      </c>
      <c r="F113" s="198">
        <v>4</v>
      </c>
    </row>
    <row r="114" spans="2:6" ht="12.75" customHeight="1" x14ac:dyDescent="0.2">
      <c r="B114" s="200" t="s">
        <v>389</v>
      </c>
      <c r="C114" s="199" t="s">
        <v>373</v>
      </c>
      <c r="D114" s="199" t="s">
        <v>372</v>
      </c>
      <c r="E114" s="199" t="s">
        <v>388</v>
      </c>
      <c r="F114" s="198">
        <v>1</v>
      </c>
    </row>
    <row r="115" spans="2:6" ht="12.75" customHeight="1" x14ac:dyDescent="0.2">
      <c r="B115" s="200" t="s">
        <v>387</v>
      </c>
      <c r="C115" s="199" t="s">
        <v>65</v>
      </c>
      <c r="D115" s="199" t="s">
        <v>376</v>
      </c>
      <c r="E115" s="199" t="s">
        <v>380</v>
      </c>
      <c r="F115" s="198">
        <v>5</v>
      </c>
    </row>
    <row r="116" spans="2:6" ht="12.75" customHeight="1" x14ac:dyDescent="0.2">
      <c r="B116" s="200" t="s">
        <v>387</v>
      </c>
      <c r="C116" s="199" t="s">
        <v>84</v>
      </c>
      <c r="D116" s="199" t="s">
        <v>376</v>
      </c>
      <c r="E116" s="199" t="s">
        <v>386</v>
      </c>
      <c r="F116" s="198">
        <v>4</v>
      </c>
    </row>
    <row r="117" spans="2:6" ht="12.75" customHeight="1" x14ac:dyDescent="0.2">
      <c r="B117" s="200" t="s">
        <v>385</v>
      </c>
      <c r="C117" s="199" t="s">
        <v>53</v>
      </c>
      <c r="D117" s="199" t="s">
        <v>376</v>
      </c>
      <c r="E117" s="199" t="s">
        <v>375</v>
      </c>
      <c r="F117" s="198">
        <v>6</v>
      </c>
    </row>
    <row r="118" spans="2:6" ht="12.75" customHeight="1" x14ac:dyDescent="0.2">
      <c r="B118" s="200" t="s">
        <v>385</v>
      </c>
      <c r="C118" s="199" t="s">
        <v>84</v>
      </c>
      <c r="D118" s="199" t="s">
        <v>376</v>
      </c>
      <c r="E118" s="199" t="s">
        <v>381</v>
      </c>
      <c r="F118" s="198">
        <v>6</v>
      </c>
    </row>
    <row r="119" spans="2:6" ht="12.75" customHeight="1" x14ac:dyDescent="0.2">
      <c r="B119" s="200" t="s">
        <v>384</v>
      </c>
      <c r="C119" s="199" t="s">
        <v>84</v>
      </c>
      <c r="D119" s="199" t="s">
        <v>376</v>
      </c>
      <c r="E119" s="199" t="s">
        <v>383</v>
      </c>
      <c r="F119" s="198">
        <v>6</v>
      </c>
    </row>
    <row r="120" spans="2:6" ht="12.75" customHeight="1" x14ac:dyDescent="0.2">
      <c r="B120" s="200" t="s">
        <v>382</v>
      </c>
      <c r="C120" s="199" t="s">
        <v>84</v>
      </c>
      <c r="D120" s="199" t="s">
        <v>376</v>
      </c>
      <c r="E120" s="199" t="s">
        <v>381</v>
      </c>
      <c r="F120" s="198">
        <v>4</v>
      </c>
    </row>
    <row r="121" spans="2:6" ht="12.75" customHeight="1" x14ac:dyDescent="0.2">
      <c r="B121" s="200" t="s">
        <v>379</v>
      </c>
      <c r="C121" s="199" t="s">
        <v>53</v>
      </c>
      <c r="D121" s="199" t="s">
        <v>376</v>
      </c>
      <c r="E121" s="199" t="s">
        <v>380</v>
      </c>
      <c r="F121" s="198">
        <v>1</v>
      </c>
    </row>
    <row r="122" spans="2:6" ht="12.75" customHeight="1" x14ac:dyDescent="0.2">
      <c r="B122" s="200" t="s">
        <v>379</v>
      </c>
      <c r="C122" s="199" t="s">
        <v>84</v>
      </c>
      <c r="D122" s="199" t="s">
        <v>376</v>
      </c>
      <c r="E122" s="199" t="s">
        <v>378</v>
      </c>
      <c r="F122" s="198">
        <v>5</v>
      </c>
    </row>
    <row r="123" spans="2:6" ht="12.75" customHeight="1" x14ac:dyDescent="0.2">
      <c r="B123" s="200" t="s">
        <v>377</v>
      </c>
      <c r="C123" s="199" t="s">
        <v>84</v>
      </c>
      <c r="D123" s="199" t="s">
        <v>376</v>
      </c>
      <c r="E123" s="199" t="s">
        <v>375</v>
      </c>
      <c r="F123" s="198">
        <v>2</v>
      </c>
    </row>
    <row r="124" spans="2:6" ht="12.75" customHeight="1" x14ac:dyDescent="0.2">
      <c r="B124" s="200" t="s">
        <v>374</v>
      </c>
      <c r="C124" s="199" t="s">
        <v>373</v>
      </c>
      <c r="D124" s="199" t="s">
        <v>372</v>
      </c>
      <c r="E124" s="199" t="s">
        <v>371</v>
      </c>
      <c r="F124" s="198">
        <v>1</v>
      </c>
    </row>
    <row r="125" spans="2:6" ht="12.75" customHeight="1" x14ac:dyDescent="0.2">
      <c r="B125" s="200" t="s">
        <v>370</v>
      </c>
      <c r="C125" s="199" t="s">
        <v>369</v>
      </c>
      <c r="D125" s="199" t="s">
        <v>368</v>
      </c>
      <c r="E125" s="199" t="s">
        <v>367</v>
      </c>
      <c r="F125" s="198">
        <v>3</v>
      </c>
    </row>
    <row r="126" spans="2:6" ht="12.75" customHeight="1" x14ac:dyDescent="0.2">
      <c r="B126" s="200" t="s">
        <v>366</v>
      </c>
      <c r="C126" s="199" t="s">
        <v>258</v>
      </c>
      <c r="D126" s="199" t="s">
        <v>365</v>
      </c>
      <c r="E126" s="199" t="s">
        <v>364</v>
      </c>
      <c r="F126" s="198">
        <v>1</v>
      </c>
    </row>
    <row r="127" spans="2:6" ht="12.75" customHeight="1" x14ac:dyDescent="0.2">
      <c r="B127" s="200" t="s">
        <v>363</v>
      </c>
      <c r="C127" s="199" t="s">
        <v>84</v>
      </c>
      <c r="D127" s="199" t="s">
        <v>362</v>
      </c>
      <c r="E127" s="199" t="s">
        <v>361</v>
      </c>
      <c r="F127" s="198">
        <v>4</v>
      </c>
    </row>
    <row r="128" spans="2:6" ht="12.75" customHeight="1" x14ac:dyDescent="0.2">
      <c r="B128" s="200" t="s">
        <v>360</v>
      </c>
      <c r="C128" s="199" t="s">
        <v>266</v>
      </c>
      <c r="D128" s="199" t="s">
        <v>269</v>
      </c>
      <c r="E128" s="199" t="s">
        <v>359</v>
      </c>
      <c r="F128" s="198">
        <v>1</v>
      </c>
    </row>
    <row r="129" spans="2:8" ht="12.75" customHeight="1" x14ac:dyDescent="0.2">
      <c r="B129" s="200" t="s">
        <v>358</v>
      </c>
      <c r="C129" s="199" t="s">
        <v>266</v>
      </c>
      <c r="D129" s="199" t="s">
        <v>343</v>
      </c>
      <c r="E129" s="199" t="s">
        <v>357</v>
      </c>
      <c r="F129" s="198">
        <v>1</v>
      </c>
    </row>
    <row r="130" spans="2:8" ht="12.75" customHeight="1" x14ac:dyDescent="0.2">
      <c r="B130" s="200" t="s">
        <v>356</v>
      </c>
      <c r="C130" s="199" t="s">
        <v>266</v>
      </c>
      <c r="D130" s="199" t="s">
        <v>269</v>
      </c>
      <c r="E130" s="199" t="s">
        <v>355</v>
      </c>
      <c r="F130" s="198">
        <v>4</v>
      </c>
    </row>
    <row r="131" spans="2:8" ht="15" customHeight="1" x14ac:dyDescent="0.25">
      <c r="B131" s="200" t="s">
        <v>354</v>
      </c>
      <c r="C131" s="199" t="s">
        <v>174</v>
      </c>
      <c r="D131" s="199" t="s">
        <v>353</v>
      </c>
      <c r="E131" s="199" t="s">
        <v>352</v>
      </c>
      <c r="F131" s="198">
        <v>3</v>
      </c>
      <c r="G131" s="7"/>
      <c r="H131" s="7"/>
    </row>
    <row r="132" spans="2:8" ht="15" customHeight="1" x14ac:dyDescent="0.25">
      <c r="B132" s="200" t="s">
        <v>351</v>
      </c>
      <c r="C132" s="199" t="s">
        <v>65</v>
      </c>
      <c r="D132" s="199" t="s">
        <v>350</v>
      </c>
      <c r="E132" s="199" t="s">
        <v>349</v>
      </c>
      <c r="F132" s="198">
        <v>2</v>
      </c>
      <c r="G132" s="7"/>
      <c r="H132" s="7"/>
    </row>
    <row r="133" spans="2:8" ht="15" customHeight="1" x14ac:dyDescent="0.25">
      <c r="B133" s="200" t="s">
        <v>348</v>
      </c>
      <c r="C133" s="199" t="s">
        <v>174</v>
      </c>
      <c r="D133" s="199" t="s">
        <v>325</v>
      </c>
      <c r="E133" s="199" t="s">
        <v>335</v>
      </c>
      <c r="F133" s="198">
        <v>1</v>
      </c>
      <c r="G133" s="7"/>
      <c r="H133" s="7"/>
    </row>
    <row r="134" spans="2:8" ht="15" customHeight="1" x14ac:dyDescent="0.25">
      <c r="B134" s="200" t="s">
        <v>347</v>
      </c>
      <c r="C134" s="199" t="s">
        <v>266</v>
      </c>
      <c r="D134" s="199" t="s">
        <v>346</v>
      </c>
      <c r="E134" s="199" t="s">
        <v>345</v>
      </c>
      <c r="F134" s="198">
        <v>1</v>
      </c>
      <c r="G134" s="7"/>
      <c r="H134" s="7"/>
    </row>
    <row r="135" spans="2:8" ht="15" customHeight="1" x14ac:dyDescent="0.25">
      <c r="B135" s="200" t="s">
        <v>344</v>
      </c>
      <c r="C135" s="199" t="s">
        <v>266</v>
      </c>
      <c r="D135" s="199" t="s">
        <v>343</v>
      </c>
      <c r="E135" s="199" t="s">
        <v>342</v>
      </c>
      <c r="F135" s="198">
        <v>1</v>
      </c>
      <c r="G135" s="7"/>
      <c r="H135" s="7"/>
    </row>
    <row r="136" spans="2:8" ht="15" customHeight="1" x14ac:dyDescent="0.25">
      <c r="B136" s="200" t="s">
        <v>341</v>
      </c>
      <c r="C136" s="199" t="s">
        <v>174</v>
      </c>
      <c r="D136" s="199" t="s">
        <v>325</v>
      </c>
      <c r="E136" s="199" t="s">
        <v>340</v>
      </c>
      <c r="F136" s="198">
        <v>1</v>
      </c>
      <c r="G136" s="7"/>
      <c r="H136" s="7"/>
    </row>
    <row r="137" spans="2:8" ht="15" customHeight="1" x14ac:dyDescent="0.25">
      <c r="B137" s="200" t="s">
        <v>339</v>
      </c>
      <c r="C137" s="199" t="s">
        <v>84</v>
      </c>
      <c r="D137" s="199" t="s">
        <v>338</v>
      </c>
      <c r="E137" s="199" t="s">
        <v>337</v>
      </c>
      <c r="F137" s="198">
        <v>2</v>
      </c>
      <c r="G137" s="7"/>
      <c r="H137" s="7"/>
    </row>
    <row r="138" spans="2:8" ht="15" customHeight="1" x14ac:dyDescent="0.25">
      <c r="B138" s="200" t="s">
        <v>336</v>
      </c>
      <c r="C138" s="199" t="s">
        <v>174</v>
      </c>
      <c r="D138" s="199" t="s">
        <v>325</v>
      </c>
      <c r="E138" s="199" t="s">
        <v>335</v>
      </c>
      <c r="F138" s="198">
        <v>1</v>
      </c>
      <c r="G138" s="7"/>
      <c r="H138" s="7"/>
    </row>
    <row r="139" spans="2:8" ht="15" customHeight="1" x14ac:dyDescent="0.25">
      <c r="B139" s="200" t="s">
        <v>334</v>
      </c>
      <c r="C139" s="199" t="s">
        <v>333</v>
      </c>
      <c r="D139" s="199" t="s">
        <v>332</v>
      </c>
      <c r="E139" s="199" t="s">
        <v>331</v>
      </c>
      <c r="F139" s="198">
        <v>1</v>
      </c>
      <c r="G139" s="7"/>
      <c r="H139" s="7"/>
    </row>
    <row r="140" spans="2:8" ht="15" customHeight="1" x14ac:dyDescent="0.25">
      <c r="B140" s="200" t="s">
        <v>330</v>
      </c>
      <c r="C140" s="199" t="s">
        <v>329</v>
      </c>
      <c r="D140" s="199" t="s">
        <v>328</v>
      </c>
      <c r="E140" s="199" t="s">
        <v>327</v>
      </c>
      <c r="F140" s="198">
        <v>1</v>
      </c>
      <c r="G140" s="7"/>
      <c r="H140" s="7"/>
    </row>
    <row r="141" spans="2:8" ht="15" customHeight="1" x14ac:dyDescent="0.25">
      <c r="B141" s="200" t="s">
        <v>326</v>
      </c>
      <c r="C141" s="199" t="s">
        <v>174</v>
      </c>
      <c r="D141" s="199" t="s">
        <v>325</v>
      </c>
      <c r="E141" s="199" t="s">
        <v>324</v>
      </c>
      <c r="F141" s="198">
        <v>1</v>
      </c>
      <c r="G141" s="7"/>
      <c r="H141" s="7"/>
    </row>
    <row r="142" spans="2:8" ht="15" customHeight="1" x14ac:dyDescent="0.25">
      <c r="B142" s="200" t="s">
        <v>323</v>
      </c>
      <c r="C142" s="199" t="s">
        <v>84</v>
      </c>
      <c r="D142" s="199" t="s">
        <v>322</v>
      </c>
      <c r="E142" s="199" t="s">
        <v>321</v>
      </c>
      <c r="F142" s="198">
        <v>1</v>
      </c>
      <c r="G142" s="7"/>
      <c r="H142" s="7"/>
    </row>
    <row r="143" spans="2:8" ht="15" customHeight="1" x14ac:dyDescent="0.25">
      <c r="B143" s="200" t="s">
        <v>320</v>
      </c>
      <c r="C143" s="199" t="s">
        <v>84</v>
      </c>
      <c r="D143" s="199" t="s">
        <v>319</v>
      </c>
      <c r="E143" s="199" t="s">
        <v>318</v>
      </c>
      <c r="F143" s="198">
        <v>2</v>
      </c>
      <c r="G143" s="7"/>
      <c r="H143" s="7"/>
    </row>
    <row r="144" spans="2:8" ht="15" customHeight="1" x14ac:dyDescent="0.25">
      <c r="B144" s="200" t="s">
        <v>317</v>
      </c>
      <c r="C144" s="199" t="s">
        <v>244</v>
      </c>
      <c r="D144" s="199" t="s">
        <v>243</v>
      </c>
      <c r="E144" s="199" t="s">
        <v>316</v>
      </c>
      <c r="F144" s="198">
        <v>1</v>
      </c>
      <c r="G144" s="7"/>
      <c r="H144" s="7"/>
    </row>
    <row r="145" spans="2:8" ht="15" customHeight="1" x14ac:dyDescent="0.25">
      <c r="B145" s="200" t="s">
        <v>315</v>
      </c>
      <c r="C145" s="199" t="s">
        <v>84</v>
      </c>
      <c r="D145" s="199" t="s">
        <v>314</v>
      </c>
      <c r="E145" s="199" t="s">
        <v>299</v>
      </c>
      <c r="F145" s="198">
        <v>1</v>
      </c>
      <c r="G145" s="7"/>
      <c r="H145" s="7"/>
    </row>
    <row r="146" spans="2:8" ht="15" customHeight="1" x14ac:dyDescent="0.25">
      <c r="B146" s="200" t="s">
        <v>313</v>
      </c>
      <c r="C146" s="199" t="s">
        <v>312</v>
      </c>
      <c r="D146" s="199" t="s">
        <v>311</v>
      </c>
      <c r="E146" s="199" t="s">
        <v>310</v>
      </c>
      <c r="F146" s="198">
        <v>2</v>
      </c>
      <c r="G146" s="7"/>
      <c r="H146" s="7"/>
    </row>
    <row r="147" spans="2:8" ht="15" customHeight="1" x14ac:dyDescent="0.25">
      <c r="B147" s="200" t="s">
        <v>309</v>
      </c>
      <c r="C147" s="199" t="s">
        <v>308</v>
      </c>
      <c r="D147" s="199" t="s">
        <v>307</v>
      </c>
      <c r="E147" s="201" t="s">
        <v>306</v>
      </c>
      <c r="F147" s="198">
        <v>1</v>
      </c>
      <c r="G147" s="7"/>
      <c r="H147" s="7"/>
    </row>
    <row r="148" spans="2:8" ht="15" customHeight="1" x14ac:dyDescent="0.25">
      <c r="B148" s="200" t="s">
        <v>305</v>
      </c>
      <c r="C148" s="199" t="s">
        <v>258</v>
      </c>
      <c r="D148" s="199" t="s">
        <v>304</v>
      </c>
      <c r="E148" s="199" t="s">
        <v>303</v>
      </c>
      <c r="F148" s="198">
        <v>1</v>
      </c>
      <c r="G148" s="7"/>
      <c r="H148" s="7"/>
    </row>
    <row r="149" spans="2:8" ht="15" customHeight="1" x14ac:dyDescent="0.25">
      <c r="B149" s="200" t="s">
        <v>302</v>
      </c>
      <c r="C149" s="199" t="s">
        <v>301</v>
      </c>
      <c r="D149" s="199" t="s">
        <v>300</v>
      </c>
      <c r="E149" s="199" t="s">
        <v>299</v>
      </c>
      <c r="F149" s="198">
        <v>1</v>
      </c>
      <c r="G149" s="7"/>
      <c r="H149" s="7"/>
    </row>
    <row r="150" spans="2:8" ht="15" customHeight="1" x14ac:dyDescent="0.25">
      <c r="B150" s="200" t="s">
        <v>298</v>
      </c>
      <c r="C150" s="199" t="s">
        <v>258</v>
      </c>
      <c r="D150" s="199" t="s">
        <v>297</v>
      </c>
      <c r="E150" s="199" t="s">
        <v>296</v>
      </c>
      <c r="F150" s="198">
        <v>3</v>
      </c>
      <c r="G150" s="7"/>
      <c r="H150" s="7"/>
    </row>
    <row r="151" spans="2:8" ht="15" customHeight="1" x14ac:dyDescent="0.25">
      <c r="B151" s="200" t="s">
        <v>295</v>
      </c>
      <c r="C151" s="199" t="s">
        <v>294</v>
      </c>
      <c r="D151" s="199" t="s">
        <v>293</v>
      </c>
      <c r="E151" s="199" t="s">
        <v>292</v>
      </c>
      <c r="F151" s="198">
        <v>1</v>
      </c>
      <c r="G151" s="7"/>
      <c r="H151" s="7"/>
    </row>
    <row r="152" spans="2:8" ht="15" customHeight="1" x14ac:dyDescent="0.25">
      <c r="B152" s="200" t="s">
        <v>291</v>
      </c>
      <c r="C152" s="199" t="s">
        <v>258</v>
      </c>
      <c r="D152" s="199" t="s">
        <v>290</v>
      </c>
      <c r="E152" s="199" t="s">
        <v>289</v>
      </c>
      <c r="F152" s="198">
        <v>1</v>
      </c>
      <c r="G152" s="7"/>
      <c r="H152" s="7"/>
    </row>
    <row r="153" spans="2:8" ht="15" customHeight="1" x14ac:dyDescent="0.25">
      <c r="B153" s="200" t="s">
        <v>288</v>
      </c>
      <c r="C153" s="199" t="s">
        <v>266</v>
      </c>
      <c r="D153" s="199" t="s">
        <v>287</v>
      </c>
      <c r="E153" s="199" t="s">
        <v>286</v>
      </c>
      <c r="F153" s="198">
        <v>1</v>
      </c>
      <c r="G153" s="7"/>
      <c r="H153" s="7"/>
    </row>
    <row r="154" spans="2:8" ht="15" customHeight="1" x14ac:dyDescent="0.25">
      <c r="B154" s="200" t="s">
        <v>285</v>
      </c>
      <c r="C154" s="199" t="s">
        <v>266</v>
      </c>
      <c r="D154" s="199" t="s">
        <v>265</v>
      </c>
      <c r="E154" s="199" t="s">
        <v>284</v>
      </c>
      <c r="F154" s="198">
        <v>1</v>
      </c>
      <c r="G154" s="7"/>
      <c r="H154" s="7"/>
    </row>
    <row r="155" spans="2:8" ht="15" customHeight="1" x14ac:dyDescent="0.25">
      <c r="B155" s="200" t="s">
        <v>283</v>
      </c>
      <c r="C155" s="199" t="s">
        <v>282</v>
      </c>
      <c r="D155" s="199" t="s">
        <v>281</v>
      </c>
      <c r="E155" s="199" t="s">
        <v>280</v>
      </c>
      <c r="F155" s="198">
        <v>4</v>
      </c>
      <c r="G155" s="7"/>
      <c r="H155" s="7"/>
    </row>
    <row r="156" spans="2:8" ht="15" customHeight="1" x14ac:dyDescent="0.25">
      <c r="B156" s="200" t="s">
        <v>279</v>
      </c>
      <c r="C156" s="199" t="s">
        <v>258</v>
      </c>
      <c r="D156" s="199" t="s">
        <v>278</v>
      </c>
      <c r="E156" s="199" t="s">
        <v>277</v>
      </c>
      <c r="F156" s="198">
        <v>1</v>
      </c>
      <c r="G156" s="7"/>
      <c r="H156" s="7"/>
    </row>
    <row r="157" spans="2:8" ht="15" customHeight="1" x14ac:dyDescent="0.25">
      <c r="B157" s="200" t="s">
        <v>276</v>
      </c>
      <c r="C157" s="199" t="s">
        <v>258</v>
      </c>
      <c r="D157" s="199" t="s">
        <v>275</v>
      </c>
      <c r="E157" s="199" t="s">
        <v>274</v>
      </c>
      <c r="F157" s="198">
        <v>1</v>
      </c>
      <c r="G157" s="7"/>
      <c r="H157" s="7"/>
    </row>
    <row r="158" spans="2:8" ht="15" customHeight="1" x14ac:dyDescent="0.25">
      <c r="B158" s="200" t="s">
        <v>273</v>
      </c>
      <c r="C158" s="199" t="s">
        <v>266</v>
      </c>
      <c r="D158" s="199" t="s">
        <v>272</v>
      </c>
      <c r="E158" s="201" t="s">
        <v>271</v>
      </c>
      <c r="F158" s="198">
        <v>2</v>
      </c>
      <c r="G158" s="7"/>
      <c r="H158" s="7"/>
    </row>
    <row r="159" spans="2:8" ht="15" customHeight="1" x14ac:dyDescent="0.25">
      <c r="B159" s="200" t="s">
        <v>270</v>
      </c>
      <c r="C159" s="199" t="s">
        <v>266</v>
      </c>
      <c r="D159" s="199" t="s">
        <v>269</v>
      </c>
      <c r="E159" s="201" t="s">
        <v>268</v>
      </c>
      <c r="F159" s="198">
        <v>1</v>
      </c>
      <c r="G159" s="7"/>
      <c r="H159" s="7"/>
    </row>
    <row r="160" spans="2:8" ht="15" customHeight="1" x14ac:dyDescent="0.25">
      <c r="B160" s="200" t="s">
        <v>267</v>
      </c>
      <c r="C160" s="199" t="s">
        <v>266</v>
      </c>
      <c r="D160" s="199" t="s">
        <v>265</v>
      </c>
      <c r="E160" s="199" t="s">
        <v>264</v>
      </c>
      <c r="F160" s="198">
        <v>3</v>
      </c>
      <c r="G160" s="7"/>
      <c r="H160" s="7"/>
    </row>
    <row r="161" spans="2:8" ht="15" customHeight="1" x14ac:dyDescent="0.25">
      <c r="B161" s="200" t="s">
        <v>263</v>
      </c>
      <c r="C161" s="199" t="s">
        <v>262</v>
      </c>
      <c r="D161" s="199" t="s">
        <v>261</v>
      </c>
      <c r="E161" s="199" t="s">
        <v>260</v>
      </c>
      <c r="F161" s="198">
        <v>2</v>
      </c>
      <c r="G161" s="7"/>
      <c r="H161" s="7"/>
    </row>
    <row r="162" spans="2:8" ht="15" customHeight="1" x14ac:dyDescent="0.25">
      <c r="B162" s="200" t="s">
        <v>259</v>
      </c>
      <c r="C162" s="199" t="s">
        <v>258</v>
      </c>
      <c r="D162" s="199" t="s">
        <v>257</v>
      </c>
      <c r="E162" s="199" t="s">
        <v>256</v>
      </c>
      <c r="F162" s="198">
        <v>1</v>
      </c>
      <c r="G162" s="7"/>
      <c r="H162" s="7"/>
    </row>
    <row r="163" spans="2:8" ht="15" customHeight="1" x14ac:dyDescent="0.25">
      <c r="B163" s="200" t="s">
        <v>255</v>
      </c>
      <c r="C163" s="199" t="s">
        <v>251</v>
      </c>
      <c r="D163" s="199" t="s">
        <v>254</v>
      </c>
      <c r="E163" s="199" t="s">
        <v>253</v>
      </c>
      <c r="F163" s="198">
        <v>1</v>
      </c>
      <c r="G163" s="7"/>
      <c r="H163" s="7"/>
    </row>
    <row r="164" spans="2:8" ht="15" x14ac:dyDescent="0.25">
      <c r="B164" s="200" t="s">
        <v>252</v>
      </c>
      <c r="C164" s="199" t="s">
        <v>251</v>
      </c>
      <c r="D164" s="199" t="s">
        <v>250</v>
      </c>
      <c r="E164" s="199" t="s">
        <v>249</v>
      </c>
      <c r="F164" s="198">
        <v>2</v>
      </c>
      <c r="G164" s="7"/>
      <c r="H164" s="7"/>
    </row>
    <row r="165" spans="2:8" ht="15" x14ac:dyDescent="0.25">
      <c r="B165" s="200" t="s">
        <v>248</v>
      </c>
      <c r="C165" s="199" t="s">
        <v>174</v>
      </c>
      <c r="D165" s="199" t="s">
        <v>247</v>
      </c>
      <c r="E165" s="199" t="s">
        <v>246</v>
      </c>
      <c r="F165" s="198">
        <v>1</v>
      </c>
      <c r="G165" s="7"/>
      <c r="H165" s="7"/>
    </row>
    <row r="166" spans="2:8" ht="15" x14ac:dyDescent="0.25">
      <c r="B166" s="200" t="s">
        <v>245</v>
      </c>
      <c r="C166" s="199" t="s">
        <v>244</v>
      </c>
      <c r="D166" s="199" t="s">
        <v>243</v>
      </c>
      <c r="E166" s="199" t="s">
        <v>242</v>
      </c>
      <c r="F166" s="198">
        <v>1</v>
      </c>
      <c r="G166" s="7"/>
      <c r="H166" s="7"/>
    </row>
    <row r="167" spans="2:8" ht="15.75" thickBot="1" x14ac:dyDescent="0.3">
      <c r="B167" s="197" t="s">
        <v>144</v>
      </c>
      <c r="C167" s="196"/>
      <c r="D167" s="196"/>
      <c r="E167" s="196"/>
      <c r="F167" s="195">
        <v>207</v>
      </c>
      <c r="G167" s="7"/>
      <c r="H167" s="7"/>
    </row>
    <row r="168" spans="2:8" ht="15.75" thickTop="1" x14ac:dyDescent="0.25">
      <c r="G168" s="7"/>
      <c r="H168" s="7"/>
    </row>
    <row r="169" spans="2:8" ht="15" x14ac:dyDescent="0.25">
      <c r="G169" s="7"/>
      <c r="H169" s="7"/>
    </row>
    <row r="170" spans="2:8" ht="15" x14ac:dyDescent="0.25">
      <c r="G170" s="7"/>
      <c r="H170" s="7"/>
    </row>
    <row r="171" spans="2:8" ht="15" x14ac:dyDescent="0.25">
      <c r="G171" s="7"/>
      <c r="H171" s="7"/>
    </row>
    <row r="172" spans="2:8" ht="15" x14ac:dyDescent="0.25">
      <c r="G172" s="7"/>
      <c r="H172" s="7"/>
    </row>
    <row r="173" spans="2:8" ht="15" x14ac:dyDescent="0.25">
      <c r="G173" s="7"/>
      <c r="H173" s="7"/>
    </row>
    <row r="174" spans="2:8" ht="15" x14ac:dyDescent="0.25">
      <c r="G174" s="7"/>
      <c r="H174" s="7"/>
    </row>
    <row r="175" spans="2:8" ht="15" x14ac:dyDescent="0.25">
      <c r="G175" s="7"/>
      <c r="H175" s="7"/>
    </row>
    <row r="176" spans="2:8" ht="15" x14ac:dyDescent="0.25">
      <c r="G176" s="7"/>
      <c r="H176" s="7"/>
    </row>
    <row r="177" spans="7:8" ht="12.75" customHeight="1" x14ac:dyDescent="0.25">
      <c r="G177" s="7"/>
      <c r="H177" s="7"/>
    </row>
    <row r="178" spans="7:8" ht="12.75" customHeight="1" x14ac:dyDescent="0.25">
      <c r="G178" s="7"/>
      <c r="H178" s="7"/>
    </row>
    <row r="179" spans="7:8" ht="12.75" customHeight="1" x14ac:dyDescent="0.25">
      <c r="G179" s="7"/>
      <c r="H179" s="7"/>
    </row>
    <row r="180" spans="7:8" ht="12.75" customHeight="1" x14ac:dyDescent="0.25">
      <c r="G180" s="7"/>
      <c r="H180" s="7"/>
    </row>
    <row r="181" spans="7:8" ht="12.75" customHeight="1" x14ac:dyDescent="0.25">
      <c r="G181" s="7"/>
      <c r="H181" s="7"/>
    </row>
    <row r="182" spans="7:8" ht="12.75" customHeight="1" x14ac:dyDescent="0.25">
      <c r="G182" s="7"/>
      <c r="H182" s="7"/>
    </row>
    <row r="183" spans="7:8" ht="12.75" customHeight="1" x14ac:dyDescent="0.25">
      <c r="G183" s="7"/>
      <c r="H183" s="7"/>
    </row>
    <row r="184" spans="7:8" ht="12.75" customHeight="1" x14ac:dyDescent="0.25">
      <c r="G184" s="7"/>
      <c r="H184" s="7"/>
    </row>
    <row r="185" spans="7:8" ht="12.75" customHeight="1" x14ac:dyDescent="0.25">
      <c r="G185" s="7"/>
      <c r="H185" s="7"/>
    </row>
    <row r="186" spans="7:8" ht="12.75" customHeight="1" x14ac:dyDescent="0.25">
      <c r="G186" s="7"/>
      <c r="H186" s="7"/>
    </row>
    <row r="187" spans="7:8" ht="12.75" customHeight="1" x14ac:dyDescent="0.25">
      <c r="G187" s="7"/>
      <c r="H187" s="7"/>
    </row>
    <row r="188" spans="7:8" ht="12.75" customHeight="1" x14ac:dyDescent="0.25">
      <c r="G188" s="7"/>
      <c r="H188" s="7"/>
    </row>
    <row r="189" spans="7:8" ht="15" x14ac:dyDescent="0.25">
      <c r="G189" s="7"/>
      <c r="H189" s="7"/>
    </row>
    <row r="190" spans="7:8" ht="15" x14ac:dyDescent="0.25">
      <c r="G190" s="7"/>
      <c r="H190" s="7"/>
    </row>
    <row r="191" spans="7:8" ht="15" x14ac:dyDescent="0.25">
      <c r="G191" s="7"/>
      <c r="H191" s="7"/>
    </row>
    <row r="192" spans="7:8" ht="15" x14ac:dyDescent="0.25">
      <c r="G192" s="7"/>
      <c r="H192" s="7"/>
    </row>
    <row r="193" spans="7:8" ht="15" x14ac:dyDescent="0.25">
      <c r="G193" s="7"/>
      <c r="H193" s="7"/>
    </row>
    <row r="194" spans="7:8" ht="15" x14ac:dyDescent="0.25">
      <c r="G194" s="7"/>
      <c r="H194" s="7"/>
    </row>
    <row r="241" spans="2:6" ht="15" x14ac:dyDescent="0.25">
      <c r="B241" s="7"/>
      <c r="C241" s="7"/>
      <c r="D241" s="7"/>
      <c r="E241" s="7"/>
      <c r="F241" s="7"/>
    </row>
    <row r="242" spans="2:6" ht="15" x14ac:dyDescent="0.25">
      <c r="B242" s="7"/>
      <c r="C242" s="7"/>
      <c r="D242" s="7"/>
      <c r="E242" s="7"/>
      <c r="F242" s="7"/>
    </row>
    <row r="243" spans="2:6" ht="15" x14ac:dyDescent="0.25">
      <c r="B243" s="7"/>
      <c r="C243" s="7"/>
      <c r="D243" s="7"/>
      <c r="E243" s="7"/>
      <c r="F243" s="7"/>
    </row>
    <row r="244" spans="2:6" ht="15" x14ac:dyDescent="0.25">
      <c r="B244" s="7"/>
      <c r="C244" s="7"/>
      <c r="D244" s="7"/>
      <c r="E244" s="7"/>
      <c r="F244" s="7"/>
    </row>
    <row r="245" spans="2:6" ht="15" x14ac:dyDescent="0.25">
      <c r="B245" s="7"/>
      <c r="C245" s="7"/>
      <c r="D245" s="7"/>
      <c r="E245" s="7"/>
      <c r="F245" s="7"/>
    </row>
    <row r="246" spans="2:6" ht="15" x14ac:dyDescent="0.25">
      <c r="B246" s="7"/>
      <c r="C246" s="7"/>
      <c r="D246" s="7"/>
      <c r="E246" s="7"/>
      <c r="F246" s="7"/>
    </row>
    <row r="247" spans="2:6" ht="15" x14ac:dyDescent="0.25">
      <c r="B247" s="7"/>
      <c r="C247" s="7"/>
      <c r="D247" s="7"/>
      <c r="E247" s="7"/>
      <c r="F247" s="7"/>
    </row>
    <row r="248" spans="2:6" ht="15" x14ac:dyDescent="0.25">
      <c r="B248" s="7"/>
      <c r="C248" s="7"/>
      <c r="D248" s="7"/>
      <c r="E248" s="7"/>
      <c r="F248" s="7"/>
    </row>
    <row r="249" spans="2:6" ht="15" x14ac:dyDescent="0.25">
      <c r="B249" s="7"/>
      <c r="C249" s="7"/>
      <c r="D249" s="7"/>
      <c r="E249" s="7"/>
      <c r="F249" s="7"/>
    </row>
    <row r="250" spans="2:6" ht="15" x14ac:dyDescent="0.25">
      <c r="B250" s="7"/>
      <c r="C250" s="7"/>
      <c r="D250" s="7"/>
      <c r="E250" s="7"/>
      <c r="F250" s="7"/>
    </row>
    <row r="251" spans="2:6" ht="15" x14ac:dyDescent="0.25">
      <c r="B251" s="7"/>
      <c r="C251" s="7"/>
      <c r="D251" s="7"/>
      <c r="E251" s="7"/>
      <c r="F251" s="7"/>
    </row>
    <row r="252" spans="2:6" ht="15" x14ac:dyDescent="0.25">
      <c r="B252" s="7"/>
      <c r="C252" s="7"/>
      <c r="D252" s="7"/>
      <c r="E252" s="7"/>
      <c r="F252" s="7"/>
    </row>
    <row r="253" spans="2:6" ht="15" x14ac:dyDescent="0.25">
      <c r="B253" s="7"/>
      <c r="C253" s="7"/>
      <c r="D253" s="7"/>
      <c r="E253" s="7"/>
      <c r="F253" s="7"/>
    </row>
    <row r="254" spans="2:6" ht="15" x14ac:dyDescent="0.25">
      <c r="B254" s="7"/>
      <c r="C254" s="7"/>
      <c r="D254" s="7"/>
      <c r="E254" s="7"/>
      <c r="F254" s="7"/>
    </row>
    <row r="255" spans="2:6" ht="15" x14ac:dyDescent="0.25">
      <c r="B255" s="7"/>
      <c r="C255" s="7"/>
      <c r="D255" s="7"/>
      <c r="E255" s="7"/>
      <c r="F255" s="7"/>
    </row>
    <row r="256" spans="2:6" ht="15" x14ac:dyDescent="0.25">
      <c r="B256" s="7"/>
      <c r="C256" s="7"/>
      <c r="D256" s="7"/>
      <c r="E256" s="7"/>
      <c r="F256" s="7"/>
    </row>
    <row r="257" spans="2:6" ht="15" x14ac:dyDescent="0.25">
      <c r="B257" s="7"/>
      <c r="C257" s="7"/>
      <c r="D257" s="7"/>
      <c r="E257" s="7"/>
      <c r="F257" s="7"/>
    </row>
    <row r="258" spans="2:6" ht="15" x14ac:dyDescent="0.25">
      <c r="B258" s="7"/>
      <c r="C258" s="7"/>
      <c r="D258" s="7"/>
      <c r="E258" s="7"/>
      <c r="F258" s="7"/>
    </row>
    <row r="259" spans="2:6" ht="15" x14ac:dyDescent="0.25">
      <c r="B259" s="7"/>
      <c r="C259" s="7"/>
      <c r="D259" s="7"/>
      <c r="E259" s="7"/>
      <c r="F259" s="7"/>
    </row>
    <row r="260" spans="2:6" ht="15" x14ac:dyDescent="0.25">
      <c r="B260" s="7"/>
      <c r="C260" s="7"/>
      <c r="D260" s="7"/>
      <c r="E260" s="7"/>
      <c r="F260" s="7"/>
    </row>
    <row r="261" spans="2:6" ht="15" x14ac:dyDescent="0.25">
      <c r="B261" s="7"/>
      <c r="C261" s="7"/>
      <c r="D261" s="7"/>
      <c r="E261" s="7"/>
      <c r="F261" s="7"/>
    </row>
    <row r="262" spans="2:6" ht="15" x14ac:dyDescent="0.25">
      <c r="B262" s="7"/>
      <c r="C262" s="7"/>
      <c r="D262" s="7"/>
      <c r="E262" s="7"/>
      <c r="F262" s="7"/>
    </row>
    <row r="263" spans="2:6" ht="15" x14ac:dyDescent="0.25">
      <c r="B263" s="7"/>
      <c r="C263" s="7"/>
      <c r="D263" s="7"/>
      <c r="E263" s="7"/>
      <c r="F263" s="7"/>
    </row>
    <row r="264" spans="2:6" ht="15" x14ac:dyDescent="0.25">
      <c r="B264" s="7"/>
      <c r="C264" s="7"/>
      <c r="D264" s="7"/>
      <c r="E264" s="7"/>
      <c r="F264" s="7"/>
    </row>
    <row r="265" spans="2:6" ht="15" x14ac:dyDescent="0.25">
      <c r="B265" s="7"/>
      <c r="C265" s="7"/>
      <c r="D265" s="7"/>
      <c r="E265" s="7"/>
      <c r="F265" s="7"/>
    </row>
    <row r="266" spans="2:6" ht="15" x14ac:dyDescent="0.25">
      <c r="B266" s="7"/>
      <c r="C266" s="7"/>
      <c r="D266" s="7"/>
      <c r="E266" s="7"/>
      <c r="F266" s="7"/>
    </row>
    <row r="267" spans="2:6" ht="15" x14ac:dyDescent="0.25">
      <c r="B267" s="7"/>
      <c r="C267" s="7"/>
      <c r="D267" s="7"/>
      <c r="E267" s="7"/>
      <c r="F267" s="7"/>
    </row>
    <row r="268" spans="2:6" ht="15" x14ac:dyDescent="0.25">
      <c r="B268" s="7"/>
      <c r="C268" s="7"/>
      <c r="D268" s="7"/>
      <c r="E268" s="7"/>
      <c r="F268" s="7"/>
    </row>
    <row r="269" spans="2:6" ht="15" x14ac:dyDescent="0.25">
      <c r="B269" s="7"/>
      <c r="C269" s="7"/>
      <c r="D269" s="7"/>
      <c r="E269" s="7"/>
      <c r="F269" s="7"/>
    </row>
    <row r="270" spans="2:6" ht="15" x14ac:dyDescent="0.25">
      <c r="B270" s="7"/>
      <c r="C270" s="7"/>
      <c r="D270" s="7"/>
      <c r="E270" s="7"/>
      <c r="F270" s="7"/>
    </row>
    <row r="271" spans="2:6" ht="15" x14ac:dyDescent="0.25">
      <c r="B271" s="7"/>
      <c r="C271" s="7"/>
      <c r="D271" s="7"/>
      <c r="E271" s="7"/>
      <c r="F271" s="7"/>
    </row>
    <row r="272" spans="2:6" ht="15" x14ac:dyDescent="0.25">
      <c r="B272" s="7"/>
      <c r="C272" s="7"/>
      <c r="D272" s="7"/>
      <c r="E272" s="7"/>
      <c r="F272" s="7"/>
    </row>
    <row r="273" spans="2:6" ht="15" x14ac:dyDescent="0.25">
      <c r="B273" s="7"/>
      <c r="C273" s="7"/>
      <c r="D273" s="7"/>
      <c r="E273" s="7"/>
      <c r="F273" s="7"/>
    </row>
    <row r="274" spans="2:6" ht="15" x14ac:dyDescent="0.25">
      <c r="B274" s="7"/>
      <c r="C274" s="7"/>
      <c r="D274" s="7"/>
      <c r="E274" s="7"/>
      <c r="F274" s="7"/>
    </row>
    <row r="275" spans="2:6" ht="15" x14ac:dyDescent="0.25">
      <c r="B275" s="7"/>
      <c r="C275" s="7"/>
      <c r="D275" s="7"/>
      <c r="E275" s="7"/>
      <c r="F275" s="7"/>
    </row>
    <row r="276" spans="2:6" ht="15" x14ac:dyDescent="0.25">
      <c r="B276" s="7"/>
      <c r="C276" s="7"/>
      <c r="D276" s="7"/>
      <c r="E276" s="7"/>
      <c r="F276" s="7"/>
    </row>
    <row r="277" spans="2:6" ht="15" x14ac:dyDescent="0.25">
      <c r="B277" s="7"/>
      <c r="C277" s="7"/>
      <c r="D277" s="7"/>
      <c r="E277" s="7"/>
      <c r="F277" s="7"/>
    </row>
    <row r="278" spans="2:6" ht="15" x14ac:dyDescent="0.25">
      <c r="B278" s="7"/>
      <c r="C278" s="7"/>
      <c r="D278" s="7"/>
      <c r="E278" s="7"/>
      <c r="F278" s="7"/>
    </row>
    <row r="279" spans="2:6" ht="15" x14ac:dyDescent="0.25">
      <c r="B279" s="7"/>
      <c r="C279" s="7"/>
      <c r="D279" s="7"/>
      <c r="E279" s="7"/>
      <c r="F279" s="7"/>
    </row>
    <row r="280" spans="2:6" ht="15" x14ac:dyDescent="0.25">
      <c r="B280" s="7"/>
      <c r="C280" s="7"/>
      <c r="D280" s="7"/>
      <c r="E280" s="7"/>
      <c r="F280" s="7"/>
    </row>
    <row r="281" spans="2:6" ht="15" x14ac:dyDescent="0.25">
      <c r="B281" s="7"/>
      <c r="C281" s="7"/>
      <c r="D281" s="7"/>
      <c r="E281" s="7"/>
      <c r="F281" s="7"/>
    </row>
    <row r="282" spans="2:6" ht="15" x14ac:dyDescent="0.25">
      <c r="B282" s="7"/>
      <c r="C282" s="7"/>
      <c r="D282" s="7"/>
      <c r="E282" s="7"/>
      <c r="F282" s="7"/>
    </row>
    <row r="283" spans="2:6" ht="15" x14ac:dyDescent="0.25">
      <c r="B283" s="7"/>
      <c r="C283" s="7"/>
      <c r="D283" s="7"/>
      <c r="E283" s="7"/>
      <c r="F283" s="7"/>
    </row>
    <row r="284" spans="2:6" ht="15" x14ac:dyDescent="0.25">
      <c r="B284" s="7"/>
      <c r="C284" s="7"/>
      <c r="D284" s="7"/>
      <c r="E284" s="7"/>
      <c r="F284" s="7"/>
    </row>
    <row r="285" spans="2:6" ht="15" x14ac:dyDescent="0.25">
      <c r="B285" s="7"/>
      <c r="C285" s="7"/>
      <c r="D285" s="7"/>
      <c r="E285" s="7"/>
      <c r="F285" s="7"/>
    </row>
    <row r="286" spans="2:6" ht="15" x14ac:dyDescent="0.25">
      <c r="B286" s="7"/>
      <c r="C286" s="7"/>
      <c r="D286" s="7"/>
      <c r="E286" s="7"/>
      <c r="F286" s="7"/>
    </row>
    <row r="287" spans="2:6" ht="15" x14ac:dyDescent="0.25">
      <c r="B287" s="7"/>
      <c r="C287" s="7"/>
      <c r="D287" s="7"/>
      <c r="E287" s="7"/>
      <c r="F287" s="7"/>
    </row>
    <row r="288" spans="2:6" ht="15" x14ac:dyDescent="0.25">
      <c r="B288" s="7"/>
      <c r="C288" s="7"/>
      <c r="D288" s="7"/>
      <c r="E288" s="7"/>
      <c r="F288" s="7"/>
    </row>
    <row r="289" spans="2:6" ht="15" x14ac:dyDescent="0.25">
      <c r="B289" s="7"/>
      <c r="C289" s="7"/>
      <c r="D289" s="7"/>
      <c r="E289" s="7"/>
      <c r="F289" s="7"/>
    </row>
    <row r="290" spans="2:6" ht="15" x14ac:dyDescent="0.25">
      <c r="B290" s="7"/>
      <c r="C290" s="7"/>
      <c r="D290" s="7"/>
      <c r="E290" s="7"/>
      <c r="F290" s="7"/>
    </row>
    <row r="291" spans="2:6" ht="15" x14ac:dyDescent="0.25">
      <c r="B291" s="7"/>
      <c r="C291" s="7"/>
      <c r="D291" s="7"/>
      <c r="E291" s="7"/>
      <c r="F291" s="7"/>
    </row>
    <row r="292" spans="2:6" ht="15" x14ac:dyDescent="0.25">
      <c r="B292" s="7"/>
      <c r="C292" s="7"/>
      <c r="D292" s="7"/>
      <c r="E292" s="7"/>
      <c r="F292" s="7"/>
    </row>
    <row r="293" spans="2:6" ht="15" x14ac:dyDescent="0.25">
      <c r="B293" s="7"/>
      <c r="C293" s="7"/>
      <c r="D293" s="7"/>
      <c r="E293" s="7"/>
      <c r="F293" s="7"/>
    </row>
    <row r="294" spans="2:6" ht="15" x14ac:dyDescent="0.25">
      <c r="B294" s="7"/>
      <c r="C294" s="7"/>
      <c r="D294" s="7"/>
      <c r="E294" s="7"/>
      <c r="F294" s="7"/>
    </row>
    <row r="295" spans="2:6" ht="15" x14ac:dyDescent="0.25">
      <c r="B295" s="7"/>
      <c r="C295" s="7"/>
      <c r="D295" s="7"/>
      <c r="E295" s="7"/>
      <c r="F295" s="7"/>
    </row>
    <row r="296" spans="2:6" ht="15" x14ac:dyDescent="0.25">
      <c r="B296" s="7"/>
      <c r="C296" s="7"/>
      <c r="D296" s="7"/>
      <c r="E296" s="7"/>
      <c r="F296" s="7"/>
    </row>
    <row r="297" spans="2:6" ht="15" x14ac:dyDescent="0.25">
      <c r="B297" s="7"/>
      <c r="C297" s="7"/>
      <c r="D297" s="7"/>
      <c r="E297" s="7"/>
      <c r="F297" s="7"/>
    </row>
    <row r="298" spans="2:6" ht="15" x14ac:dyDescent="0.25">
      <c r="B298" s="7"/>
      <c r="C298" s="7"/>
      <c r="D298" s="7"/>
      <c r="E298" s="7"/>
      <c r="F298" s="7"/>
    </row>
    <row r="299" spans="2:6" ht="15" x14ac:dyDescent="0.25">
      <c r="B299" s="7"/>
      <c r="C299" s="7"/>
      <c r="D299" s="7"/>
      <c r="E299" s="7"/>
      <c r="F299" s="7"/>
    </row>
    <row r="300" spans="2:6" ht="15" x14ac:dyDescent="0.25">
      <c r="B300" s="7"/>
      <c r="C300" s="7"/>
      <c r="D300" s="7"/>
      <c r="E300" s="7"/>
      <c r="F300" s="7"/>
    </row>
    <row r="301" spans="2:6" ht="15" x14ac:dyDescent="0.25">
      <c r="B301" s="7"/>
      <c r="C301" s="7"/>
      <c r="D301" s="7"/>
      <c r="E301" s="7"/>
      <c r="F301" s="7"/>
    </row>
    <row r="302" spans="2:6" ht="15" x14ac:dyDescent="0.25">
      <c r="B302" s="7"/>
      <c r="C302" s="7"/>
      <c r="D302" s="7"/>
      <c r="E302" s="7"/>
      <c r="F302" s="7"/>
    </row>
    <row r="303" spans="2:6" ht="15" x14ac:dyDescent="0.25">
      <c r="B303" s="7"/>
      <c r="C303" s="7"/>
      <c r="D303" s="7"/>
      <c r="E303" s="7"/>
      <c r="F303" s="7"/>
    </row>
    <row r="304" spans="2:6" ht="15" x14ac:dyDescent="0.25">
      <c r="B304" s="7"/>
      <c r="C304" s="7"/>
      <c r="D304" s="7"/>
      <c r="E304" s="7"/>
      <c r="F304" s="7"/>
    </row>
    <row r="305" spans="2:6" ht="15" x14ac:dyDescent="0.25">
      <c r="B305" s="7"/>
      <c r="C305" s="7"/>
      <c r="D305" s="7"/>
      <c r="E305" s="7"/>
      <c r="F305" s="7"/>
    </row>
  </sheetData>
  <mergeCells count="14">
    <mergeCell ref="K24:K25"/>
    <mergeCell ref="L24:L25"/>
    <mergeCell ref="B24:B25"/>
    <mergeCell ref="C24:D24"/>
    <mergeCell ref="E24:E25"/>
    <mergeCell ref="F24:G24"/>
    <mergeCell ref="H24:H25"/>
    <mergeCell ref="I24:J24"/>
    <mergeCell ref="P1:T1"/>
    <mergeCell ref="B9:B10"/>
    <mergeCell ref="C9:D9"/>
    <mergeCell ref="E9:F9"/>
    <mergeCell ref="G9:G10"/>
    <mergeCell ref="H9:H10"/>
  </mergeCells>
  <conditionalFormatting sqref="C27:L36 C12:E21 G12:G21">
    <cfRule type="containsBlanks" dxfId="4" priority="4">
      <formula>LEN(TRIM(C12))=0</formula>
    </cfRule>
  </conditionalFormatting>
  <conditionalFormatting sqref="C26:L26">
    <cfRule type="containsBlanks" dxfId="3" priority="3">
      <formula>LEN(TRIM(C26))=0</formula>
    </cfRule>
  </conditionalFormatting>
  <conditionalFormatting sqref="F12:F21">
    <cfRule type="containsBlanks" dxfId="2" priority="2">
      <formula>LEN(TRIM(F12))=0</formula>
    </cfRule>
  </conditionalFormatting>
  <conditionalFormatting sqref="H12:H21">
    <cfRule type="containsBlanks" dxfId="1" priority="1">
      <formula>LEN(TRIM(H12))=0</formula>
    </cfRule>
  </conditionalFormatting>
  <conditionalFormatting sqref="B152:B240">
    <cfRule type="duplicateValues" dxfId="0" priority="5"/>
  </conditionalFormatting>
  <pageMargins left="0.7" right="0.7" top="0.75" bottom="0.75" header="0.3" footer="0.3"/>
  <pageSetup paperSize="9" scale="2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28"/>
  <sheetViews>
    <sheetView topLeftCell="A19" workbookViewId="0">
      <selection activeCell="A3" sqref="A3"/>
    </sheetView>
  </sheetViews>
  <sheetFormatPr baseColWidth="10" defaultRowHeight="15" x14ac:dyDescent="0.25"/>
  <cols>
    <col min="1" max="1" width="56.140625" customWidth="1"/>
    <col min="8" max="8" width="65.7109375" bestFit="1" customWidth="1"/>
  </cols>
  <sheetData>
    <row r="1" spans="1:11" s="7" customFormat="1" ht="45.75" customHeight="1" thickBot="1" x14ac:dyDescent="0.35">
      <c r="A1" s="255"/>
      <c r="B1" s="255"/>
      <c r="C1" s="255"/>
      <c r="D1" s="255"/>
      <c r="E1" s="34"/>
      <c r="F1" s="34"/>
      <c r="G1" s="34"/>
      <c r="H1" s="254" t="s">
        <v>14</v>
      </c>
      <c r="I1" s="254"/>
      <c r="J1" s="254"/>
      <c r="K1" s="254"/>
    </row>
    <row r="2" spans="1:11" s="7" customFormat="1" ht="19.5" customHeight="1" x14ac:dyDescent="0.25">
      <c r="A2" s="8"/>
      <c r="B2" s="9"/>
    </row>
    <row r="3" spans="1:11" s="7" customFormat="1" ht="32.25" customHeight="1" x14ac:dyDescent="0.25">
      <c r="A3" s="10" t="s">
        <v>15</v>
      </c>
      <c r="B3" s="10"/>
    </row>
    <row r="4" spans="1:11" s="7" customFormat="1" x14ac:dyDescent="0.25">
      <c r="A4" s="11" t="s">
        <v>13</v>
      </c>
      <c r="B4" s="11"/>
    </row>
    <row r="6" spans="1:11" x14ac:dyDescent="0.25">
      <c r="A6" s="2"/>
      <c r="B6" s="3"/>
      <c r="C6" s="3"/>
      <c r="D6" s="252" t="s">
        <v>10</v>
      </c>
      <c r="H6" s="18" t="s">
        <v>18</v>
      </c>
    </row>
    <row r="7" spans="1:11" ht="15.75" thickBot="1" x14ac:dyDescent="0.3">
      <c r="A7" s="69" t="s">
        <v>8</v>
      </c>
      <c r="B7" s="69" t="s">
        <v>11</v>
      </c>
      <c r="C7" s="4" t="s">
        <v>12</v>
      </c>
      <c r="D7" s="253"/>
      <c r="H7" s="2"/>
      <c r="I7" s="3"/>
      <c r="J7" s="3"/>
      <c r="K7" s="252" t="s">
        <v>10</v>
      </c>
    </row>
    <row r="8" spans="1:11" ht="16.5" thickTop="1" thickBot="1" x14ac:dyDescent="0.3">
      <c r="A8" s="1" t="s">
        <v>1</v>
      </c>
      <c r="B8" s="1">
        <v>23</v>
      </c>
      <c r="C8" s="1">
        <v>38</v>
      </c>
      <c r="D8" s="1">
        <v>61</v>
      </c>
      <c r="H8" s="12" t="s">
        <v>8</v>
      </c>
      <c r="I8" s="5" t="s">
        <v>11</v>
      </c>
      <c r="J8" s="4" t="s">
        <v>12</v>
      </c>
      <c r="K8" s="253" t="s">
        <v>0</v>
      </c>
    </row>
    <row r="9" spans="1:11" ht="15.75" thickTop="1" x14ac:dyDescent="0.25">
      <c r="A9" s="1" t="s">
        <v>2</v>
      </c>
      <c r="B9" s="1">
        <v>3</v>
      </c>
      <c r="C9" s="1">
        <v>11</v>
      </c>
      <c r="D9" s="1">
        <v>14</v>
      </c>
      <c r="H9" s="13" t="s">
        <v>1</v>
      </c>
      <c r="I9" s="14">
        <v>7</v>
      </c>
      <c r="J9" s="1">
        <v>9</v>
      </c>
      <c r="K9" s="1">
        <v>16</v>
      </c>
    </row>
    <row r="10" spans="1:11" x14ac:dyDescent="0.25">
      <c r="A10" s="1" t="s">
        <v>3</v>
      </c>
      <c r="B10" s="1">
        <v>10</v>
      </c>
      <c r="C10" s="1">
        <v>31</v>
      </c>
      <c r="D10" s="1">
        <v>41</v>
      </c>
      <c r="H10" s="13" t="s">
        <v>2</v>
      </c>
      <c r="I10" s="15">
        <v>1</v>
      </c>
      <c r="J10" s="1"/>
      <c r="K10" s="1">
        <v>1</v>
      </c>
    </row>
    <row r="11" spans="1:11" x14ac:dyDescent="0.25">
      <c r="A11" s="1" t="s">
        <v>4</v>
      </c>
      <c r="B11" s="1">
        <v>16</v>
      </c>
      <c r="C11" s="1">
        <v>43</v>
      </c>
      <c r="D11" s="1">
        <v>59</v>
      </c>
      <c r="H11" s="13" t="s">
        <v>4</v>
      </c>
      <c r="I11" s="15">
        <v>5</v>
      </c>
      <c r="J11" s="1">
        <v>8</v>
      </c>
      <c r="K11" s="1">
        <v>13</v>
      </c>
    </row>
    <row r="12" spans="1:11" x14ac:dyDescent="0.25">
      <c r="A12" s="1" t="s">
        <v>5</v>
      </c>
      <c r="B12" s="1">
        <v>14</v>
      </c>
      <c r="C12" s="1">
        <v>46</v>
      </c>
      <c r="D12" s="1">
        <v>60</v>
      </c>
      <c r="H12" s="13" t="s">
        <v>5</v>
      </c>
      <c r="I12" s="15">
        <v>2</v>
      </c>
      <c r="J12" s="1">
        <v>2</v>
      </c>
      <c r="K12" s="1">
        <v>4</v>
      </c>
    </row>
    <row r="13" spans="1:11" x14ac:dyDescent="0.25">
      <c r="A13" s="1" t="s">
        <v>6</v>
      </c>
      <c r="B13" s="1">
        <v>14</v>
      </c>
      <c r="C13" s="1">
        <v>45</v>
      </c>
      <c r="D13" s="1">
        <v>59</v>
      </c>
      <c r="H13" s="13" t="s">
        <v>6</v>
      </c>
      <c r="I13" s="15">
        <v>7</v>
      </c>
      <c r="J13" s="1">
        <v>15</v>
      </c>
      <c r="K13" s="1">
        <v>22</v>
      </c>
    </row>
    <row r="14" spans="1:11" x14ac:dyDescent="0.25">
      <c r="A14" s="1" t="s">
        <v>7</v>
      </c>
      <c r="B14" s="1">
        <v>15</v>
      </c>
      <c r="C14" s="1">
        <v>45</v>
      </c>
      <c r="D14" s="1">
        <v>60</v>
      </c>
      <c r="H14" s="13" t="s">
        <v>7</v>
      </c>
      <c r="I14" s="15">
        <v>4</v>
      </c>
      <c r="J14" s="1">
        <v>10</v>
      </c>
      <c r="K14" s="1">
        <v>14</v>
      </c>
    </row>
    <row r="15" spans="1:11" ht="15.75" thickBot="1" x14ac:dyDescent="0.3">
      <c r="A15" s="6" t="s">
        <v>9</v>
      </c>
      <c r="B15" s="6">
        <v>95</v>
      </c>
      <c r="C15" s="6">
        <v>259</v>
      </c>
      <c r="D15" s="6">
        <v>354</v>
      </c>
      <c r="H15" s="16" t="s">
        <v>9</v>
      </c>
      <c r="I15" s="17">
        <v>26</v>
      </c>
      <c r="J15" s="6">
        <v>44</v>
      </c>
      <c r="K15" s="6">
        <v>70</v>
      </c>
    </row>
    <row r="16" spans="1:11" ht="15.75" thickTop="1" x14ac:dyDescent="0.25"/>
    <row r="17" spans="8:11" x14ac:dyDescent="0.25">
      <c r="H17" s="18" t="s">
        <v>19</v>
      </c>
    </row>
    <row r="18" spans="8:11" x14ac:dyDescent="0.25">
      <c r="H18" s="2"/>
      <c r="I18" s="3"/>
      <c r="J18" s="3"/>
      <c r="K18" s="252" t="s">
        <v>10</v>
      </c>
    </row>
    <row r="19" spans="8:11" ht="15.75" thickBot="1" x14ac:dyDescent="0.3">
      <c r="H19" s="12" t="s">
        <v>8</v>
      </c>
      <c r="I19" s="5" t="s">
        <v>11</v>
      </c>
      <c r="J19" s="4" t="s">
        <v>12</v>
      </c>
      <c r="K19" s="253" t="s">
        <v>0</v>
      </c>
    </row>
    <row r="20" spans="8:11" ht="15.75" thickTop="1" x14ac:dyDescent="0.25">
      <c r="H20" s="13" t="s">
        <v>1</v>
      </c>
      <c r="I20" s="14">
        <v>16</v>
      </c>
      <c r="J20" s="1">
        <v>29</v>
      </c>
      <c r="K20" s="1">
        <v>45</v>
      </c>
    </row>
    <row r="21" spans="8:11" x14ac:dyDescent="0.25">
      <c r="H21" s="13" t="s">
        <v>2</v>
      </c>
      <c r="I21" s="15">
        <v>2</v>
      </c>
      <c r="J21" s="1">
        <v>11</v>
      </c>
      <c r="K21" s="1">
        <v>13</v>
      </c>
    </row>
    <row r="22" spans="8:11" x14ac:dyDescent="0.25">
      <c r="H22" s="13" t="s">
        <v>3</v>
      </c>
      <c r="I22" s="15">
        <v>10</v>
      </c>
      <c r="J22" s="1">
        <v>31</v>
      </c>
      <c r="K22" s="1">
        <v>41</v>
      </c>
    </row>
    <row r="23" spans="8:11" x14ac:dyDescent="0.25">
      <c r="H23" s="13" t="s">
        <v>4</v>
      </c>
      <c r="I23" s="15">
        <v>11</v>
      </c>
      <c r="J23" s="1">
        <v>35</v>
      </c>
      <c r="K23" s="1">
        <v>46</v>
      </c>
    </row>
    <row r="24" spans="8:11" x14ac:dyDescent="0.25">
      <c r="H24" s="13" t="s">
        <v>5</v>
      </c>
      <c r="I24" s="15">
        <v>12</v>
      </c>
      <c r="J24" s="1">
        <v>44</v>
      </c>
      <c r="K24" s="1">
        <v>56</v>
      </c>
    </row>
    <row r="25" spans="8:11" x14ac:dyDescent="0.25">
      <c r="H25" s="13" t="s">
        <v>6</v>
      </c>
      <c r="I25" s="13">
        <v>7</v>
      </c>
      <c r="J25" s="15">
        <v>30</v>
      </c>
      <c r="K25" s="15">
        <v>37</v>
      </c>
    </row>
    <row r="26" spans="8:11" x14ac:dyDescent="0.25">
      <c r="H26" s="19" t="s">
        <v>7</v>
      </c>
      <c r="I26" s="20">
        <v>11</v>
      </c>
      <c r="J26" s="21">
        <v>35</v>
      </c>
      <c r="K26" s="21">
        <v>46</v>
      </c>
    </row>
    <row r="27" spans="8:11" ht="15.75" thickBot="1" x14ac:dyDescent="0.3">
      <c r="H27" s="16" t="s">
        <v>9</v>
      </c>
      <c r="I27" s="17">
        <v>69</v>
      </c>
      <c r="J27" s="17">
        <v>215</v>
      </c>
      <c r="K27" s="17">
        <v>284</v>
      </c>
    </row>
    <row r="28" spans="8:11" ht="15.75" thickTop="1" x14ac:dyDescent="0.25"/>
  </sheetData>
  <mergeCells count="5">
    <mergeCell ref="K18:K19"/>
    <mergeCell ref="H1:K1"/>
    <mergeCell ref="D6:D7"/>
    <mergeCell ref="A1:D1"/>
    <mergeCell ref="K7:K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9"/>
  <sheetViews>
    <sheetView topLeftCell="A10" workbookViewId="0">
      <selection activeCell="A3" sqref="A3"/>
    </sheetView>
  </sheetViews>
  <sheetFormatPr baseColWidth="10" defaultRowHeight="15" x14ac:dyDescent="0.25"/>
  <cols>
    <col min="1" max="1" width="68" customWidth="1"/>
    <col min="7" max="7" width="67.5703125" customWidth="1"/>
  </cols>
  <sheetData>
    <row r="1" spans="1:10" s="7" customFormat="1" ht="45.75" customHeight="1" thickBot="1" x14ac:dyDescent="0.35">
      <c r="A1" s="255"/>
      <c r="B1" s="255"/>
      <c r="C1" s="255"/>
      <c r="D1" s="255"/>
      <c r="E1" s="34"/>
      <c r="F1" s="34"/>
      <c r="G1" s="256" t="s">
        <v>14</v>
      </c>
      <c r="H1" s="256"/>
      <c r="I1" s="256"/>
      <c r="J1" s="256"/>
    </row>
    <row r="2" spans="1:10" s="7" customFormat="1" ht="19.5" customHeight="1" x14ac:dyDescent="0.25">
      <c r="A2" s="8"/>
      <c r="B2" s="9"/>
    </row>
    <row r="3" spans="1:10" s="7" customFormat="1" ht="32.25" customHeight="1" x14ac:dyDescent="0.25">
      <c r="A3" s="10" t="s">
        <v>28</v>
      </c>
      <c r="B3" s="10"/>
    </row>
    <row r="4" spans="1:10" s="7" customFormat="1" x14ac:dyDescent="0.25">
      <c r="A4" s="11" t="s">
        <v>13</v>
      </c>
      <c r="B4" s="11"/>
    </row>
    <row r="5" spans="1:10" x14ac:dyDescent="0.25">
      <c r="G5" s="35" t="s">
        <v>34</v>
      </c>
    </row>
    <row r="7" spans="1:10" ht="45.75" thickBot="1" x14ac:dyDescent="0.3">
      <c r="A7" s="27" t="s">
        <v>8</v>
      </c>
      <c r="B7" s="28" t="s">
        <v>11</v>
      </c>
      <c r="C7" s="28" t="s">
        <v>12</v>
      </c>
      <c r="D7" s="29" t="s">
        <v>10</v>
      </c>
      <c r="G7" s="28" t="s">
        <v>8</v>
      </c>
      <c r="H7" s="36" t="s">
        <v>11</v>
      </c>
      <c r="I7" s="27" t="s">
        <v>12</v>
      </c>
      <c r="J7" s="38" t="s">
        <v>10</v>
      </c>
    </row>
    <row r="8" spans="1:10" ht="15.75" thickTop="1" x14ac:dyDescent="0.25">
      <c r="A8" s="22" t="s">
        <v>20</v>
      </c>
      <c r="B8" s="24">
        <v>33</v>
      </c>
      <c r="C8" s="23">
        <v>73</v>
      </c>
      <c r="D8" s="24">
        <v>106</v>
      </c>
      <c r="G8" s="15" t="s">
        <v>20</v>
      </c>
      <c r="H8" s="13">
        <v>16</v>
      </c>
      <c r="I8" s="14">
        <v>29</v>
      </c>
      <c r="J8" s="1">
        <v>45</v>
      </c>
    </row>
    <row r="9" spans="1:10" x14ac:dyDescent="0.25">
      <c r="A9" s="22" t="s">
        <v>21</v>
      </c>
      <c r="B9" s="25">
        <v>22</v>
      </c>
      <c r="C9" s="23">
        <v>43</v>
      </c>
      <c r="D9" s="25">
        <v>65</v>
      </c>
      <c r="G9" s="15" t="s">
        <v>21</v>
      </c>
      <c r="H9" s="13">
        <v>11</v>
      </c>
      <c r="I9" s="15">
        <v>14</v>
      </c>
      <c r="J9" s="1">
        <v>25</v>
      </c>
    </row>
    <row r="10" spans="1:10" x14ac:dyDescent="0.25">
      <c r="A10" s="22" t="s">
        <v>22</v>
      </c>
      <c r="B10" s="25">
        <v>7</v>
      </c>
      <c r="C10" s="23">
        <v>15</v>
      </c>
      <c r="D10" s="25">
        <v>22</v>
      </c>
      <c r="G10" s="15" t="s">
        <v>29</v>
      </c>
      <c r="H10" s="13">
        <v>6</v>
      </c>
      <c r="I10" s="15">
        <v>30</v>
      </c>
      <c r="J10" s="1">
        <v>36</v>
      </c>
    </row>
    <row r="11" spans="1:10" x14ac:dyDescent="0.25">
      <c r="A11" s="22" t="s">
        <v>29</v>
      </c>
      <c r="B11" s="25">
        <v>11</v>
      </c>
      <c r="C11" s="23">
        <v>39</v>
      </c>
      <c r="D11" s="25">
        <v>50</v>
      </c>
      <c r="G11" s="15" t="s">
        <v>22</v>
      </c>
      <c r="H11" s="13"/>
      <c r="I11" s="15">
        <v>9</v>
      </c>
      <c r="J11" s="1">
        <v>9</v>
      </c>
    </row>
    <row r="12" spans="1:10" x14ac:dyDescent="0.25">
      <c r="A12" s="22" t="s">
        <v>23</v>
      </c>
      <c r="B12" s="25">
        <v>8</v>
      </c>
      <c r="C12" s="23">
        <v>48</v>
      </c>
      <c r="D12" s="25">
        <v>56</v>
      </c>
      <c r="G12" s="15" t="s">
        <v>23</v>
      </c>
      <c r="H12" s="13">
        <v>4</v>
      </c>
      <c r="I12" s="15">
        <v>31</v>
      </c>
      <c r="J12" s="1">
        <v>35</v>
      </c>
    </row>
    <row r="13" spans="1:10" x14ac:dyDescent="0.25">
      <c r="A13" s="22" t="s">
        <v>31</v>
      </c>
      <c r="B13" s="25">
        <v>100</v>
      </c>
      <c r="C13" s="23">
        <v>97</v>
      </c>
      <c r="D13" s="25">
        <v>197</v>
      </c>
      <c r="G13" s="15" t="s">
        <v>31</v>
      </c>
      <c r="H13" s="13">
        <v>3</v>
      </c>
      <c r="I13" s="15">
        <v>6</v>
      </c>
      <c r="J13" s="1">
        <v>9</v>
      </c>
    </row>
    <row r="14" spans="1:10" x14ac:dyDescent="0.25">
      <c r="A14" s="22" t="s">
        <v>24</v>
      </c>
      <c r="B14" s="25">
        <v>11</v>
      </c>
      <c r="C14" s="23">
        <v>6</v>
      </c>
      <c r="D14" s="25">
        <v>17</v>
      </c>
      <c r="G14" s="15" t="s">
        <v>24</v>
      </c>
      <c r="H14" s="13">
        <v>2</v>
      </c>
      <c r="I14" s="15">
        <v>2</v>
      </c>
      <c r="J14" s="1">
        <v>4</v>
      </c>
    </row>
    <row r="15" spans="1:10" x14ac:dyDescent="0.25">
      <c r="A15" s="22" t="s">
        <v>25</v>
      </c>
      <c r="B15" s="25">
        <v>35</v>
      </c>
      <c r="C15" s="23">
        <v>45</v>
      </c>
      <c r="D15" s="25">
        <v>80</v>
      </c>
      <c r="G15" s="15" t="s">
        <v>25</v>
      </c>
      <c r="H15" s="13">
        <v>20</v>
      </c>
      <c r="I15" s="15">
        <v>19</v>
      </c>
      <c r="J15" s="1">
        <v>39</v>
      </c>
    </row>
    <row r="16" spans="1:10" x14ac:dyDescent="0.25">
      <c r="A16" s="22" t="s">
        <v>26</v>
      </c>
      <c r="B16" s="25">
        <v>6</v>
      </c>
      <c r="C16" s="23">
        <v>10</v>
      </c>
      <c r="D16" s="25">
        <v>16</v>
      </c>
      <c r="G16" s="15" t="s">
        <v>26</v>
      </c>
      <c r="H16" s="13">
        <v>2</v>
      </c>
      <c r="I16" s="15">
        <v>2</v>
      </c>
      <c r="J16" s="1">
        <v>4</v>
      </c>
    </row>
    <row r="17" spans="1:10" x14ac:dyDescent="0.25">
      <c r="A17" s="22" t="s">
        <v>30</v>
      </c>
      <c r="B17" s="25">
        <v>34</v>
      </c>
      <c r="C17" s="23">
        <v>78</v>
      </c>
      <c r="D17" s="25">
        <v>112</v>
      </c>
      <c r="G17" s="15" t="s">
        <v>33</v>
      </c>
      <c r="H17" s="13">
        <v>7</v>
      </c>
      <c r="I17" s="15">
        <v>31</v>
      </c>
      <c r="J17" s="1">
        <v>38</v>
      </c>
    </row>
    <row r="18" spans="1:10" x14ac:dyDescent="0.25">
      <c r="A18" s="22" t="s">
        <v>32</v>
      </c>
      <c r="B18" s="25">
        <v>7</v>
      </c>
      <c r="C18" s="23">
        <v>12</v>
      </c>
      <c r="D18" s="25">
        <v>19</v>
      </c>
      <c r="G18" s="15" t="s">
        <v>32</v>
      </c>
      <c r="H18" s="13">
        <v>4</v>
      </c>
      <c r="I18" s="15">
        <v>7</v>
      </c>
      <c r="J18" s="1">
        <v>11</v>
      </c>
    </row>
    <row r="19" spans="1:10" x14ac:dyDescent="0.25">
      <c r="A19" s="22" t="s">
        <v>27</v>
      </c>
      <c r="B19" s="26">
        <v>8</v>
      </c>
      <c r="C19" s="23"/>
      <c r="D19" s="25">
        <v>8</v>
      </c>
      <c r="G19" s="15" t="s">
        <v>27</v>
      </c>
      <c r="H19" s="37">
        <v>8</v>
      </c>
      <c r="I19" s="40"/>
      <c r="J19" s="39">
        <v>8</v>
      </c>
    </row>
    <row r="20" spans="1:10" ht="15.75" thickBot="1" x14ac:dyDescent="0.3">
      <c r="A20" s="30" t="s">
        <v>9</v>
      </c>
      <c r="B20" s="31">
        <v>282</v>
      </c>
      <c r="C20" s="32">
        <v>466</v>
      </c>
      <c r="D20" s="33">
        <v>748</v>
      </c>
      <c r="G20" s="33" t="s">
        <v>9</v>
      </c>
      <c r="H20" s="33">
        <v>83</v>
      </c>
      <c r="I20" s="33">
        <v>180</v>
      </c>
      <c r="J20" s="33">
        <v>263</v>
      </c>
    </row>
    <row r="21" spans="1:10" ht="15.75" thickTop="1" x14ac:dyDescent="0.25"/>
    <row r="24" spans="1:10" x14ac:dyDescent="0.25">
      <c r="G24" s="35" t="s">
        <v>37</v>
      </c>
    </row>
    <row r="25" spans="1:10" x14ac:dyDescent="0.25">
      <c r="G25" s="41"/>
      <c r="H25" s="41"/>
      <c r="I25" s="41"/>
      <c r="J25" s="41"/>
    </row>
    <row r="26" spans="1:10" ht="45.75" thickBot="1" x14ac:dyDescent="0.3">
      <c r="G26" s="28" t="s">
        <v>8</v>
      </c>
      <c r="H26" s="28" t="s">
        <v>11</v>
      </c>
      <c r="I26" s="27" t="s">
        <v>12</v>
      </c>
      <c r="J26" s="29" t="s">
        <v>10</v>
      </c>
    </row>
    <row r="27" spans="1:10" ht="15.75" thickTop="1" x14ac:dyDescent="0.25">
      <c r="G27" s="43" t="s">
        <v>20</v>
      </c>
      <c r="H27" s="44">
        <v>17</v>
      </c>
      <c r="I27" s="42">
        <v>44</v>
      </c>
      <c r="J27" s="44">
        <v>61</v>
      </c>
    </row>
    <row r="28" spans="1:10" x14ac:dyDescent="0.25">
      <c r="G28" s="43" t="s">
        <v>21</v>
      </c>
      <c r="H28" s="44">
        <v>11</v>
      </c>
      <c r="I28" s="42">
        <v>29</v>
      </c>
      <c r="J28" s="44">
        <v>40</v>
      </c>
    </row>
    <row r="29" spans="1:10" x14ac:dyDescent="0.25">
      <c r="G29" s="43" t="s">
        <v>22</v>
      </c>
      <c r="H29" s="44">
        <v>7</v>
      </c>
      <c r="I29" s="42">
        <v>6</v>
      </c>
      <c r="J29" s="44">
        <v>13</v>
      </c>
    </row>
    <row r="30" spans="1:10" x14ac:dyDescent="0.25">
      <c r="G30" s="43" t="s">
        <v>29</v>
      </c>
      <c r="H30" s="44">
        <v>5</v>
      </c>
      <c r="I30" s="42">
        <v>9</v>
      </c>
      <c r="J30" s="44">
        <v>14</v>
      </c>
    </row>
    <row r="31" spans="1:10" x14ac:dyDescent="0.25">
      <c r="G31" s="43" t="s">
        <v>23</v>
      </c>
      <c r="H31" s="44">
        <v>4</v>
      </c>
      <c r="I31" s="42">
        <v>17</v>
      </c>
      <c r="J31" s="44">
        <v>21</v>
      </c>
    </row>
    <row r="32" spans="1:10" x14ac:dyDescent="0.25">
      <c r="G32" s="43" t="s">
        <v>35</v>
      </c>
      <c r="H32" s="44">
        <v>97</v>
      </c>
      <c r="I32" s="42">
        <v>91</v>
      </c>
      <c r="J32" s="44">
        <v>188</v>
      </c>
    </row>
    <row r="33" spans="7:10" x14ac:dyDescent="0.25">
      <c r="G33" s="43" t="s">
        <v>24</v>
      </c>
      <c r="H33" s="44">
        <v>9</v>
      </c>
      <c r="I33" s="42">
        <v>4</v>
      </c>
      <c r="J33" s="44">
        <v>13</v>
      </c>
    </row>
    <row r="34" spans="7:10" x14ac:dyDescent="0.25">
      <c r="G34" s="43" t="s">
        <v>25</v>
      </c>
      <c r="H34" s="44">
        <v>15</v>
      </c>
      <c r="I34" s="42">
        <v>26</v>
      </c>
      <c r="J34" s="44">
        <v>41</v>
      </c>
    </row>
    <row r="35" spans="7:10" x14ac:dyDescent="0.25">
      <c r="G35" s="43" t="s">
        <v>26</v>
      </c>
      <c r="H35" s="44">
        <v>4</v>
      </c>
      <c r="I35" s="42">
        <v>8</v>
      </c>
      <c r="J35" s="44">
        <v>12</v>
      </c>
    </row>
    <row r="36" spans="7:10" x14ac:dyDescent="0.25">
      <c r="G36" s="43" t="s">
        <v>36</v>
      </c>
      <c r="H36" s="44">
        <v>27</v>
      </c>
      <c r="I36" s="42">
        <v>47</v>
      </c>
      <c r="J36" s="44">
        <v>74</v>
      </c>
    </row>
    <row r="37" spans="7:10" x14ac:dyDescent="0.25">
      <c r="G37" s="43" t="s">
        <v>32</v>
      </c>
      <c r="H37" s="44">
        <v>3</v>
      </c>
      <c r="I37" s="42">
        <v>5</v>
      </c>
      <c r="J37" s="44">
        <v>8</v>
      </c>
    </row>
    <row r="38" spans="7:10" ht="15.75" thickBot="1" x14ac:dyDescent="0.3">
      <c r="G38" s="45" t="s">
        <v>9</v>
      </c>
      <c r="H38" s="46">
        <v>199</v>
      </c>
      <c r="I38" s="47">
        <v>286</v>
      </c>
      <c r="J38" s="46">
        <v>485</v>
      </c>
    </row>
    <row r="39" spans="7:10" ht="15.75" thickTop="1" x14ac:dyDescent="0.25"/>
  </sheetData>
  <mergeCells count="2">
    <mergeCell ref="A1:D1"/>
    <mergeCell ref="G1:J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T36"/>
  <sheetViews>
    <sheetView workbookViewId="0">
      <selection activeCell="A2" sqref="A2"/>
    </sheetView>
  </sheetViews>
  <sheetFormatPr baseColWidth="10" defaultRowHeight="15" x14ac:dyDescent="0.25"/>
  <cols>
    <col min="1" max="1" width="18.28515625" customWidth="1"/>
    <col min="2" max="2" width="14.28515625" customWidth="1"/>
    <col min="3" max="3" width="14" customWidth="1"/>
    <col min="4" max="4" width="14.7109375" customWidth="1"/>
    <col min="7" max="7" width="13.85546875" customWidth="1"/>
    <col min="12" max="12" width="12.28515625" bestFit="1" customWidth="1"/>
    <col min="13" max="13" width="53.140625" customWidth="1"/>
  </cols>
  <sheetData>
    <row r="1" spans="1:20" s="7" customFormat="1" ht="45.75" customHeight="1" thickBot="1" x14ac:dyDescent="0.35">
      <c r="A1" s="255"/>
      <c r="B1" s="255"/>
      <c r="C1" s="255"/>
      <c r="D1" s="255"/>
      <c r="E1" s="34"/>
      <c r="F1" s="34"/>
      <c r="G1" s="34"/>
      <c r="H1" s="34"/>
      <c r="I1" s="34"/>
      <c r="J1" s="34"/>
      <c r="K1" s="34"/>
      <c r="L1" s="34"/>
      <c r="M1" s="34"/>
      <c r="N1" s="256" t="s">
        <v>14</v>
      </c>
      <c r="O1" s="256"/>
      <c r="P1" s="256"/>
      <c r="Q1" s="256"/>
      <c r="R1" s="256"/>
      <c r="S1" s="256"/>
      <c r="T1" s="256"/>
    </row>
    <row r="2" spans="1:20" s="7" customFormat="1" ht="19.5" customHeight="1" x14ac:dyDescent="0.25">
      <c r="A2" s="8"/>
      <c r="B2" s="9"/>
    </row>
    <row r="3" spans="1:20" s="7" customFormat="1" ht="32.25" customHeight="1" x14ac:dyDescent="0.25">
      <c r="A3" s="10" t="s">
        <v>139</v>
      </c>
      <c r="B3" s="10"/>
      <c r="M3" s="68" t="s">
        <v>146</v>
      </c>
    </row>
    <row r="4" spans="1:20" s="7" customFormat="1" x14ac:dyDescent="0.25">
      <c r="A4" s="11" t="s">
        <v>138</v>
      </c>
      <c r="B4" s="11"/>
    </row>
    <row r="5" spans="1:20" x14ac:dyDescent="0.25">
      <c r="L5" s="59" t="s">
        <v>43</v>
      </c>
      <c r="M5" s="59" t="s">
        <v>44</v>
      </c>
      <c r="N5" s="59" t="s">
        <v>45</v>
      </c>
      <c r="O5" s="59" t="s">
        <v>46</v>
      </c>
      <c r="P5" s="59" t="s">
        <v>47</v>
      </c>
      <c r="Q5" s="59" t="s">
        <v>48</v>
      </c>
      <c r="R5" s="60" t="s">
        <v>38</v>
      </c>
      <c r="S5" s="60" t="s">
        <v>49</v>
      </c>
    </row>
    <row r="6" spans="1:20" ht="15.75" thickBot="1" x14ac:dyDescent="0.3">
      <c r="L6" s="58" t="s">
        <v>50</v>
      </c>
      <c r="M6" s="58" t="s">
        <v>51</v>
      </c>
      <c r="N6" s="61">
        <v>912</v>
      </c>
      <c r="O6" s="58">
        <v>8</v>
      </c>
      <c r="P6" s="58" t="s">
        <v>52</v>
      </c>
      <c r="Q6" s="58" t="s">
        <v>53</v>
      </c>
      <c r="R6" s="58">
        <v>11</v>
      </c>
      <c r="S6" s="58">
        <v>4.17</v>
      </c>
    </row>
    <row r="7" spans="1:20" x14ac:dyDescent="0.25">
      <c r="A7" s="48" t="s">
        <v>140</v>
      </c>
      <c r="B7" s="49" t="s">
        <v>143</v>
      </c>
      <c r="C7" s="49" t="s">
        <v>141</v>
      </c>
      <c r="D7" s="49" t="s">
        <v>142</v>
      </c>
      <c r="L7" s="58" t="s">
        <v>54</v>
      </c>
      <c r="M7" s="58" t="s">
        <v>55</v>
      </c>
      <c r="N7" s="61">
        <v>1589</v>
      </c>
      <c r="O7" s="58">
        <v>20</v>
      </c>
      <c r="P7" s="58" t="s">
        <v>56</v>
      </c>
      <c r="Q7" s="58" t="s">
        <v>53</v>
      </c>
      <c r="R7" s="58">
        <v>13</v>
      </c>
      <c r="S7" s="58">
        <v>3</v>
      </c>
    </row>
    <row r="8" spans="1:20" x14ac:dyDescent="0.25">
      <c r="A8" s="50" t="s">
        <v>39</v>
      </c>
      <c r="B8" s="52">
        <v>219</v>
      </c>
      <c r="C8" s="52">
        <v>230</v>
      </c>
      <c r="D8" s="191">
        <v>18625</v>
      </c>
      <c r="L8" s="58" t="s">
        <v>57</v>
      </c>
      <c r="M8" s="58" t="s">
        <v>58</v>
      </c>
      <c r="N8" s="61">
        <v>2000</v>
      </c>
      <c r="O8" s="58">
        <v>20</v>
      </c>
      <c r="P8" s="58" t="s">
        <v>59</v>
      </c>
      <c r="Q8" s="58" t="s">
        <v>53</v>
      </c>
      <c r="R8" s="58">
        <v>13</v>
      </c>
      <c r="S8" s="58">
        <v>4.1100000000000003</v>
      </c>
    </row>
    <row r="9" spans="1:20" x14ac:dyDescent="0.25">
      <c r="A9" s="50" t="s">
        <v>40</v>
      </c>
      <c r="B9" s="52">
        <v>62</v>
      </c>
      <c r="C9" s="52">
        <v>120</v>
      </c>
      <c r="D9" s="191">
        <v>7169</v>
      </c>
      <c r="L9" s="58" t="s">
        <v>60</v>
      </c>
      <c r="M9" s="58" t="s">
        <v>61</v>
      </c>
      <c r="N9" s="61">
        <v>1660</v>
      </c>
      <c r="O9" s="58">
        <v>20</v>
      </c>
      <c r="P9" s="58" t="s">
        <v>62</v>
      </c>
      <c r="Q9" s="58" t="s">
        <v>53</v>
      </c>
      <c r="R9" s="58">
        <v>8</v>
      </c>
      <c r="S9" s="58">
        <v>4.75</v>
      </c>
    </row>
    <row r="10" spans="1:20" x14ac:dyDescent="0.25">
      <c r="A10" s="50" t="s">
        <v>41</v>
      </c>
      <c r="B10" s="52">
        <v>45</v>
      </c>
      <c r="C10" s="52">
        <v>68</v>
      </c>
      <c r="D10" s="191">
        <v>6161</v>
      </c>
      <c r="L10" s="58" t="s">
        <v>63</v>
      </c>
      <c r="M10" s="58" t="s">
        <v>51</v>
      </c>
      <c r="N10" s="61">
        <v>912</v>
      </c>
      <c r="O10" s="58">
        <v>16</v>
      </c>
      <c r="P10" s="58" t="s">
        <v>64</v>
      </c>
      <c r="Q10" s="58" t="s">
        <v>65</v>
      </c>
      <c r="R10" s="58">
        <v>11</v>
      </c>
      <c r="S10" s="58">
        <v>4.13</v>
      </c>
    </row>
    <row r="11" spans="1:20" ht="15.75" thickBot="1" x14ac:dyDescent="0.3">
      <c r="A11" s="51" t="s">
        <v>42</v>
      </c>
      <c r="B11" s="53">
        <v>81</v>
      </c>
      <c r="C11" s="53">
        <v>161</v>
      </c>
      <c r="D11" s="192">
        <v>2800</v>
      </c>
      <c r="E11" s="56"/>
      <c r="L11" s="58" t="s">
        <v>66</v>
      </c>
      <c r="M11" s="58" t="s">
        <v>67</v>
      </c>
      <c r="N11" s="61">
        <v>1400</v>
      </c>
      <c r="O11" s="58">
        <v>20</v>
      </c>
      <c r="P11" s="58" t="s">
        <v>68</v>
      </c>
      <c r="Q11" s="58" t="s">
        <v>65</v>
      </c>
      <c r="R11" s="58">
        <v>19</v>
      </c>
      <c r="S11" s="58">
        <v>3.87</v>
      </c>
    </row>
    <row r="12" spans="1:20" ht="15.75" thickBot="1" x14ac:dyDescent="0.3">
      <c r="A12" s="54" t="s">
        <v>9</v>
      </c>
      <c r="B12" s="55">
        <v>407</v>
      </c>
      <c r="C12" s="55">
        <v>579</v>
      </c>
      <c r="D12" s="193">
        <v>34755</v>
      </c>
      <c r="E12" s="56"/>
      <c r="F12" s="56"/>
      <c r="L12" s="58" t="s">
        <v>69</v>
      </c>
      <c r="M12" s="58" t="s">
        <v>70</v>
      </c>
      <c r="N12" s="61">
        <v>912</v>
      </c>
      <c r="O12" s="58">
        <v>20</v>
      </c>
      <c r="P12" s="58" t="s">
        <v>71</v>
      </c>
      <c r="Q12" s="58" t="s">
        <v>65</v>
      </c>
      <c r="R12" s="58">
        <v>16</v>
      </c>
      <c r="S12" s="58">
        <v>4</v>
      </c>
    </row>
    <row r="13" spans="1:20" x14ac:dyDescent="0.25">
      <c r="E13" s="56"/>
      <c r="L13" s="58" t="s">
        <v>72</v>
      </c>
      <c r="M13" s="58" t="s">
        <v>73</v>
      </c>
      <c r="N13" s="61">
        <v>1300</v>
      </c>
      <c r="O13" s="58">
        <v>20</v>
      </c>
      <c r="P13" s="58" t="s">
        <v>74</v>
      </c>
      <c r="Q13" s="58" t="s">
        <v>65</v>
      </c>
      <c r="R13" s="58">
        <v>4</v>
      </c>
      <c r="S13" s="58">
        <v>4.25</v>
      </c>
    </row>
    <row r="14" spans="1:20" x14ac:dyDescent="0.25">
      <c r="L14" s="58" t="s">
        <v>75</v>
      </c>
      <c r="M14" s="58" t="s">
        <v>76</v>
      </c>
      <c r="N14" s="61">
        <v>1670</v>
      </c>
      <c r="O14" s="58">
        <v>24</v>
      </c>
      <c r="P14" s="58" t="s">
        <v>77</v>
      </c>
      <c r="Q14" s="58" t="s">
        <v>65</v>
      </c>
      <c r="R14" s="58">
        <v>6</v>
      </c>
      <c r="S14" s="58">
        <v>4.72</v>
      </c>
    </row>
    <row r="15" spans="1:20" x14ac:dyDescent="0.25">
      <c r="L15" s="58" t="s">
        <v>78</v>
      </c>
      <c r="M15" s="58" t="s">
        <v>79</v>
      </c>
      <c r="N15" s="61">
        <v>975</v>
      </c>
      <c r="O15" s="58">
        <v>20</v>
      </c>
      <c r="P15" s="58" t="s">
        <v>80</v>
      </c>
      <c r="Q15" s="58" t="s">
        <v>65</v>
      </c>
      <c r="R15" s="58">
        <v>6</v>
      </c>
      <c r="S15" s="58">
        <v>5</v>
      </c>
    </row>
    <row r="16" spans="1:20" x14ac:dyDescent="0.25">
      <c r="C16" s="56"/>
      <c r="L16" s="58" t="s">
        <v>81</v>
      </c>
      <c r="M16" s="58" t="s">
        <v>82</v>
      </c>
      <c r="N16" s="61">
        <v>1220</v>
      </c>
      <c r="O16" s="58">
        <v>22</v>
      </c>
      <c r="P16" s="58" t="s">
        <v>83</v>
      </c>
      <c r="Q16" s="58" t="s">
        <v>84</v>
      </c>
      <c r="R16" s="58">
        <v>19</v>
      </c>
      <c r="S16" s="58">
        <v>4.0999999999999996</v>
      </c>
    </row>
    <row r="17" spans="1:19" x14ac:dyDescent="0.25">
      <c r="L17" s="58" t="s">
        <v>85</v>
      </c>
      <c r="M17" s="58" t="s">
        <v>76</v>
      </c>
      <c r="N17" s="61">
        <v>1670</v>
      </c>
      <c r="O17" s="58">
        <v>21</v>
      </c>
      <c r="P17" s="58" t="s">
        <v>86</v>
      </c>
      <c r="Q17" s="58" t="s">
        <v>84</v>
      </c>
      <c r="R17" s="58">
        <v>19</v>
      </c>
      <c r="S17" s="58">
        <v>4.5599999999999996</v>
      </c>
    </row>
    <row r="18" spans="1:19" x14ac:dyDescent="0.25">
      <c r="L18" s="58" t="s">
        <v>87</v>
      </c>
      <c r="M18" s="58" t="s">
        <v>88</v>
      </c>
      <c r="N18" s="61">
        <v>1600</v>
      </c>
      <c r="O18" s="58">
        <v>20</v>
      </c>
      <c r="P18" s="58" t="s">
        <v>89</v>
      </c>
      <c r="Q18" s="58" t="s">
        <v>84</v>
      </c>
      <c r="R18" s="58">
        <v>20</v>
      </c>
      <c r="S18" s="58">
        <v>4</v>
      </c>
    </row>
    <row r="19" spans="1:19" x14ac:dyDescent="0.25">
      <c r="L19" s="58" t="s">
        <v>90</v>
      </c>
      <c r="M19" s="58" t="s">
        <v>91</v>
      </c>
      <c r="N19" s="61">
        <v>975</v>
      </c>
      <c r="O19" s="58">
        <v>15</v>
      </c>
      <c r="P19" s="58" t="s">
        <v>92</v>
      </c>
      <c r="Q19" s="58" t="s">
        <v>84</v>
      </c>
      <c r="R19" s="58">
        <v>12</v>
      </c>
      <c r="S19" s="58">
        <v>4.5</v>
      </c>
    </row>
    <row r="20" spans="1:19" ht="15.75" thickBot="1" x14ac:dyDescent="0.3">
      <c r="L20" s="58" t="s">
        <v>93</v>
      </c>
      <c r="M20" s="58" t="s">
        <v>94</v>
      </c>
      <c r="N20" s="61">
        <v>1300</v>
      </c>
      <c r="O20" s="58">
        <v>20</v>
      </c>
      <c r="P20" s="58" t="s">
        <v>92</v>
      </c>
      <c r="Q20" s="58" t="s">
        <v>84</v>
      </c>
      <c r="R20" s="58">
        <v>11</v>
      </c>
      <c r="S20" s="58">
        <v>3.41</v>
      </c>
    </row>
    <row r="21" spans="1:19" ht="25.5" x14ac:dyDescent="0.25">
      <c r="A21" s="64" t="s">
        <v>145</v>
      </c>
      <c r="B21" s="49" t="s">
        <v>11</v>
      </c>
      <c r="C21" s="49" t="s">
        <v>12</v>
      </c>
      <c r="D21" s="49" t="s">
        <v>144</v>
      </c>
      <c r="L21" s="58" t="s">
        <v>95</v>
      </c>
      <c r="M21" s="58" t="s">
        <v>61</v>
      </c>
      <c r="N21" s="61">
        <v>1660</v>
      </c>
      <c r="O21" s="58">
        <v>20</v>
      </c>
      <c r="P21" s="58" t="s">
        <v>96</v>
      </c>
      <c r="Q21" s="58" t="s">
        <v>84</v>
      </c>
      <c r="R21" s="58">
        <v>12</v>
      </c>
      <c r="S21" s="58">
        <v>4.5199999999999996</v>
      </c>
    </row>
    <row r="22" spans="1:19" x14ac:dyDescent="0.25">
      <c r="A22" s="57" t="s">
        <v>53</v>
      </c>
      <c r="B22" s="57">
        <v>18</v>
      </c>
      <c r="C22" s="57">
        <v>27</v>
      </c>
      <c r="D22" s="65">
        <f>SUM(B22:C22)</f>
        <v>45</v>
      </c>
      <c r="L22" s="58" t="s">
        <v>97</v>
      </c>
      <c r="M22" s="58" t="s">
        <v>98</v>
      </c>
      <c r="N22" s="61">
        <v>1600</v>
      </c>
      <c r="O22" s="58">
        <v>12</v>
      </c>
      <c r="P22" s="58" t="s">
        <v>99</v>
      </c>
      <c r="Q22" s="58" t="s">
        <v>84</v>
      </c>
      <c r="R22" s="58">
        <v>19</v>
      </c>
      <c r="S22" s="58">
        <v>3.5</v>
      </c>
    </row>
    <row r="23" spans="1:19" x14ac:dyDescent="0.25">
      <c r="A23" s="57" t="s">
        <v>65</v>
      </c>
      <c r="B23" s="57">
        <v>16</v>
      </c>
      <c r="C23" s="57">
        <v>11</v>
      </c>
      <c r="D23" s="65">
        <f t="shared" ref="D23:D26" si="0">SUM(B23:C23)</f>
        <v>27</v>
      </c>
      <c r="L23" s="58" t="s">
        <v>100</v>
      </c>
      <c r="M23" s="58" t="s">
        <v>101</v>
      </c>
      <c r="N23" s="61">
        <v>2300</v>
      </c>
      <c r="O23" s="58">
        <v>20</v>
      </c>
      <c r="P23" s="58" t="s">
        <v>102</v>
      </c>
      <c r="Q23" s="58" t="s">
        <v>84</v>
      </c>
      <c r="R23" s="58">
        <v>11</v>
      </c>
      <c r="S23" s="58">
        <v>4.6100000000000003</v>
      </c>
    </row>
    <row r="24" spans="1:19" x14ac:dyDescent="0.25">
      <c r="A24" s="57" t="s">
        <v>84</v>
      </c>
      <c r="B24" s="57">
        <v>112</v>
      </c>
      <c r="C24" s="57">
        <v>142</v>
      </c>
      <c r="D24" s="65">
        <f t="shared" si="0"/>
        <v>254</v>
      </c>
      <c r="L24" s="58" t="s">
        <v>103</v>
      </c>
      <c r="M24" s="58" t="s">
        <v>104</v>
      </c>
      <c r="N24" s="61">
        <v>1400</v>
      </c>
      <c r="O24" s="58">
        <v>20</v>
      </c>
      <c r="P24" s="58" t="s">
        <v>105</v>
      </c>
      <c r="Q24" s="58" t="s">
        <v>84</v>
      </c>
      <c r="R24" s="58">
        <v>8</v>
      </c>
      <c r="S24" s="58">
        <v>4.21</v>
      </c>
    </row>
    <row r="25" spans="1:19" x14ac:dyDescent="0.25">
      <c r="A25" s="57" t="s">
        <v>42</v>
      </c>
      <c r="B25" s="57">
        <v>36</v>
      </c>
      <c r="C25" s="57">
        <v>45</v>
      </c>
      <c r="D25" s="65">
        <f t="shared" si="0"/>
        <v>81</v>
      </c>
      <c r="I25" t="s">
        <v>16</v>
      </c>
      <c r="J25">
        <v>182</v>
      </c>
      <c r="L25" s="58" t="s">
        <v>106</v>
      </c>
      <c r="M25" s="58" t="s">
        <v>73</v>
      </c>
      <c r="N25" s="61">
        <v>1300</v>
      </c>
      <c r="O25" s="58">
        <v>20</v>
      </c>
      <c r="P25" s="58" t="s">
        <v>107</v>
      </c>
      <c r="Q25" s="58" t="s">
        <v>84</v>
      </c>
      <c r="R25" s="58">
        <v>16</v>
      </c>
      <c r="S25" s="58">
        <v>3.72</v>
      </c>
    </row>
    <row r="26" spans="1:19" ht="15.75" thickBot="1" x14ac:dyDescent="0.3">
      <c r="A26" s="54" t="s">
        <v>144</v>
      </c>
      <c r="B26" s="63">
        <v>182</v>
      </c>
      <c r="C26" s="63">
        <v>225</v>
      </c>
      <c r="D26" s="66">
        <f t="shared" si="0"/>
        <v>407</v>
      </c>
      <c r="I26" t="s">
        <v>17</v>
      </c>
      <c r="J26">
        <v>225</v>
      </c>
      <c r="L26" s="58" t="s">
        <v>108</v>
      </c>
      <c r="M26" s="58" t="s">
        <v>109</v>
      </c>
      <c r="N26" s="61">
        <v>2000</v>
      </c>
      <c r="O26" s="58">
        <v>18</v>
      </c>
      <c r="P26" s="58" t="s">
        <v>110</v>
      </c>
      <c r="Q26" s="58" t="s">
        <v>84</v>
      </c>
      <c r="R26" s="58">
        <v>19</v>
      </c>
      <c r="S26" s="58">
        <v>2.4700000000000002</v>
      </c>
    </row>
    <row r="27" spans="1:19" x14ac:dyDescent="0.25">
      <c r="L27" s="58" t="s">
        <v>111</v>
      </c>
      <c r="M27" s="58" t="s">
        <v>88</v>
      </c>
      <c r="N27" s="61">
        <v>1600</v>
      </c>
      <c r="O27" s="58">
        <v>20</v>
      </c>
      <c r="P27" s="58" t="s">
        <v>112</v>
      </c>
      <c r="Q27" s="58" t="s">
        <v>84</v>
      </c>
      <c r="R27" s="58">
        <v>15</v>
      </c>
      <c r="S27" s="58">
        <v>4</v>
      </c>
    </row>
    <row r="28" spans="1:19" x14ac:dyDescent="0.25">
      <c r="L28" s="58" t="s">
        <v>113</v>
      </c>
      <c r="M28" s="58" t="s">
        <v>114</v>
      </c>
      <c r="N28" s="61">
        <v>0</v>
      </c>
      <c r="O28" s="58">
        <v>2</v>
      </c>
      <c r="P28" s="62">
        <v>43446</v>
      </c>
      <c r="Q28" s="58" t="s">
        <v>84</v>
      </c>
      <c r="R28" s="58">
        <v>38</v>
      </c>
      <c r="S28" s="58">
        <v>4.3</v>
      </c>
    </row>
    <row r="29" spans="1:19" x14ac:dyDescent="0.25">
      <c r="G29" s="56"/>
      <c r="L29" s="58" t="s">
        <v>115</v>
      </c>
      <c r="M29" s="58" t="s">
        <v>116</v>
      </c>
      <c r="N29" s="61">
        <v>0</v>
      </c>
      <c r="O29" s="58">
        <v>20</v>
      </c>
      <c r="P29" s="58" t="s">
        <v>86</v>
      </c>
      <c r="Q29" s="58" t="s">
        <v>42</v>
      </c>
      <c r="R29" s="58">
        <v>14</v>
      </c>
      <c r="S29" s="58">
        <v>4.4000000000000004</v>
      </c>
    </row>
    <row r="30" spans="1:19" x14ac:dyDescent="0.25">
      <c r="L30" s="58" t="s">
        <v>117</v>
      </c>
      <c r="M30" s="58" t="s">
        <v>118</v>
      </c>
      <c r="N30" s="61">
        <v>0</v>
      </c>
      <c r="O30" s="58">
        <v>20</v>
      </c>
      <c r="P30" s="58" t="s">
        <v>119</v>
      </c>
      <c r="Q30" s="58" t="s">
        <v>42</v>
      </c>
      <c r="R30" s="58">
        <v>6</v>
      </c>
      <c r="S30" s="58">
        <v>3.75</v>
      </c>
    </row>
    <row r="31" spans="1:19" x14ac:dyDescent="0.25">
      <c r="L31" s="58" t="s">
        <v>120</v>
      </c>
      <c r="M31" s="58" t="s">
        <v>121</v>
      </c>
      <c r="N31" s="61">
        <v>0</v>
      </c>
      <c r="O31" s="58">
        <v>20</v>
      </c>
      <c r="P31" s="58" t="s">
        <v>122</v>
      </c>
      <c r="Q31" s="58" t="s">
        <v>42</v>
      </c>
      <c r="R31" s="58">
        <v>7</v>
      </c>
      <c r="S31" s="58">
        <v>4</v>
      </c>
    </row>
    <row r="32" spans="1:19" x14ac:dyDescent="0.25">
      <c r="L32" s="58" t="s">
        <v>123</v>
      </c>
      <c r="M32" s="58" t="s">
        <v>124</v>
      </c>
      <c r="N32" s="61">
        <v>0</v>
      </c>
      <c r="O32" s="58">
        <v>20</v>
      </c>
      <c r="P32" s="58" t="s">
        <v>119</v>
      </c>
      <c r="Q32" s="58" t="s">
        <v>42</v>
      </c>
      <c r="R32" s="58">
        <v>10</v>
      </c>
      <c r="S32" s="58">
        <v>3.75</v>
      </c>
    </row>
    <row r="33" spans="2:19" x14ac:dyDescent="0.25">
      <c r="L33" s="58" t="s">
        <v>125</v>
      </c>
      <c r="M33" s="58" t="s">
        <v>126</v>
      </c>
      <c r="N33" s="61">
        <v>1400</v>
      </c>
      <c r="O33" s="58">
        <v>21</v>
      </c>
      <c r="P33" s="58" t="s">
        <v>127</v>
      </c>
      <c r="Q33" s="58" t="s">
        <v>42</v>
      </c>
      <c r="R33" s="58">
        <v>21</v>
      </c>
      <c r="S33" s="58">
        <v>4.2</v>
      </c>
    </row>
    <row r="34" spans="2:19" x14ac:dyDescent="0.25">
      <c r="L34" s="58" t="s">
        <v>128</v>
      </c>
      <c r="M34" s="58" t="s">
        <v>129</v>
      </c>
      <c r="N34" s="61">
        <v>0</v>
      </c>
      <c r="O34" s="58">
        <v>20</v>
      </c>
      <c r="P34" s="58" t="s">
        <v>130</v>
      </c>
      <c r="Q34" s="58" t="s">
        <v>42</v>
      </c>
      <c r="R34" s="58">
        <v>8</v>
      </c>
      <c r="S34" s="58">
        <v>3.7</v>
      </c>
    </row>
    <row r="35" spans="2:19" x14ac:dyDescent="0.25">
      <c r="L35" s="58" t="s">
        <v>131</v>
      </c>
      <c r="M35" s="58" t="s">
        <v>132</v>
      </c>
      <c r="N35" s="61">
        <v>0</v>
      </c>
      <c r="O35" s="58">
        <v>20</v>
      </c>
      <c r="P35" s="58" t="s">
        <v>133</v>
      </c>
      <c r="Q35" s="58" t="s">
        <v>42</v>
      </c>
      <c r="R35" s="58">
        <v>2</v>
      </c>
      <c r="S35" s="58">
        <v>3.5</v>
      </c>
    </row>
    <row r="36" spans="2:19" x14ac:dyDescent="0.25">
      <c r="B36" s="67"/>
      <c r="C36" s="67"/>
      <c r="D36" s="67"/>
      <c r="L36" s="58" t="s">
        <v>134</v>
      </c>
      <c r="M36" s="58" t="s">
        <v>135</v>
      </c>
      <c r="N36" s="61">
        <v>1400</v>
      </c>
      <c r="O36" s="58">
        <v>20</v>
      </c>
      <c r="P36" s="58" t="s">
        <v>136</v>
      </c>
      <c r="Q36" s="58" t="s">
        <v>137</v>
      </c>
      <c r="R36" s="58">
        <v>13</v>
      </c>
      <c r="S36" s="58">
        <v>3.88</v>
      </c>
    </row>
  </sheetData>
  <mergeCells count="2">
    <mergeCell ref="A1:D1"/>
    <mergeCell ref="N1:T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15"/>
  <sheetViews>
    <sheetView tabSelected="1" workbookViewId="0">
      <selection activeCell="H20" sqref="H20"/>
    </sheetView>
  </sheetViews>
  <sheetFormatPr baseColWidth="10" defaultRowHeight="15" x14ac:dyDescent="0.25"/>
  <cols>
    <col min="1" max="1" width="43.28515625" customWidth="1"/>
    <col min="14" max="14" width="13.5703125" customWidth="1"/>
  </cols>
  <sheetData>
    <row r="1" spans="1:13" s="7" customFormat="1" ht="45.75" customHeight="1" thickBot="1" x14ac:dyDescent="0.35">
      <c r="A1" s="255"/>
      <c r="B1" s="255"/>
      <c r="C1" s="255"/>
      <c r="D1" s="255"/>
      <c r="E1" s="34"/>
      <c r="F1" s="34"/>
      <c r="G1" s="34"/>
      <c r="H1" s="254" t="s">
        <v>14</v>
      </c>
      <c r="I1" s="254"/>
      <c r="J1" s="254"/>
      <c r="K1" s="254"/>
    </row>
    <row r="2" spans="1:13" s="7" customFormat="1" ht="19.5" customHeight="1" x14ac:dyDescent="0.25">
      <c r="A2" s="8"/>
      <c r="B2" s="9"/>
    </row>
    <row r="3" spans="1:13" s="7" customFormat="1" ht="32.25" customHeight="1" x14ac:dyDescent="0.25">
      <c r="A3" s="10" t="s">
        <v>147</v>
      </c>
      <c r="B3" s="10"/>
    </row>
    <row r="4" spans="1:13" s="7" customFormat="1" x14ac:dyDescent="0.25">
      <c r="A4" s="11" t="s">
        <v>13</v>
      </c>
      <c r="B4" s="11"/>
      <c r="L4"/>
      <c r="M4"/>
    </row>
    <row r="6" spans="1:13" x14ac:dyDescent="0.25">
      <c r="A6" s="75"/>
      <c r="B6" s="76"/>
      <c r="C6" s="76"/>
      <c r="D6" s="257" t="s">
        <v>153</v>
      </c>
    </row>
    <row r="7" spans="1:13" ht="15.75" thickBot="1" x14ac:dyDescent="0.3">
      <c r="A7" s="72" t="s">
        <v>8</v>
      </c>
      <c r="B7" s="73" t="s">
        <v>11</v>
      </c>
      <c r="C7" s="74" t="s">
        <v>12</v>
      </c>
      <c r="D7" s="258"/>
    </row>
    <row r="8" spans="1:13" ht="15.75" thickTop="1" x14ac:dyDescent="0.25">
      <c r="A8" s="15" t="s">
        <v>148</v>
      </c>
      <c r="B8" s="1">
        <v>11</v>
      </c>
      <c r="C8" s="1">
        <v>11</v>
      </c>
      <c r="D8" s="1">
        <v>22</v>
      </c>
    </row>
    <row r="9" spans="1:13" ht="15" customHeight="1" x14ac:dyDescent="0.25">
      <c r="A9" s="15" t="s">
        <v>149</v>
      </c>
      <c r="B9" s="1">
        <v>27</v>
      </c>
      <c r="C9" s="1">
        <v>24</v>
      </c>
      <c r="D9" s="1">
        <v>51</v>
      </c>
    </row>
    <row r="10" spans="1:13" x14ac:dyDescent="0.25">
      <c r="A10" s="15" t="s">
        <v>150</v>
      </c>
      <c r="B10" s="1">
        <v>7</v>
      </c>
      <c r="C10" s="1">
        <v>4</v>
      </c>
      <c r="D10" s="1">
        <v>11</v>
      </c>
    </row>
    <row r="11" spans="1:13" x14ac:dyDescent="0.25">
      <c r="A11" s="15" t="s">
        <v>151</v>
      </c>
      <c r="B11" s="1">
        <v>17</v>
      </c>
      <c r="C11" s="1">
        <v>19</v>
      </c>
      <c r="D11" s="1">
        <v>36</v>
      </c>
    </row>
    <row r="12" spans="1:13" x14ac:dyDescent="0.25">
      <c r="A12" s="15" t="s">
        <v>152</v>
      </c>
      <c r="B12" s="1">
        <v>34</v>
      </c>
      <c r="C12" s="1">
        <v>31</v>
      </c>
      <c r="D12" s="1">
        <v>65</v>
      </c>
    </row>
    <row r="13" spans="1:13" ht="15.75" thickBot="1" x14ac:dyDescent="0.3">
      <c r="A13" s="70" t="s">
        <v>144</v>
      </c>
      <c r="B13" s="71">
        <v>96</v>
      </c>
      <c r="C13" s="71">
        <v>89</v>
      </c>
      <c r="D13" s="71">
        <v>185</v>
      </c>
    </row>
    <row r="14" spans="1:13" ht="15.75" thickTop="1" x14ac:dyDescent="0.25"/>
    <row r="15" spans="1:13" x14ac:dyDescent="0.25">
      <c r="A15" t="s">
        <v>154</v>
      </c>
    </row>
  </sheetData>
  <mergeCells count="3">
    <mergeCell ref="A1:D1"/>
    <mergeCell ref="H1:K1"/>
    <mergeCell ref="D6:D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 Formación Interna PAS</vt:lpstr>
      <vt:lpstr>Plan Formación Externa PAS</vt:lpstr>
      <vt:lpstr>ANL</vt:lpstr>
      <vt:lpstr>PRL</vt:lpstr>
      <vt:lpstr>Formación PDI</vt:lpstr>
      <vt:lpstr>Emprego e Emprendemento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2019-04-16T08:02:02Z</dcterms:created>
  <dcterms:modified xsi:type="dcterms:W3CDTF">2019-06-13T11:08:53Z</dcterms:modified>
</cp:coreProperties>
</file>