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"/>
    </mc:Choice>
  </mc:AlternateContent>
  <xr:revisionPtr revIDLastSave="0" documentId="13_ncr:1_{1865AE8E-64B6-43F3-90A9-C0AEC898C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2" r:id="rId1"/>
    <sheet name="2024" sheetId="11" r:id="rId2"/>
    <sheet name="2023" sheetId="10" r:id="rId3"/>
    <sheet name="2022" sheetId="9" r:id="rId4"/>
    <sheet name="2021" sheetId="8" r:id="rId5"/>
    <sheet name="2020" sheetId="7" r:id="rId6"/>
    <sheet name="2019" sheetId="6" r:id="rId7"/>
    <sheet name="2018" sheetId="1" r:id="rId8"/>
    <sheet name="2017" sheetId="5" r:id="rId9"/>
    <sheet name="2016" sheetId="2" r:id="rId10"/>
    <sheet name="2015" sheetId="3" r:id="rId11"/>
    <sheet name="2014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2" l="1"/>
  <c r="C98" i="12"/>
  <c r="E98" i="12" s="1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J66" i="12"/>
  <c r="I66" i="12"/>
  <c r="K66" i="12" s="1"/>
  <c r="E66" i="12"/>
  <c r="K65" i="12"/>
  <c r="E65" i="12"/>
  <c r="K64" i="12"/>
  <c r="E64" i="12"/>
  <c r="K63" i="12"/>
  <c r="E63" i="12"/>
  <c r="K62" i="12"/>
  <c r="E62" i="12"/>
  <c r="K61" i="12"/>
  <c r="E61" i="12"/>
  <c r="K60" i="12"/>
  <c r="E60" i="12"/>
  <c r="K59" i="12"/>
  <c r="E59" i="12"/>
  <c r="K58" i="12"/>
  <c r="E58" i="12"/>
  <c r="K57" i="12"/>
  <c r="E57" i="12"/>
  <c r="K56" i="12"/>
  <c r="E56" i="12"/>
  <c r="K55" i="12"/>
  <c r="E55" i="12"/>
  <c r="K54" i="12"/>
  <c r="E54" i="12"/>
  <c r="K53" i="12"/>
  <c r="E53" i="12"/>
  <c r="K52" i="12"/>
  <c r="E52" i="12"/>
  <c r="K51" i="12"/>
  <c r="E51" i="12"/>
  <c r="K50" i="12"/>
  <c r="E50" i="12"/>
  <c r="K49" i="12"/>
  <c r="E49" i="12"/>
  <c r="E48" i="12"/>
  <c r="E47" i="12"/>
  <c r="E46" i="12"/>
  <c r="E45" i="12"/>
  <c r="J44" i="12"/>
  <c r="I44" i="12"/>
  <c r="K44" i="12" s="1"/>
  <c r="E44" i="12"/>
  <c r="K43" i="12"/>
  <c r="E43" i="12"/>
  <c r="K42" i="12"/>
  <c r="E42" i="12"/>
  <c r="K41" i="12"/>
  <c r="E41" i="12"/>
  <c r="K40" i="12"/>
  <c r="E40" i="12"/>
  <c r="K39" i="12"/>
  <c r="E39" i="12"/>
  <c r="K38" i="12"/>
  <c r="E38" i="12"/>
  <c r="K37" i="12"/>
  <c r="E37" i="12"/>
  <c r="K36" i="12"/>
  <c r="E36" i="12"/>
  <c r="K35" i="12"/>
  <c r="E35" i="12"/>
  <c r="K34" i="12"/>
  <c r="E34" i="12"/>
  <c r="K33" i="12"/>
  <c r="E33" i="12"/>
  <c r="K32" i="12"/>
  <c r="E32" i="12"/>
  <c r="K31" i="12"/>
  <c r="E31" i="12"/>
  <c r="K30" i="12"/>
  <c r="E30" i="12"/>
  <c r="K29" i="12"/>
  <c r="E29" i="12"/>
  <c r="K28" i="12"/>
  <c r="E28" i="12"/>
  <c r="K27" i="12"/>
  <c r="E27" i="12"/>
  <c r="K26" i="12"/>
  <c r="E26" i="12"/>
  <c r="K25" i="12"/>
  <c r="E25" i="12"/>
  <c r="K24" i="12"/>
  <c r="E24" i="12"/>
  <c r="K23" i="12"/>
  <c r="E23" i="12"/>
  <c r="K22" i="12"/>
  <c r="E22" i="12"/>
  <c r="K21" i="12"/>
  <c r="E21" i="12"/>
  <c r="K20" i="12"/>
  <c r="E20" i="12"/>
  <c r="K19" i="12"/>
  <c r="E19" i="12"/>
  <c r="K18" i="12"/>
  <c r="E18" i="12"/>
  <c r="K17" i="12"/>
  <c r="E17" i="12"/>
  <c r="K16" i="12"/>
  <c r="E16" i="12"/>
  <c r="K15" i="12"/>
  <c r="E15" i="12"/>
  <c r="K14" i="12"/>
  <c r="E14" i="12"/>
  <c r="K13" i="12"/>
  <c r="E13" i="12"/>
  <c r="E91" i="11"/>
  <c r="D91" i="11"/>
  <c r="C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J63" i="11"/>
  <c r="I63" i="11"/>
  <c r="K63" i="11" s="1"/>
  <c r="E63" i="11"/>
  <c r="K62" i="11"/>
  <c r="E62" i="11"/>
  <c r="K61" i="11"/>
  <c r="E61" i="11"/>
  <c r="K60" i="11"/>
  <c r="E60" i="11"/>
  <c r="K59" i="11"/>
  <c r="E59" i="11"/>
  <c r="K58" i="11"/>
  <c r="E58" i="11"/>
  <c r="K57" i="11"/>
  <c r="E57" i="11"/>
  <c r="K56" i="11"/>
  <c r="E56" i="11"/>
  <c r="K55" i="11"/>
  <c r="E55" i="11"/>
  <c r="K54" i="11"/>
  <c r="E54" i="11"/>
  <c r="K53" i="11"/>
  <c r="E53" i="11"/>
  <c r="K52" i="11"/>
  <c r="E52" i="11"/>
  <c r="K51" i="11"/>
  <c r="E51" i="11"/>
  <c r="K50" i="11"/>
  <c r="E50" i="11"/>
  <c r="K49" i="11"/>
  <c r="E49" i="11"/>
  <c r="K48" i="11"/>
  <c r="E48" i="11"/>
  <c r="K47" i="11"/>
  <c r="E47" i="11"/>
  <c r="K46" i="11"/>
  <c r="E46" i="11"/>
  <c r="E45" i="11"/>
  <c r="E44" i="11"/>
  <c r="E43" i="11"/>
  <c r="E42" i="11"/>
  <c r="J41" i="11"/>
  <c r="I41" i="11"/>
  <c r="K41" i="11" s="1"/>
  <c r="E41" i="11"/>
  <c r="K40" i="1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D95" i="10"/>
  <c r="C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I68" i="10"/>
  <c r="H68" i="10"/>
  <c r="E67" i="10"/>
  <c r="J67" i="10"/>
  <c r="E66" i="10"/>
  <c r="J66" i="10"/>
  <c r="E65" i="10"/>
  <c r="J65" i="10"/>
  <c r="E64" i="10"/>
  <c r="J64" i="10"/>
  <c r="E63" i="10"/>
  <c r="J63" i="10"/>
  <c r="E62" i="10"/>
  <c r="J62" i="10"/>
  <c r="E61" i="10"/>
  <c r="J61" i="10"/>
  <c r="E60" i="10"/>
  <c r="J60" i="10"/>
  <c r="E59" i="10"/>
  <c r="J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E50" i="10"/>
  <c r="E49" i="10"/>
  <c r="E48" i="10"/>
  <c r="E47" i="10"/>
  <c r="I46" i="10"/>
  <c r="H46" i="10"/>
  <c r="J46" i="10" s="1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J38" i="10"/>
  <c r="E38" i="10"/>
  <c r="J37" i="10"/>
  <c r="E37" i="10"/>
  <c r="J36" i="10"/>
  <c r="E36" i="10"/>
  <c r="J35" i="10"/>
  <c r="E35" i="10"/>
  <c r="J34" i="10"/>
  <c r="E34" i="10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J23" i="10"/>
  <c r="E23" i="10"/>
  <c r="J22" i="10"/>
  <c r="E22" i="10"/>
  <c r="J21" i="10"/>
  <c r="E21" i="10"/>
  <c r="J20" i="10"/>
  <c r="E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J13" i="10"/>
  <c r="E13" i="10"/>
  <c r="D122" i="9"/>
  <c r="C122" i="9"/>
  <c r="E122" i="9" s="1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J65" i="9"/>
  <c r="I65" i="9"/>
  <c r="H65" i="9"/>
  <c r="E65" i="9"/>
  <c r="J64" i="9"/>
  <c r="E64" i="9"/>
  <c r="J63" i="9"/>
  <c r="E63" i="9"/>
  <c r="J62" i="9"/>
  <c r="E62" i="9"/>
  <c r="J61" i="9"/>
  <c r="E61" i="9"/>
  <c r="J60" i="9"/>
  <c r="E60" i="9"/>
  <c r="J59" i="9"/>
  <c r="E59" i="9"/>
  <c r="J58" i="9"/>
  <c r="E58" i="9"/>
  <c r="J57" i="9"/>
  <c r="E57" i="9"/>
  <c r="J56" i="9"/>
  <c r="E56" i="9"/>
  <c r="J55" i="9"/>
  <c r="E55" i="9"/>
  <c r="J54" i="9"/>
  <c r="E54" i="9"/>
  <c r="J53" i="9"/>
  <c r="E53" i="9"/>
  <c r="J52" i="9"/>
  <c r="E52" i="9"/>
  <c r="E51" i="9"/>
  <c r="E50" i="9"/>
  <c r="E49" i="9"/>
  <c r="E48" i="9"/>
  <c r="E47" i="9"/>
  <c r="I46" i="9"/>
  <c r="J46" i="9" s="1"/>
  <c r="H46" i="9"/>
  <c r="E46" i="9"/>
  <c r="J45" i="9"/>
  <c r="E45" i="9"/>
  <c r="J44" i="9"/>
  <c r="E44" i="9"/>
  <c r="J43" i="9"/>
  <c r="E43" i="9"/>
  <c r="J42" i="9"/>
  <c r="E42" i="9"/>
  <c r="J41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E95" i="10" l="1"/>
  <c r="J68" i="10"/>
</calcChain>
</file>

<file path=xl/sharedStrings.xml><?xml version="1.0" encoding="utf-8"?>
<sst xmlns="http://schemas.openxmlformats.org/spreadsheetml/2006/main" count="2280" uniqueCount="314">
  <si>
    <t>Unidade de Análises e Programas</t>
  </si>
  <si>
    <t>Estancias de investigación non reguladas por programas de mobilidade</t>
  </si>
  <si>
    <t>Persoal docente e investigador propio</t>
  </si>
  <si>
    <t>Ano 2018</t>
  </si>
  <si>
    <t>Data do informe: novembro 2019</t>
  </si>
  <si>
    <t>Compútanse o nº de estancias, non o nº de PDI</t>
  </si>
  <si>
    <t>ESTANCIAS DE INVESTIGACIÓN DE PDI SEGUNDO O CENTRO DE PERTENZA</t>
  </si>
  <si>
    <t>ESTANCIAS DE INVESTIGACIÓN DE PDI PROPIO SEGUNDO O PÁIS DE ESTINO</t>
  </si>
  <si>
    <t>Centro de orixe</t>
  </si>
  <si>
    <t>País de destino</t>
  </si>
  <si>
    <t>Homes</t>
  </si>
  <si>
    <t>Mulleres</t>
  </si>
  <si>
    <t>Total</t>
  </si>
  <si>
    <t>CACTI-CINBIO</t>
  </si>
  <si>
    <t>Portugal</t>
  </si>
  <si>
    <t>Alemaña</t>
  </si>
  <si>
    <t>E.U. DE ESTUDOS EMPRESARIAIS - VIGO</t>
  </si>
  <si>
    <t>Mexico</t>
  </si>
  <si>
    <t>Arabia Saudí</t>
  </si>
  <si>
    <t>ESCOLA DE ENXEÑARIA DE TELECOMUNICACION -VIGO</t>
  </si>
  <si>
    <t>Bosnia</t>
  </si>
  <si>
    <t>Arxentina</t>
  </si>
  <si>
    <t>Canadá</t>
  </si>
  <si>
    <t>Australia</t>
  </si>
  <si>
    <t>Dinamarca</t>
  </si>
  <si>
    <t>Bélxica</t>
  </si>
  <si>
    <t>Países Baixos</t>
  </si>
  <si>
    <t>Brasil</t>
  </si>
  <si>
    <t>ESCOLA DE ENXEÑARIA FORESTAL - PONTEVEDRA</t>
  </si>
  <si>
    <t>Ecuador</t>
  </si>
  <si>
    <t>Estados Unidos</t>
  </si>
  <si>
    <t>Chile</t>
  </si>
  <si>
    <t>República de Fidxi</t>
  </si>
  <si>
    <t>Colombia</t>
  </si>
  <si>
    <t>ESCOLA DE ENXEÑARIA INDUSTRIAL - VIGO</t>
  </si>
  <si>
    <t>Cuba</t>
  </si>
  <si>
    <t>Filandia</t>
  </si>
  <si>
    <t>Francia</t>
  </si>
  <si>
    <t>Italia</t>
  </si>
  <si>
    <t>España</t>
  </si>
  <si>
    <t>Estancia no Buque Fugro</t>
  </si>
  <si>
    <t>Reino Unido</t>
  </si>
  <si>
    <t>Estonia</t>
  </si>
  <si>
    <t>ESCOLA SUPERIOR DE ENXEÑARIA INFORMATICA - OURENSE</t>
  </si>
  <si>
    <t>FACULTADE  DE CIENCIAS DA EDUCACION E DO DEPORTE - PONTEVEDRA</t>
  </si>
  <si>
    <t>Irlanda</t>
  </si>
  <si>
    <t>Noruega</t>
  </si>
  <si>
    <t>Polonia</t>
  </si>
  <si>
    <t>FACULTADE DE BELAS ARTES - PONTEVEDRA</t>
  </si>
  <si>
    <t>FACULTADE DE BIOLOXIA - VIGO</t>
  </si>
  <si>
    <t>República De Fidxi</t>
  </si>
  <si>
    <t>República de Kenya</t>
  </si>
  <si>
    <t>Turquía</t>
  </si>
  <si>
    <t>Xapón</t>
  </si>
  <si>
    <t>FACULTADE DE CIENCIAS - OURENSE</t>
  </si>
  <si>
    <t>ASOCIADO/A TIPO 3</t>
  </si>
  <si>
    <t>FACULTADE DE CIENCIAS DA EDUCACION - OURENSE</t>
  </si>
  <si>
    <t>AXUDANTE</t>
  </si>
  <si>
    <t>CATEDRATICO/A DE UNIVERSIDADE</t>
  </si>
  <si>
    <t>PERSONAL INVESTIGADOR</t>
  </si>
  <si>
    <t>PROFESOR/A AXUDANTE DOUTOR/A</t>
  </si>
  <si>
    <t>FACULTADE DE CIENCIAS DO MAR - VIGO</t>
  </si>
  <si>
    <t>PROFESOR/A CONTRATADO/A DOUTOR/A</t>
  </si>
  <si>
    <t>TITULAR DE UNIVERSIDADE</t>
  </si>
  <si>
    <t>FACULTADE DE CIENCIAS ECONOMICAS E EMPRESARIAIS - VIGO</t>
  </si>
  <si>
    <t>FACULTADE DE CIENCIAS EMPRESARIAIS E TURISMO - OURENSE</t>
  </si>
  <si>
    <t>FACULTADE DE CIENCIAS SOCIAIS E DA COMUNICACION- PONTEVEDRA</t>
  </si>
  <si>
    <t>FACULTADE DE CIENCIAS XURIDICAS E DO TRABALLO - VIGO</t>
  </si>
  <si>
    <t>FACULTADE DE DEREITO - OURENSE</t>
  </si>
  <si>
    <t>FACULTADE DE FILOLOXIA E TRADUCION - VIGO</t>
  </si>
  <si>
    <t>FACULTADE DE HISTORIA - OURENSE</t>
  </si>
  <si>
    <t>FACULTADE DE QUIMICA - VIGO</t>
  </si>
  <si>
    <t>ESTANCIAS DE INVESTIGACIÓN DE PDI PROPIO POR CATEGORÍA</t>
  </si>
  <si>
    <t>PERSOAL INVESTIGADOR</t>
  </si>
  <si>
    <t>Filipinas</t>
  </si>
  <si>
    <t>México</t>
  </si>
  <si>
    <t>Suecia</t>
  </si>
  <si>
    <t>Rusia</t>
  </si>
  <si>
    <t>Marrocos</t>
  </si>
  <si>
    <t>India</t>
  </si>
  <si>
    <t>Bosnia e Hercegovina</t>
  </si>
  <si>
    <t>PROFESOR/A CONTRATADO/A INTERINO/A</t>
  </si>
  <si>
    <t>Sudáfrica</t>
  </si>
  <si>
    <t>CATEDRATICO/A DE ESCOLA UNIVERSITARIA</t>
  </si>
  <si>
    <t>Buque Sarmiento de Gamboa</t>
  </si>
  <si>
    <t>Etiquetas de columna</t>
  </si>
  <si>
    <t>ESTANCIAS DE INVESTIGACIÓN DO PDI PROPIO POR CATEGORÍA</t>
  </si>
  <si>
    <t>Austria</t>
  </si>
  <si>
    <t>Antártida</t>
  </si>
  <si>
    <t>Estados Unidos e España</t>
  </si>
  <si>
    <t>Alemaña e Suiza</t>
  </si>
  <si>
    <t>Hong Kong</t>
  </si>
  <si>
    <t>Cabo Verde e Brasil</t>
  </si>
  <si>
    <t>China</t>
  </si>
  <si>
    <t>ESCOLA SUPERIOR DE ENXEÑERIA INFORMATICA - OURENSE</t>
  </si>
  <si>
    <t>Canadá e China</t>
  </si>
  <si>
    <t>Camerún</t>
  </si>
  <si>
    <t>ESTANCIAS DE INVESTIGACIÓN DO PDI PROPIO SEGUNDO O PAÍS DE DESTINO</t>
  </si>
  <si>
    <t>ESTANCIAS DE INVESTIGACIÓN DO PDI PROPIO SEGUNDO O CENTRO DE PERTENZA</t>
  </si>
  <si>
    <t>Ano 2016</t>
  </si>
  <si>
    <t>Fonte: Vicerreitoría de ordenación académica e profesorado</t>
  </si>
  <si>
    <t>Ano 2015</t>
  </si>
  <si>
    <t>Total xeral</t>
  </si>
  <si>
    <t>CENTRO DE INVESTIGACION, TRANSFERENCIA E INNOVACION (CITI)</t>
  </si>
  <si>
    <t>E.T.S. DE ENXEÑERIA DE MINAS - VIGO</t>
  </si>
  <si>
    <t>Atlántico Sur</t>
  </si>
  <si>
    <t>Croacia</t>
  </si>
  <si>
    <t>Francia e España</t>
  </si>
  <si>
    <t>Suiza</t>
  </si>
  <si>
    <t>Uruguai</t>
  </si>
  <si>
    <t>Ano 2014</t>
  </si>
  <si>
    <t>Gracia</t>
  </si>
  <si>
    <t>España e Italia</t>
  </si>
  <si>
    <t>Túnez</t>
  </si>
  <si>
    <t>FACULTADE DE FISIOTERAPIA - PONTEVEDRA</t>
  </si>
  <si>
    <t>Ano 2017</t>
  </si>
  <si>
    <t>Albania</t>
  </si>
  <si>
    <t>Alxeria</t>
  </si>
  <si>
    <t>Arxentina e Chile</t>
  </si>
  <si>
    <t>República Dominicana e Cuba</t>
  </si>
  <si>
    <t>Honduras</t>
  </si>
  <si>
    <t>Finlandia</t>
  </si>
  <si>
    <t>Grecia</t>
  </si>
  <si>
    <t>Líbano</t>
  </si>
  <si>
    <t>LECTOR/A DE IDIOMAS</t>
  </si>
  <si>
    <t>VISITANTE</t>
  </si>
  <si>
    <t>Ano 2019</t>
  </si>
  <si>
    <t>Data do informe: 17/02/2020</t>
  </si>
  <si>
    <t>Alemania</t>
  </si>
  <si>
    <t>ESCOLA DE ENXEÑARIA DE MINAS E ENERXIA - VIGO</t>
  </si>
  <si>
    <t>ESTACION DE CIENCIAS MARIÑAS DE TORALLA</t>
  </si>
  <si>
    <t>Nova Zelanda</t>
  </si>
  <si>
    <t>Islandia</t>
  </si>
  <si>
    <t>Países Bajos</t>
  </si>
  <si>
    <t>República de Sudáfrica</t>
  </si>
  <si>
    <t>Rexión administrativa especial de Hong Kong</t>
  </si>
  <si>
    <t xml:space="preserve">Total </t>
  </si>
  <si>
    <t>ESTANCIAS DE INVESTIGACIÓN DE PDI PROPIO POR CATEGORÍAS</t>
  </si>
  <si>
    <t>PERSOAL INVESTIGADOR GRUPO I</t>
  </si>
  <si>
    <t>Fonte: Vicerreitoría de ordenación académica e profesorado; Meta4</t>
  </si>
  <si>
    <t>Ano 2020</t>
  </si>
  <si>
    <t>Data de publicación: xaneiro 2021</t>
  </si>
  <si>
    <t>C.A.C.T.I.</t>
  </si>
  <si>
    <t>Estados Unidos de América</t>
  </si>
  <si>
    <t>Arabia Saudita</t>
  </si>
  <si>
    <t>CATEDRATICO/A DE UNIVERSIDAD TC</t>
  </si>
  <si>
    <t>INVESTIGADORES "DISTINGUIDOS UVIGO"</t>
  </si>
  <si>
    <t>INVESTIGADORES "JUAN DE LA CIERVA-FORMACIÓN"</t>
  </si>
  <si>
    <t>INVESTIGADORES "PERIODO DE ORIENTACION POSDOCTORAL (POP)"</t>
  </si>
  <si>
    <t>INVESTIGADORES "POSDOUTORAL XUNTA"</t>
  </si>
  <si>
    <t>INVESTIGADORES "PREDOCTORAL ESTATAL"</t>
  </si>
  <si>
    <t>INVESTIGADORES "PREDOUTORAL - FPU"</t>
  </si>
  <si>
    <t>INVESTIGADORES "PREDOUTORAL UVIGO"</t>
  </si>
  <si>
    <t>INVESTIGADORES "PREDOUTORAL XUNTA"</t>
  </si>
  <si>
    <t>INVESTIGADORES "RAMÓN Y CAJAL"</t>
  </si>
  <si>
    <t>PROFESOR/A ASOCIADO/A T3/P6 S.E.</t>
  </si>
  <si>
    <t>PROFESOR/A CONTRATADO/A DOUTOR/A A T.C.</t>
  </si>
  <si>
    <t>PROFESOR/A TITULAR DE UNIVERSIDAD TC</t>
  </si>
  <si>
    <t>Ano 2021</t>
  </si>
  <si>
    <t>Data de publicación: xaneiro 2022</t>
  </si>
  <si>
    <t>ESTANCIAS DE INVESTIGACIÓN DE PDI PROPIO SEGUNDO O PÁIS DE DESTINO</t>
  </si>
  <si>
    <t>ESTADOS UNIDOS</t>
  </si>
  <si>
    <t>ALEMAÑA</t>
  </si>
  <si>
    <t>FRANCIA</t>
  </si>
  <si>
    <t>CANADÁ</t>
  </si>
  <si>
    <t>FINLANDIA</t>
  </si>
  <si>
    <t>COLOMBIA</t>
  </si>
  <si>
    <t>ESPAÑA</t>
  </si>
  <si>
    <t>DINAMARCA</t>
  </si>
  <si>
    <t>POLONIA</t>
  </si>
  <si>
    <t>ECUADOR</t>
  </si>
  <si>
    <t>PORTUGAL</t>
  </si>
  <si>
    <t>REINO UNIDO</t>
  </si>
  <si>
    <t>MÉXICO</t>
  </si>
  <si>
    <t>ITALIA</t>
  </si>
  <si>
    <t>PAÍSES BAIXOS</t>
  </si>
  <si>
    <t>PROFESOR/A CONTRATADO/A DOUTOR/A INTERINO/A - A4</t>
  </si>
  <si>
    <t>PROFESOR/A CONTRATADO/A DOUTOR/A INTERINO/A - A6</t>
  </si>
  <si>
    <t>PROFESOR/A CONTRATADO/A INTERINO/A  - P6</t>
  </si>
  <si>
    <t>Ano 2022</t>
  </si>
  <si>
    <t>Fonte: Vicerreitoría de ordenación académica e profesorado; Peoplenet</t>
  </si>
  <si>
    <t>Data de publicación: marzo 2023</t>
  </si>
  <si>
    <t>ESTANCIAS SEGUNDO CENTRO DE PERTENZA DO PDI</t>
  </si>
  <si>
    <t>PAIS</t>
  </si>
  <si>
    <t>HOMES</t>
  </si>
  <si>
    <t>MULLERES</t>
  </si>
  <si>
    <t>TOTAL</t>
  </si>
  <si>
    <t>ESTANCIAS SEGUNDO O PAÍS DE DESTINO</t>
  </si>
  <si>
    <t>ARABIA SAUDITA</t>
  </si>
  <si>
    <t>BÉLXICA</t>
  </si>
  <si>
    <t>AUSTRALIA</t>
  </si>
  <si>
    <t>AUSTRIA</t>
  </si>
  <si>
    <t>IRLANDA</t>
  </si>
  <si>
    <t>BRASIL</t>
  </si>
  <si>
    <t>NORUEGA</t>
  </si>
  <si>
    <t>CHILE</t>
  </si>
  <si>
    <t>EDIFICIO DO CAMPUS DA AUGA</t>
  </si>
  <si>
    <t>CHINA</t>
  </si>
  <si>
    <t>ESCOLA DE ENXEÑARIA AERONAUTICA E DO ESPAZO - OURENSE</t>
  </si>
  <si>
    <t>COSTA RICA</t>
  </si>
  <si>
    <t>MALASIA</t>
  </si>
  <si>
    <t>PERÚ</t>
  </si>
  <si>
    <t>ROMANÍA</t>
  </si>
  <si>
    <t>SUECIA</t>
  </si>
  <si>
    <t>SUIZA</t>
  </si>
  <si>
    <t>URUGUAI</t>
  </si>
  <si>
    <t>UZBEKISTÁN</t>
  </si>
  <si>
    <t>XAPÓN</t>
  </si>
  <si>
    <t>ESTANCIAS SEGUNDO CATEGORÍA DO PDI</t>
  </si>
  <si>
    <t>PROGRAMA OPORTUNIUS XUNTA DE GALICIA</t>
  </si>
  <si>
    <t>INVESTIGADORES "JUAN DE LA CIERVA-INCORPORACIÓN"</t>
  </si>
  <si>
    <t>PERSOAL CONTRATADO CON CARGO A PROXECTOS</t>
  </si>
  <si>
    <t>FACULTADE DE COMUNICACION- PONTEVEDRA</t>
  </si>
  <si>
    <t>FACULTADE DE EDUCACIÓN E TRABALLO SOCIAL-OURENSE</t>
  </si>
  <si>
    <t>Ano 2023</t>
  </si>
  <si>
    <t>Fonte: Vicerreitoría de profesorado e ordenación académica; Peoplenet</t>
  </si>
  <si>
    <t>Data de publicación: marzo 2024</t>
  </si>
  <si>
    <t>DESTINO</t>
  </si>
  <si>
    <t>ESTANCIAS SEGUNDO O DESTINO</t>
  </si>
  <si>
    <t xml:space="preserve">ITALIA </t>
  </si>
  <si>
    <t>Escola de Enxeñaría Aeronáutica e do Espazo</t>
  </si>
  <si>
    <t>ANTÁRTIDA</t>
  </si>
  <si>
    <t>Escola de Enxeñaría de Minas e Enerxía</t>
  </si>
  <si>
    <t>ARXENTINA</t>
  </si>
  <si>
    <t xml:space="preserve">Escola de Enxeñaría de Telecomunicación </t>
  </si>
  <si>
    <t>BUQUE OCEANOGRÁFICO</t>
  </si>
  <si>
    <t xml:space="preserve">Escola de Enxeñaría Forestal </t>
  </si>
  <si>
    <t xml:space="preserve">Escola de Enxeñaría Industrial </t>
  </si>
  <si>
    <t xml:space="preserve">COLOMBIA </t>
  </si>
  <si>
    <t>CUBA</t>
  </si>
  <si>
    <t xml:space="preserve">Escola Superior de Enxeñaría Informática </t>
  </si>
  <si>
    <t xml:space="preserve">FRANCIA </t>
  </si>
  <si>
    <t xml:space="preserve">GRECIA </t>
  </si>
  <si>
    <t>UZBEQUISTÁN</t>
  </si>
  <si>
    <t xml:space="preserve">IRLANDA </t>
  </si>
  <si>
    <t>ISLANDIA</t>
  </si>
  <si>
    <t>PUERTO RICO</t>
  </si>
  <si>
    <t xml:space="preserve">Facultade de Bioloxía </t>
  </si>
  <si>
    <t xml:space="preserve">TANZANIA </t>
  </si>
  <si>
    <t xml:space="preserve">Facultade de Ciencias </t>
  </si>
  <si>
    <t>CATEDRÁTICO/A DE UNIVERSIDADE</t>
  </si>
  <si>
    <t>PERSOAL DE PROGRAMAS DE INVESTIGACIÓN</t>
  </si>
  <si>
    <t>PROFESOR/A ASOCIADO/A</t>
  </si>
  <si>
    <t>PROFESOR/A TITULAR DE UNIVERSIDADE</t>
  </si>
  <si>
    <t xml:space="preserve">Facultade de Ciencias do </t>
  </si>
  <si>
    <t xml:space="preserve">Facultade de Ciencias do Mar </t>
  </si>
  <si>
    <t>INVESTIGADORES "MARIA ZAMBRANO"</t>
  </si>
  <si>
    <t>LICENCIADO - ENXEÑEIRO (GRUPO I)</t>
  </si>
  <si>
    <t xml:space="preserve">Facultade de Ciencias Económicas e Empresariais </t>
  </si>
  <si>
    <t xml:space="preserve">Facultade de Ciencias Empresariais e Turismo </t>
  </si>
  <si>
    <t xml:space="preserve">Facultade de Ciencias Xuridicas e do Traballo </t>
  </si>
  <si>
    <t xml:space="preserve">Facultade de Comercio </t>
  </si>
  <si>
    <t>Facultade de Comunicación</t>
  </si>
  <si>
    <t>Facultade de Educación e Traballo Social</t>
  </si>
  <si>
    <t xml:space="preserve">Facultade de Filoloxía e Tradución </t>
  </si>
  <si>
    <t>Facultade de Fisioterapia</t>
  </si>
  <si>
    <t xml:space="preserve">Facultade de Historia </t>
  </si>
  <si>
    <t xml:space="preserve">Facultade de Química </t>
  </si>
  <si>
    <t xml:space="preserve">Facultade de Ciencias da Educacion e do Deporte </t>
  </si>
  <si>
    <t>Ano 2024</t>
  </si>
  <si>
    <t>Data de publicación: marzo 2025</t>
  </si>
  <si>
    <t xml:space="preserve">USA </t>
  </si>
  <si>
    <t>CINTECX</t>
  </si>
  <si>
    <t>REINO UNIDO/PORTUGAL</t>
  </si>
  <si>
    <t>Edificio do Campus da Auga</t>
  </si>
  <si>
    <t xml:space="preserve">Escola de Enxeñaría Aeronáutica e do Espazo </t>
  </si>
  <si>
    <t>CHIPRE</t>
  </si>
  <si>
    <t>GRECIA</t>
  </si>
  <si>
    <t>LITUANIA</t>
  </si>
  <si>
    <t>MALAISIA</t>
  </si>
  <si>
    <t>MARROCOS</t>
  </si>
  <si>
    <t>MOZAMBIQUE</t>
  </si>
  <si>
    <t xml:space="preserve">Facultade  de Ciencias da Educacion e do Deporte </t>
  </si>
  <si>
    <t xml:space="preserve">Facultade de Belas Artes </t>
  </si>
  <si>
    <t>INVESTIGADORES "MARGARITA SALAS"</t>
  </si>
  <si>
    <t>PERSOAL INVESTIGADOR DOUTOR/A</t>
  </si>
  <si>
    <t>PERSOAL INVESTIGADOR TITULACIÓN UNIV. SUPERIOR</t>
  </si>
  <si>
    <t>Facultade de Dereito</t>
  </si>
  <si>
    <t>Facultade de Dirección e Xestión Pública</t>
  </si>
  <si>
    <t>Ano 2025</t>
  </si>
  <si>
    <t>Data de publicación: febreiro 2026</t>
  </si>
  <si>
    <t>101 Facultade de Ciencias</t>
  </si>
  <si>
    <t xml:space="preserve">AUSTRALIA </t>
  </si>
  <si>
    <t>ESTADOS UNIDOS DE AMÉRICA</t>
  </si>
  <si>
    <t>102 Facultade de Historia</t>
  </si>
  <si>
    <t>103 Facultade de Dereito</t>
  </si>
  <si>
    <t>105 Facultade de Educación e Traballo Social</t>
  </si>
  <si>
    <t>106 Escola Superior de Enxeñaría Informática</t>
  </si>
  <si>
    <t>NAMIBIA</t>
  </si>
  <si>
    <t>107 Escola de Enxeñaría Aeronáutica e do Espazo</t>
  </si>
  <si>
    <t>PAISES BAIXOS</t>
  </si>
  <si>
    <t>108 Facultade de Relacións Internacionais</t>
  </si>
  <si>
    <t>201 Facultade de Belas Artes</t>
  </si>
  <si>
    <t>VIETNAM</t>
  </si>
  <si>
    <t>202 Facultade de Ciencias da Educación e do Deporte</t>
  </si>
  <si>
    <t>203 Escola de Enxeñaría Forestal</t>
  </si>
  <si>
    <t>204 Facultade de Comunicación</t>
  </si>
  <si>
    <t>INVESTIGADORES "DISTINGUIDOS XUNTA DE GALICIA"</t>
  </si>
  <si>
    <t>INVESTIGADORES "JUAN DE LA CIERVA"</t>
  </si>
  <si>
    <t>301 Facultade de Filoloxía e Tradución</t>
  </si>
  <si>
    <t>INVESTIGADORES "POSDOUTORAL UVIGO"</t>
  </si>
  <si>
    <t>PERSOAL INVESTIGADOR EN FORMACIÓN (PREDOUTORAL)</t>
  </si>
  <si>
    <t>302 Facultade de Bioloxía</t>
  </si>
  <si>
    <t>PROFESOR/A EMERITO/A</t>
  </si>
  <si>
    <t>PROFESOR/A PERMANENTE LABORAL</t>
  </si>
  <si>
    <t>303 Facultade de Ciencias Económicas e Empresariais</t>
  </si>
  <si>
    <t>305 Escola de Enxeñaría de Telecomunicación</t>
  </si>
  <si>
    <t>308 Facultade de Ciencias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</si>
  <si>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</si>
  <si>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</si>
  <si>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</si>
  <si>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</si>
  <si>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386 CACTI-CINBIO</t>
  </si>
  <si>
    <t>396 CINTECX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</si>
</sst>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6" fillId="0" borderId="0" xfId="0" applyFont="1"/>
    <xf numFmtId="0" fontId="0" fillId="0" borderId="2" xfId="0" applyBorder="1"/>
    <xf numFmtId="0" fontId="1" fillId="2" borderId="3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0" fillId="0" borderId="4" xfId="0" applyBorder="1"/>
    <xf numFmtId="0" fontId="1" fillId="5" borderId="3" xfId="0" applyFont="1" applyFill="1" applyBorder="1"/>
    <xf numFmtId="0" fontId="1" fillId="5" borderId="3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</cellXfs>
  <cellStyles count="2">
    <cellStyle name="Normal" xfId="0" builtinId="0"/>
    <cellStyle name="Normal 2 3" xfId="1" xr:uid="{00000000-0005-0000-0000-000001000000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180975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2DC2383-0E18-4EFE-A722-CA03C1795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2765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2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2838450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9879B6C-C905-417F-91C7-651649DD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8384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3562350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3A8B376-70CE-47A9-A68A-59C812B7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5623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2781300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17DE614-D85F-422C-A8D8-5DDF2394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812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2819400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001529-222C-484D-8FDC-B0515746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8193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3076575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0765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29FEE54-81DB-4045-9F3B-C45C7B964CB6}" name="Tabla111" displayName="Tabla111" ref="A12:E98" totalsRowShown="0" headerRowDxfId="17" dataDxfId="16">
  <autoFilter ref="A12:E98" xr:uid="{2954546E-9428-4C75-95CB-E62A99C0E80C}"/>
  <tableColumns count="5">
    <tableColumn id="1" xr3:uid="{FB0E67F7-F924-4FFE-8F46-A59D30F1A385}" name="ESTANCIAS SEGUNDO CENTRO DE PERTENZA DO PDI" dataDxfId="15"/>
    <tableColumn id="2" xr3:uid="{64CDB592-80CF-43B6-8CEB-EF50FD7838F3}" name="DESTINO" dataDxfId="14"/>
    <tableColumn id="3" xr3:uid="{EC80ED5A-8EC2-44B6-8AD7-9CDEB4911377}" name="HOMES" dataDxfId="13"/>
    <tableColumn id="4" xr3:uid="{88AEC79F-54C9-47C5-90B8-D736B9805FD8}" name="MULLERES" dataDxfId="12"/>
    <tableColumn id="5" xr3:uid="{5122C77A-3438-4F49-AFAC-057EF22C230B}" name="TOTAL" dataDxfId="11">
      <calculatedColumnFormula>SUM(Tabla111[[#This Row],[HOMES]:[MULLERES]])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66A3C-89D0-40FA-9F4F-22436D67DBBA}" name="Tabla1" displayName="Tabla1" ref="A13:E122" totalsRowShown="0">
  <autoFilter ref="A13:E122" xr:uid="{C6305C16-AE20-441C-B02B-C69B47A40C81}"/>
  <tableColumns count="5">
    <tableColumn id="1" xr3:uid="{B3F9324A-F84C-4A81-87BB-0E7349C3D1BA}" name="ESTANCIAS SEGUNDO CENTRO DE PERTENZA DO PDI"/>
    <tableColumn id="2" xr3:uid="{AAC0630D-2770-44A7-B193-4E74857A4FDA}" name="PAIS"/>
    <tableColumn id="3" xr3:uid="{43CBF395-55C7-44DF-8E16-259B8C2F8E5E}" name="HOMES"/>
    <tableColumn id="4" xr3:uid="{694E5916-F09B-4661-9A96-39C7D8A4A8E5}" name="MULLERES"/>
    <tableColumn id="5" xr3:uid="{27222CD2-B5EF-48C3-A38C-4C8E13E30883}" name="TOTAL" dataDxfId="20">
      <calculatedColumnFormula>SUM(Tabla1[[#This Row],[HOMES]:[MULLERES]])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6849C6-BA9D-449B-B007-02F8CB0306C7}" name="Tabla2" displayName="Tabla2" ref="G13:J46" totalsRowShown="0">
  <autoFilter ref="G13:J46" xr:uid="{0CF8387A-1D80-4259-AB6B-3F774AEA3E23}"/>
  <tableColumns count="4">
    <tableColumn id="1" xr3:uid="{CC46603E-C269-465F-9DA8-A83F4ED5DF0C}" name="ESTANCIAS SEGUNDO O PAÍS DE DESTINO"/>
    <tableColumn id="2" xr3:uid="{42C1F340-9BD8-4677-8B3D-CA2FAEA47E10}" name="HOMES"/>
    <tableColumn id="3" xr3:uid="{372E236C-12A1-40B4-80D9-B2D723CB376D}" name="MULLERES"/>
    <tableColumn id="4" xr3:uid="{48BB1E2E-FA83-42F6-A420-F263B4B20FCE}" name="TOTAL" dataDxfId="19">
      <calculatedColumnFormula>SUM(Tabla2[[#This Row],[HOMES]:[MULLERES]])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01ECE2-8D05-4DAD-BF6E-8FBF28326769}" name="Tabla3" displayName="Tabla3" ref="G51:J65" totalsRowShown="0">
  <autoFilter ref="G51:J65" xr:uid="{E813BCEA-04FB-4FC5-B5A9-D154A3DDE721}"/>
  <tableColumns count="4">
    <tableColumn id="1" xr3:uid="{E6FE8BE0-8475-4CC9-A005-4577A87C6CC9}" name="ESTANCIAS SEGUNDO CATEGORÍA DO PDI"/>
    <tableColumn id="2" xr3:uid="{D75FFFD9-0851-47BA-8C6C-9EEF7DFE77DA}" name="HOMES"/>
    <tableColumn id="3" xr3:uid="{4E7664F1-A2E7-4D8C-AA3F-17D606837026}" name="MULLERES"/>
    <tableColumn id="4" xr3:uid="{9891BB13-409E-44D8-833C-183735D95AC6}" name="TOTAL" dataDxfId="18">
      <calculatedColumnFormula>SUM(Tabla3[[#This Row],[HOMES]:[MULLERES]])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8277B26-E3F9-4CE3-A76F-C675D137A169}" name="Tabla312" displayName="Tabla312" ref="H12:K44" totalsRowShown="0" dataDxfId="10">
  <autoFilter ref="H12:K44" xr:uid="{D059F22D-60C5-4461-9EA2-7BE036ABFA1F}"/>
  <tableColumns count="4">
    <tableColumn id="1" xr3:uid="{399CB6B7-4756-485D-9DF0-1B0A11150AB1}" name="ESTANCIAS SEGUNDO O DESTINO" dataDxfId="9"/>
    <tableColumn id="2" xr3:uid="{49CB93AA-05B9-4819-8EAE-5CCFC7685ACA}" name="HOMES" dataDxfId="8"/>
    <tableColumn id="3" xr3:uid="{A66A99A6-B52F-45F2-B3C4-B07E9E6C64AC}" name="MULLERES" dataDxfId="7"/>
    <tableColumn id="4" xr3:uid="{D380A44F-9943-4898-8E63-A74827F60C5A}" name="TOTAL" dataDxfId="6">
      <calculatedColumnFormula>SUM(Tabla312[[#This Row],[HOMES]:[MULLERES]])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63208F9-9D09-4EB4-8156-537FA8770358}" name="Tabla413" displayName="Tabla413" ref="H48:K66" totalsRowShown="0" headerRowDxfId="5" dataDxfId="4">
  <autoFilter ref="H48:K66" xr:uid="{CFBC3F02-7A5D-4D60-A5D4-BB8F3435174C}"/>
  <tableColumns count="4">
    <tableColumn id="1" xr3:uid="{DDFD712A-FBEA-4655-9961-C5DB688C712D}" name="ESTANCIAS SEGUNDO CATEGORÍA DO PDI" dataDxfId="3"/>
    <tableColumn id="2" xr3:uid="{633F8CC5-D947-4EDE-A824-0C00CF7CC5B8}" name="HOMES" dataDxfId="2"/>
    <tableColumn id="3" xr3:uid="{BDEFC3B5-40F9-470E-B74B-26A4BCD2A268}" name="MULLERES" dataDxfId="1"/>
    <tableColumn id="4" xr3:uid="{3B2CAA03-9ACB-455E-9B8B-0E5636E50187}" name="TOTAL" dataDxfId="0">
      <calculatedColumnFormula>SUM(Tabla413[[#This Row],[HOMES]:[MULLERES]])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028AE-F7BE-4AFB-9D8F-A36CEBC8D637}" name="Tabla28" displayName="Tabla28" ref="A12:E91" totalsRowShown="0" headerRowDxfId="42" dataDxfId="41">
  <autoFilter ref="A12:E91" xr:uid="{2E1B2E4D-8E1D-43A2-AC85-09655358360B}"/>
  <tableColumns count="5">
    <tableColumn id="1" xr3:uid="{B39D65C7-6CF0-4FC7-AB77-B9B100D16693}" name="ESTANCIAS SEGUNDO CENTRO DE PERTENZA DO PDI" dataDxfId="40"/>
    <tableColumn id="2" xr3:uid="{BCDB7824-FA83-446C-B45E-881E045F118B}" name="DESTINO" dataDxfId="39"/>
    <tableColumn id="3" xr3:uid="{8C14839C-433F-4D95-A6B5-BAE6D382EE99}" name="HOMES" dataDxfId="38"/>
    <tableColumn id="4" xr3:uid="{9360897C-DBC5-47F7-BF66-88FBF19EA779}" name="MULLERES" dataDxfId="37"/>
    <tableColumn id="5" xr3:uid="{3815A3E0-75DC-41E5-9F63-4B5B660C9551}" name="TOTAL" dataDxfId="36">
      <calculatedColumnFormula>SUM(Tabla28[[#This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3236A0B-D9F8-48A4-92AB-A56E3894570E}" name="Tabla39" displayName="Tabla39" ref="H12:K41" totalsRowShown="0" headerRowDxfId="35" dataDxfId="34">
  <autoFilter ref="H12:K41" xr:uid="{BCC463BF-5D0C-4C11-905D-7A0FC8411D6F}"/>
  <tableColumns count="4">
    <tableColumn id="1" xr3:uid="{7DDBDF2C-9757-4DD9-86BC-F8E698709B9B}" name="ESTANCIAS SEGUNDO O DESTINO" dataDxfId="33"/>
    <tableColumn id="2" xr3:uid="{2A23640A-E714-4A92-BC86-72B7059EA6F7}" name="HOMES" dataDxfId="32"/>
    <tableColumn id="3" xr3:uid="{CB5DAE73-78D0-46FD-BC3D-9F4121A708BD}" name="MULLERES" dataDxfId="31"/>
    <tableColumn id="4" xr3:uid="{C7D10DC0-ECFF-4D11-AAE2-2F54341F320A}" name="TOTAL" dataDxfId="30">
      <calculatedColumnFormula>SUM(Tabla39[[#This Row],[HOMES]:[MULLERES]])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21D9FB-E4AF-40F1-9F31-5EC56A60C825}" name="Tabla410" displayName="Tabla410" ref="H45:K63" totalsRowShown="0" headerRowDxfId="29" dataDxfId="28">
  <autoFilter ref="H45:K63" xr:uid="{F05D5086-6B72-49BA-8597-03632E9D0CD9}"/>
  <tableColumns count="4">
    <tableColumn id="1" xr3:uid="{3C6CA281-C45B-4208-9516-55319BA44251}" name="ESTANCIAS SEGUNDO CATEGORÍA DO PDI" dataDxfId="27"/>
    <tableColumn id="2" xr3:uid="{900FB3F9-A4AA-4342-9C0F-5335B8BFE9E6}" name="HOMES" dataDxfId="26"/>
    <tableColumn id="3" xr3:uid="{023C5351-F543-4F04-96A1-216779FF663B}" name="MULLERES" dataDxfId="25"/>
    <tableColumn id="4" xr3:uid="{B9542107-45CD-4B95-BC17-5A28003908AA}" name="TOTAL" dataDxfId="24">
      <calculatedColumnFormula>SUM(Tabla410[[#This Row],[HOMES]:[MULLERES]])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FD3041-CB32-4C34-8F90-2D0E88E72D88}" name="Tabla25" displayName="Tabla25" ref="A12:E95" totalsRowShown="0">
  <autoFilter ref="A12:E95" xr:uid="{2E9AD419-8986-4825-AE89-D0FC8BB38CE8}"/>
  <tableColumns count="5">
    <tableColumn id="1" xr3:uid="{0682619F-B665-40E6-8F9B-A5299F35A16A}" name="ESTANCIAS SEGUNDO CENTRO DE PERTENZA DO PDI"/>
    <tableColumn id="2" xr3:uid="{40C2F32C-7284-4DA4-AD39-0812197B9534}" name="DESTINO"/>
    <tableColumn id="3" xr3:uid="{633DE37D-2EC1-41B4-9A3A-3ACE3CA7DBFF}" name="HOMES"/>
    <tableColumn id="4" xr3:uid="{ACD5C240-FED4-4EBE-B133-AFC6038F2EE1}" name="MULLERES"/>
    <tableColumn id="5" xr3:uid="{F9FB1D0E-E35E-4AA5-AE10-2436B074EC8D}" name="TOTAL" dataDxfId="23">
      <calculatedColumnFormula>SUM(Tabla25[[#This Row],[HOMES]:[MULLERES]])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D8B5C1-4C28-49EF-A7B9-9FB650F230E1}" name="Tabla36" displayName="Tabla36" ref="G12:J46" totalsRowShown="0">
  <autoFilter ref="G12:J46" xr:uid="{8AEBE606-2B1E-4F4F-A796-370C6B90F46D}"/>
  <tableColumns count="4">
    <tableColumn id="1" xr3:uid="{0BDAC7AD-5D97-4C10-B3B8-638AA11BBAD3}" name="ESTANCIAS SEGUNDO O DESTINO"/>
    <tableColumn id="2" xr3:uid="{4D0CFA44-4CCC-4052-B2C7-653CDBF7528C}" name="HOMES"/>
    <tableColumn id="3" xr3:uid="{CBFBE6B9-E233-4CB6-8771-21790DFD7E5F}" name="MULLERES"/>
    <tableColumn id="4" xr3:uid="{249D4960-2169-4429-907D-B593805D961F}" name="TOTAL" dataDxfId="22">
      <calculatedColumnFormula>SUM(Tabla36[[#This Row],[HOMES]:[MULLERES]])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41C485-0174-4C8B-B83E-EE7F62EDBAE5}" name="Tabla4" displayName="Tabla4" ref="G50:J68" totalsRowShown="0">
  <autoFilter ref="G50:J68" xr:uid="{2640455A-9013-4CF6-8B23-F51D0ED625BE}"/>
  <tableColumns count="4">
    <tableColumn id="1" xr3:uid="{75301939-E17B-4784-89C9-0E1100E044B4}" name="ESTANCIAS SEGUNDO CATEGORÍA DO PDI"/>
    <tableColumn id="2" xr3:uid="{D8B23F6F-CF7D-4E19-90F7-0EF242B5683C}" name="HOMES"/>
    <tableColumn id="3" xr3:uid="{B4BD79C0-630F-4B71-AC03-98ACC92ADB7D}" name="MULLERES"/>
    <tableColumn id="4" xr3:uid="{964B7930-F4E7-4C0C-A8EB-A094F35CC0A5}" name="TOTAL" dataDxfId="21">
      <calculatedColumnFormula>SUM(Tabla4[[#This Row],[HOMES]:[MULLERES]])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090A-DE8A-41A8-90ED-88D649B1DF3C}">
  <dimension ref="A1:K98"/>
  <sheetViews>
    <sheetView tabSelected="1" workbookViewId="0">
      <selection activeCell="F6" sqref="F6"/>
    </sheetView>
  </sheetViews>
  <sheetFormatPr baseColWidth="10" defaultRowHeight="15" x14ac:dyDescent="0.25"/>
  <cols>
    <col min="1" max="1" width="46.42578125" customWidth="1"/>
    <col min="2" max="2" width="23.5703125" customWidth="1"/>
    <col min="8" max="8" width="41.425781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20" t="s">
        <v>0</v>
      </c>
      <c r="I1" s="20"/>
      <c r="J1" s="20"/>
      <c r="K1" s="20"/>
    </row>
    <row r="3" spans="1:11" x14ac:dyDescent="0.25">
      <c r="A3" s="15" t="s">
        <v>1</v>
      </c>
    </row>
    <row r="4" spans="1:11" x14ac:dyDescent="0.25">
      <c r="A4" s="15" t="s">
        <v>2</v>
      </c>
    </row>
    <row r="5" spans="1:11" x14ac:dyDescent="0.25">
      <c r="A5" s="15" t="s">
        <v>279</v>
      </c>
    </row>
    <row r="6" spans="1:11" x14ac:dyDescent="0.25">
      <c r="A6" s="15" t="s">
        <v>215</v>
      </c>
    </row>
    <row r="7" spans="1:11" x14ac:dyDescent="0.25">
      <c r="A7" s="15" t="s">
        <v>280</v>
      </c>
    </row>
    <row r="8" spans="1:11" x14ac:dyDescent="0.25">
      <c r="A8" s="15"/>
    </row>
    <row r="9" spans="1:11" x14ac:dyDescent="0.25">
      <c r="A9" s="16" t="s">
        <v>5</v>
      </c>
    </row>
    <row r="12" spans="1:11" x14ac:dyDescent="0.25">
      <c r="A12" s="18" t="s">
        <v>182</v>
      </c>
      <c r="B12" s="18" t="s">
        <v>217</v>
      </c>
      <c r="C12" s="18" t="s">
        <v>184</v>
      </c>
      <c r="D12" s="18" t="s">
        <v>185</v>
      </c>
      <c r="E12" s="18" t="s">
        <v>186</v>
      </c>
      <c r="H12" s="17" t="s">
        <v>218</v>
      </c>
      <c r="I12" s="18" t="s">
        <v>184</v>
      </c>
      <c r="J12" s="18" t="s">
        <v>185</v>
      </c>
      <c r="K12" s="18" t="s">
        <v>186</v>
      </c>
    </row>
    <row r="13" spans="1:11" x14ac:dyDescent="0.25">
      <c r="A13" s="15" t="s">
        <v>281</v>
      </c>
      <c r="B13" s="15" t="s">
        <v>162</v>
      </c>
      <c r="C13" s="15">
        <v>1</v>
      </c>
      <c r="D13" s="15">
        <v>1</v>
      </c>
      <c r="E13" s="15">
        <f>SUM(Tabla111[[#This Row],[HOMES]:[MULLERES]])</f>
        <v>2</v>
      </c>
      <c r="H13" s="15" t="s">
        <v>162</v>
      </c>
      <c r="I13" s="15">
        <v>5</v>
      </c>
      <c r="J13" s="15">
        <v>5</v>
      </c>
      <c r="K13" s="15">
        <f>SUM(Tabla312[[#This Row],[HOMES]:[MULLERES]])</f>
        <v>10</v>
      </c>
    </row>
    <row r="14" spans="1:11" x14ac:dyDescent="0.25">
      <c r="A14" s="15" t="s">
        <v>281</v>
      </c>
      <c r="B14" s="15" t="s">
        <v>223</v>
      </c>
      <c r="C14" s="15">
        <v>1</v>
      </c>
      <c r="D14" s="15">
        <v>1</v>
      </c>
      <c r="E14" s="15">
        <f>SUM(Tabla111[[#This Row],[HOMES]:[MULLERES]])</f>
        <v>2</v>
      </c>
      <c r="H14" s="15" t="s">
        <v>188</v>
      </c>
      <c r="I14" s="15">
        <v>2</v>
      </c>
      <c r="J14" s="15"/>
      <c r="K14" s="15">
        <f>SUM(Tabla312[[#This Row],[HOMES]:[MULLERES]])</f>
        <v>2</v>
      </c>
    </row>
    <row r="15" spans="1:11" x14ac:dyDescent="0.25">
      <c r="A15" s="15" t="s">
        <v>281</v>
      </c>
      <c r="B15" s="15" t="s">
        <v>193</v>
      </c>
      <c r="C15" s="15">
        <v>1</v>
      </c>
      <c r="D15" s="15">
        <v>1</v>
      </c>
      <c r="E15" s="15">
        <f>SUM(Tabla111[[#This Row],[HOMES]:[MULLERES]])</f>
        <v>2</v>
      </c>
      <c r="H15" s="15" t="s">
        <v>223</v>
      </c>
      <c r="I15" s="15">
        <v>2</v>
      </c>
      <c r="J15" s="15">
        <v>2</v>
      </c>
      <c r="K15" s="15">
        <f>SUM(Tabla312[[#This Row],[HOMES]:[MULLERES]])</f>
        <v>4</v>
      </c>
    </row>
    <row r="16" spans="1:11" x14ac:dyDescent="0.25">
      <c r="A16" s="15" t="s">
        <v>281</v>
      </c>
      <c r="B16" s="15" t="s">
        <v>195</v>
      </c>
      <c r="C16" s="15"/>
      <c r="D16" s="15">
        <v>1</v>
      </c>
      <c r="E16" s="15">
        <f>SUM(Tabla111[[#This Row],[HOMES]:[MULLERES]])</f>
        <v>1</v>
      </c>
      <c r="H16" s="15" t="s">
        <v>190</v>
      </c>
      <c r="I16" s="15">
        <v>1</v>
      </c>
      <c r="J16" s="15"/>
      <c r="K16" s="15">
        <f>SUM(Tabla312[[#This Row],[HOMES]:[MULLERES]])</f>
        <v>1</v>
      </c>
    </row>
    <row r="17" spans="1:11" x14ac:dyDescent="0.25">
      <c r="A17" s="15" t="s">
        <v>281</v>
      </c>
      <c r="B17" s="15" t="s">
        <v>167</v>
      </c>
      <c r="C17" s="15">
        <v>1</v>
      </c>
      <c r="D17" s="15">
        <v>1</v>
      </c>
      <c r="E17" s="15">
        <f>SUM(Tabla111[[#This Row],[HOMES]:[MULLERES]])</f>
        <v>2</v>
      </c>
      <c r="H17" s="15" t="s">
        <v>282</v>
      </c>
      <c r="I17" s="15">
        <v>1</v>
      </c>
      <c r="J17" s="15"/>
      <c r="K17" s="15">
        <f>SUM(Tabla312[[#This Row],[HOMES]:[MULLERES]])</f>
        <v>1</v>
      </c>
    </row>
    <row r="18" spans="1:11" x14ac:dyDescent="0.25">
      <c r="A18" s="15" t="s">
        <v>281</v>
      </c>
      <c r="B18" s="15" t="s">
        <v>283</v>
      </c>
      <c r="C18" s="15"/>
      <c r="D18" s="15">
        <v>1</v>
      </c>
      <c r="E18" s="15">
        <f>SUM(Tabla111[[#This Row],[HOMES]:[MULLERES]])</f>
        <v>1</v>
      </c>
      <c r="H18" s="15" t="s">
        <v>193</v>
      </c>
      <c r="I18" s="15">
        <v>1</v>
      </c>
      <c r="J18" s="15">
        <v>2</v>
      </c>
      <c r="K18" s="15">
        <f>SUM(Tabla312[[#This Row],[HOMES]:[MULLERES]])</f>
        <v>3</v>
      </c>
    </row>
    <row r="19" spans="1:11" x14ac:dyDescent="0.25">
      <c r="A19" s="15" t="s">
        <v>281</v>
      </c>
      <c r="B19" s="15" t="s">
        <v>165</v>
      </c>
      <c r="C19" s="15">
        <v>1</v>
      </c>
      <c r="D19" s="15"/>
      <c r="E19" s="15">
        <f>SUM(Tabla111[[#This Row],[HOMES]:[MULLERES]])</f>
        <v>1</v>
      </c>
      <c r="H19" s="15" t="s">
        <v>164</v>
      </c>
      <c r="I19" s="15">
        <v>1</v>
      </c>
      <c r="J19" s="15"/>
      <c r="K19" s="15">
        <f>SUM(Tabla312[[#This Row],[HOMES]:[MULLERES]])</f>
        <v>1</v>
      </c>
    </row>
    <row r="20" spans="1:11" x14ac:dyDescent="0.25">
      <c r="A20" s="15" t="s">
        <v>281</v>
      </c>
      <c r="B20" s="15" t="s">
        <v>163</v>
      </c>
      <c r="C20" s="15">
        <v>1</v>
      </c>
      <c r="D20" s="15"/>
      <c r="E20" s="15">
        <f>SUM(Tabla111[[#This Row],[HOMES]:[MULLERES]])</f>
        <v>1</v>
      </c>
      <c r="H20" s="15" t="s">
        <v>195</v>
      </c>
      <c r="I20" s="15">
        <v>1</v>
      </c>
      <c r="J20" s="15">
        <v>1</v>
      </c>
      <c r="K20" s="15">
        <f>SUM(Tabla312[[#This Row],[HOMES]:[MULLERES]])</f>
        <v>2</v>
      </c>
    </row>
    <row r="21" spans="1:11" x14ac:dyDescent="0.25">
      <c r="A21" s="15" t="s">
        <v>281</v>
      </c>
      <c r="B21" s="15" t="s">
        <v>171</v>
      </c>
      <c r="C21" s="15">
        <v>3</v>
      </c>
      <c r="D21" s="15">
        <v>3</v>
      </c>
      <c r="E21" s="15">
        <f>SUM(Tabla111[[#This Row],[HOMES]:[MULLERES]])</f>
        <v>6</v>
      </c>
      <c r="H21" s="15" t="s">
        <v>197</v>
      </c>
      <c r="I21" s="15">
        <v>1</v>
      </c>
      <c r="J21" s="15"/>
      <c r="K21" s="15">
        <f>SUM(Tabla312[[#This Row],[HOMES]:[MULLERES]])</f>
        <v>1</v>
      </c>
    </row>
    <row r="22" spans="1:11" x14ac:dyDescent="0.25">
      <c r="A22" s="15" t="s">
        <v>281</v>
      </c>
      <c r="B22" s="15" t="s">
        <v>207</v>
      </c>
      <c r="C22" s="15">
        <v>1</v>
      </c>
      <c r="D22" s="15"/>
      <c r="E22" s="15">
        <f>SUM(Tabla111[[#This Row],[HOMES]:[MULLERES]])</f>
        <v>1</v>
      </c>
      <c r="H22" s="15" t="s">
        <v>166</v>
      </c>
      <c r="I22" s="15">
        <v>1</v>
      </c>
      <c r="J22" s="15"/>
      <c r="K22" s="15">
        <f>SUM(Tabla312[[#This Row],[HOMES]:[MULLERES]])</f>
        <v>1</v>
      </c>
    </row>
    <row r="23" spans="1:11" x14ac:dyDescent="0.25">
      <c r="A23" s="15" t="s">
        <v>284</v>
      </c>
      <c r="B23" s="15" t="s">
        <v>167</v>
      </c>
      <c r="C23" s="15"/>
      <c r="D23" s="15">
        <v>1</v>
      </c>
      <c r="E23" s="15">
        <f>SUM(Tabla111[[#This Row],[HOMES]:[MULLERES]])</f>
        <v>1</v>
      </c>
      <c r="H23" s="15" t="s">
        <v>170</v>
      </c>
      <c r="I23" s="15">
        <v>1</v>
      </c>
      <c r="J23" s="15"/>
      <c r="K23" s="15">
        <f>SUM(Tabla312[[#This Row],[HOMES]:[MULLERES]])</f>
        <v>1</v>
      </c>
    </row>
    <row r="24" spans="1:11" x14ac:dyDescent="0.25">
      <c r="A24" s="15" t="s">
        <v>284</v>
      </c>
      <c r="B24" s="15" t="s">
        <v>173</v>
      </c>
      <c r="C24" s="15"/>
      <c r="D24" s="15">
        <v>1</v>
      </c>
      <c r="E24" s="15">
        <f>SUM(Tabla111[[#This Row],[HOMES]:[MULLERES]])</f>
        <v>1</v>
      </c>
      <c r="H24" s="15" t="s">
        <v>167</v>
      </c>
      <c r="I24" s="15">
        <v>6</v>
      </c>
      <c r="J24" s="15">
        <v>7</v>
      </c>
      <c r="K24" s="15">
        <f>SUM(Tabla312[[#This Row],[HOMES]:[MULLERES]])</f>
        <v>13</v>
      </c>
    </row>
    <row r="25" spans="1:11" x14ac:dyDescent="0.25">
      <c r="A25" s="15" t="s">
        <v>284</v>
      </c>
      <c r="B25" s="15" t="s">
        <v>171</v>
      </c>
      <c r="C25" s="15">
        <v>1</v>
      </c>
      <c r="D25" s="15"/>
      <c r="E25" s="15">
        <f>SUM(Tabla111[[#This Row],[HOMES]:[MULLERES]])</f>
        <v>1</v>
      </c>
      <c r="H25" s="15" t="s">
        <v>283</v>
      </c>
      <c r="I25" s="15">
        <v>2</v>
      </c>
      <c r="J25" s="15">
        <v>5</v>
      </c>
      <c r="K25" s="15">
        <f>SUM(Tabla312[[#This Row],[HOMES]:[MULLERES]])</f>
        <v>7</v>
      </c>
    </row>
    <row r="26" spans="1:11" x14ac:dyDescent="0.25">
      <c r="A26" s="15" t="s">
        <v>284</v>
      </c>
      <c r="B26" s="15" t="s">
        <v>172</v>
      </c>
      <c r="C26" s="15">
        <v>1</v>
      </c>
      <c r="D26" s="15"/>
      <c r="E26" s="15">
        <f>SUM(Tabla111[[#This Row],[HOMES]:[MULLERES]])</f>
        <v>1</v>
      </c>
      <c r="H26" s="15" t="s">
        <v>165</v>
      </c>
      <c r="I26" s="15">
        <v>1</v>
      </c>
      <c r="J26" s="15"/>
      <c r="K26" s="15">
        <f>SUM(Tabla312[[#This Row],[HOMES]:[MULLERES]])</f>
        <v>1</v>
      </c>
    </row>
    <row r="27" spans="1:11" x14ac:dyDescent="0.25">
      <c r="A27" s="15" t="s">
        <v>285</v>
      </c>
      <c r="B27" s="15" t="s">
        <v>162</v>
      </c>
      <c r="C27" s="15"/>
      <c r="D27" s="15">
        <v>1</v>
      </c>
      <c r="E27" s="15">
        <f>SUM(Tabla111[[#This Row],[HOMES]:[MULLERES]])</f>
        <v>1</v>
      </c>
      <c r="H27" s="15" t="s">
        <v>163</v>
      </c>
      <c r="I27" s="15">
        <v>4</v>
      </c>
      <c r="J27" s="15">
        <v>3</v>
      </c>
      <c r="K27" s="15">
        <f>SUM(Tabla312[[#This Row],[HOMES]:[MULLERES]])</f>
        <v>7</v>
      </c>
    </row>
    <row r="28" spans="1:11" x14ac:dyDescent="0.25">
      <c r="A28" s="15" t="s">
        <v>285</v>
      </c>
      <c r="B28" s="15" t="s">
        <v>174</v>
      </c>
      <c r="C28" s="15"/>
      <c r="D28" s="15">
        <v>1</v>
      </c>
      <c r="E28" s="15">
        <f>SUM(Tabla111[[#This Row],[HOMES]:[MULLERES]])</f>
        <v>1</v>
      </c>
      <c r="H28" s="15" t="s">
        <v>192</v>
      </c>
      <c r="I28" s="15">
        <v>1</v>
      </c>
      <c r="J28" s="15"/>
      <c r="K28" s="15">
        <f>SUM(Tabla312[[#This Row],[HOMES]:[MULLERES]])</f>
        <v>1</v>
      </c>
    </row>
    <row r="29" spans="1:11" x14ac:dyDescent="0.25">
      <c r="A29" s="15" t="s">
        <v>285</v>
      </c>
      <c r="B29" s="15" t="s">
        <v>172</v>
      </c>
      <c r="C29" s="15"/>
      <c r="D29" s="15">
        <v>2</v>
      </c>
      <c r="E29" s="15">
        <f>SUM(Tabla111[[#This Row],[HOMES]:[MULLERES]])</f>
        <v>2</v>
      </c>
      <c r="H29" s="15" t="s">
        <v>174</v>
      </c>
      <c r="I29" s="15">
        <v>3</v>
      </c>
      <c r="J29" s="15">
        <v>2</v>
      </c>
      <c r="K29" s="15">
        <f>SUM(Tabla312[[#This Row],[HOMES]:[MULLERES]])</f>
        <v>5</v>
      </c>
    </row>
    <row r="30" spans="1:11" x14ac:dyDescent="0.25">
      <c r="A30" s="15" t="s">
        <v>286</v>
      </c>
      <c r="B30" s="15" t="s">
        <v>171</v>
      </c>
      <c r="C30" s="15">
        <v>4</v>
      </c>
      <c r="D30" s="15">
        <v>1</v>
      </c>
      <c r="E30" s="15">
        <f>SUM(Tabla111[[#This Row],[HOMES]:[MULLERES]])</f>
        <v>5</v>
      </c>
      <c r="H30" s="15" t="s">
        <v>219</v>
      </c>
      <c r="I30" s="15"/>
      <c r="J30" s="15">
        <v>3</v>
      </c>
      <c r="K30" s="15">
        <f>SUM(Tabla312[[#This Row],[HOMES]:[MULLERES]])</f>
        <v>3</v>
      </c>
    </row>
    <row r="31" spans="1:11" x14ac:dyDescent="0.25">
      <c r="A31" s="15" t="s">
        <v>286</v>
      </c>
      <c r="B31" s="15" t="s">
        <v>205</v>
      </c>
      <c r="C31" s="15"/>
      <c r="D31" s="15">
        <v>1</v>
      </c>
      <c r="E31" s="15">
        <f>SUM(Tabla111[[#This Row],[HOMES]:[MULLERES]])</f>
        <v>1</v>
      </c>
      <c r="H31" s="15" t="s">
        <v>269</v>
      </c>
      <c r="I31" s="15">
        <v>1</v>
      </c>
      <c r="J31" s="15"/>
      <c r="K31" s="15">
        <f>SUM(Tabla312[[#This Row],[HOMES]:[MULLERES]])</f>
        <v>1</v>
      </c>
    </row>
    <row r="32" spans="1:11" x14ac:dyDescent="0.25">
      <c r="A32" s="15" t="s">
        <v>287</v>
      </c>
      <c r="B32" s="15" t="s">
        <v>167</v>
      </c>
      <c r="C32" s="15">
        <v>2</v>
      </c>
      <c r="D32" s="15"/>
      <c r="E32" s="15">
        <f>SUM(Tabla111[[#This Row],[HOMES]:[MULLERES]])</f>
        <v>2</v>
      </c>
      <c r="H32" s="15" t="s">
        <v>173</v>
      </c>
      <c r="I32" s="15">
        <v>2</v>
      </c>
      <c r="J32" s="15">
        <v>1</v>
      </c>
      <c r="K32" s="15">
        <f>SUM(Tabla312[[#This Row],[HOMES]:[MULLERES]])</f>
        <v>3</v>
      </c>
    </row>
    <row r="33" spans="1:11" x14ac:dyDescent="0.25">
      <c r="A33" s="15" t="s">
        <v>287</v>
      </c>
      <c r="B33" s="15" t="s">
        <v>288</v>
      </c>
      <c r="C33" s="15">
        <v>1</v>
      </c>
      <c r="D33" s="15"/>
      <c r="E33" s="15">
        <f>SUM(Tabla111[[#This Row],[HOMES]:[MULLERES]])</f>
        <v>1</v>
      </c>
      <c r="H33" s="15" t="s">
        <v>288</v>
      </c>
      <c r="I33" s="15">
        <v>1</v>
      </c>
      <c r="J33" s="15"/>
      <c r="K33" s="15">
        <f>SUM(Tabla312[[#This Row],[HOMES]:[MULLERES]])</f>
        <v>1</v>
      </c>
    </row>
    <row r="34" spans="1:11" x14ac:dyDescent="0.25">
      <c r="A34" s="15" t="s">
        <v>289</v>
      </c>
      <c r="B34" s="15" t="s">
        <v>283</v>
      </c>
      <c r="C34" s="15">
        <v>1</v>
      </c>
      <c r="D34" s="15"/>
      <c r="E34" s="15">
        <f>SUM(Tabla111[[#This Row],[HOMES]:[MULLERES]])</f>
        <v>1</v>
      </c>
      <c r="H34" s="15" t="s">
        <v>194</v>
      </c>
      <c r="I34" s="15">
        <v>1</v>
      </c>
      <c r="J34" s="15"/>
      <c r="K34" s="15">
        <f>SUM(Tabla312[[#This Row],[HOMES]:[MULLERES]])</f>
        <v>1</v>
      </c>
    </row>
    <row r="35" spans="1:11" x14ac:dyDescent="0.25">
      <c r="A35" s="15" t="s">
        <v>289</v>
      </c>
      <c r="B35" s="15" t="s">
        <v>163</v>
      </c>
      <c r="C35" s="15">
        <v>1</v>
      </c>
      <c r="D35" s="15"/>
      <c r="E35" s="15">
        <f>SUM(Tabla111[[#This Row],[HOMES]:[MULLERES]])</f>
        <v>1</v>
      </c>
      <c r="H35" s="15" t="s">
        <v>290</v>
      </c>
      <c r="I35" s="15">
        <v>1</v>
      </c>
      <c r="J35" s="15"/>
      <c r="K35" s="15">
        <f>SUM(Tabla312[[#This Row],[HOMES]:[MULLERES]])</f>
        <v>1</v>
      </c>
    </row>
    <row r="36" spans="1:11" x14ac:dyDescent="0.25">
      <c r="A36" s="15" t="s">
        <v>289</v>
      </c>
      <c r="B36" s="15" t="s">
        <v>290</v>
      </c>
      <c r="C36" s="15">
        <v>1</v>
      </c>
      <c r="D36" s="15"/>
      <c r="E36" s="15">
        <f>SUM(Tabla111[[#This Row],[HOMES]:[MULLERES]])</f>
        <v>1</v>
      </c>
      <c r="H36" s="15" t="s">
        <v>175</v>
      </c>
      <c r="I36" s="15">
        <v>1</v>
      </c>
      <c r="J36" s="15">
        <v>1</v>
      </c>
      <c r="K36" s="15">
        <f>SUM(Tabla312[[#This Row],[HOMES]:[MULLERES]])</f>
        <v>2</v>
      </c>
    </row>
    <row r="37" spans="1:11" x14ac:dyDescent="0.25">
      <c r="A37" s="15" t="s">
        <v>289</v>
      </c>
      <c r="B37" s="15" t="s">
        <v>175</v>
      </c>
      <c r="C37" s="15">
        <v>1</v>
      </c>
      <c r="D37" s="15"/>
      <c r="E37" s="15">
        <f>SUM(Tabla111[[#This Row],[HOMES]:[MULLERES]])</f>
        <v>1</v>
      </c>
      <c r="H37" s="15" t="s">
        <v>201</v>
      </c>
      <c r="I37" s="15">
        <v>2</v>
      </c>
      <c r="J37" s="15"/>
      <c r="K37" s="15">
        <f>SUM(Tabla312[[#This Row],[HOMES]:[MULLERES]])</f>
        <v>2</v>
      </c>
    </row>
    <row r="38" spans="1:11" x14ac:dyDescent="0.25">
      <c r="A38" s="15" t="s">
        <v>291</v>
      </c>
      <c r="B38" s="15" t="s">
        <v>162</v>
      </c>
      <c r="C38" s="15"/>
      <c r="D38" s="15">
        <v>1</v>
      </c>
      <c r="E38" s="15">
        <f>SUM(Tabla111[[#This Row],[HOMES]:[MULLERES]])</f>
        <v>1</v>
      </c>
      <c r="H38" s="15" t="s">
        <v>171</v>
      </c>
      <c r="I38" s="15">
        <v>13</v>
      </c>
      <c r="J38" s="15">
        <v>10</v>
      </c>
      <c r="K38" s="15">
        <f>SUM(Tabla312[[#This Row],[HOMES]:[MULLERES]])</f>
        <v>23</v>
      </c>
    </row>
    <row r="39" spans="1:11" x14ac:dyDescent="0.25">
      <c r="A39" s="15" t="s">
        <v>292</v>
      </c>
      <c r="B39" s="15" t="s">
        <v>175</v>
      </c>
      <c r="C39" s="15"/>
      <c r="D39" s="15">
        <v>1</v>
      </c>
      <c r="E39" s="15">
        <f>SUM(Tabla111[[#This Row],[HOMES]:[MULLERES]])</f>
        <v>1</v>
      </c>
      <c r="H39" s="15" t="s">
        <v>172</v>
      </c>
      <c r="I39" s="15">
        <v>3</v>
      </c>
      <c r="J39" s="15">
        <v>4</v>
      </c>
      <c r="K39" s="15">
        <f>SUM(Tabla312[[#This Row],[HOMES]:[MULLERES]])</f>
        <v>7</v>
      </c>
    </row>
    <row r="40" spans="1:11" x14ac:dyDescent="0.25">
      <c r="A40" s="15" t="s">
        <v>292</v>
      </c>
      <c r="B40" s="15" t="s">
        <v>171</v>
      </c>
      <c r="C40" s="15"/>
      <c r="D40" s="15">
        <v>1</v>
      </c>
      <c r="E40" s="15">
        <f>SUM(Tabla111[[#This Row],[HOMES]:[MULLERES]])</f>
        <v>1</v>
      </c>
      <c r="H40" s="15" t="s">
        <v>204</v>
      </c>
      <c r="I40" s="15">
        <v>1</v>
      </c>
      <c r="J40" s="15"/>
      <c r="K40" s="15">
        <f>SUM(Tabla312[[#This Row],[HOMES]:[MULLERES]])</f>
        <v>1</v>
      </c>
    </row>
    <row r="41" spans="1:11" x14ac:dyDescent="0.25">
      <c r="A41" s="15" t="s">
        <v>292</v>
      </c>
      <c r="B41" s="15" t="s">
        <v>293</v>
      </c>
      <c r="C41" s="15">
        <v>1</v>
      </c>
      <c r="D41" s="15"/>
      <c r="E41" s="15">
        <f>SUM(Tabla111[[#This Row],[HOMES]:[MULLERES]])</f>
        <v>1</v>
      </c>
      <c r="H41" s="15" t="s">
        <v>205</v>
      </c>
      <c r="I41" s="15"/>
      <c r="J41" s="15">
        <v>1</v>
      </c>
      <c r="K41" s="15">
        <f>SUM(Tabla312[[#This Row],[HOMES]:[MULLERES]])</f>
        <v>1</v>
      </c>
    </row>
    <row r="42" spans="1:11" x14ac:dyDescent="0.25">
      <c r="A42" s="15" t="s">
        <v>294</v>
      </c>
      <c r="B42" s="15" t="s">
        <v>190</v>
      </c>
      <c r="C42" s="15">
        <v>1</v>
      </c>
      <c r="D42" s="15"/>
      <c r="E42" s="15">
        <f>SUM(Tabla111[[#This Row],[HOMES]:[MULLERES]])</f>
        <v>1</v>
      </c>
      <c r="H42" s="15" t="s">
        <v>293</v>
      </c>
      <c r="I42" s="15">
        <v>1</v>
      </c>
      <c r="J42" s="15"/>
      <c r="K42" s="15">
        <f>SUM(Tabla312[[#This Row],[HOMES]:[MULLERES]])</f>
        <v>1</v>
      </c>
    </row>
    <row r="43" spans="1:11" x14ac:dyDescent="0.25">
      <c r="A43" s="15" t="s">
        <v>294</v>
      </c>
      <c r="B43" s="15" t="s">
        <v>167</v>
      </c>
      <c r="C43" s="15"/>
      <c r="D43" s="15">
        <v>1</v>
      </c>
      <c r="E43" s="15">
        <f>SUM(Tabla111[[#This Row],[HOMES]:[MULLERES]])</f>
        <v>1</v>
      </c>
      <c r="H43" s="15" t="s">
        <v>207</v>
      </c>
      <c r="I43" s="15">
        <v>4</v>
      </c>
      <c r="J43" s="15">
        <v>2</v>
      </c>
      <c r="K43" s="15">
        <f>SUM(Tabla312[[#This Row],[HOMES]:[MULLERES]])</f>
        <v>6</v>
      </c>
    </row>
    <row r="44" spans="1:11" x14ac:dyDescent="0.25">
      <c r="A44" s="15" t="s">
        <v>294</v>
      </c>
      <c r="B44" s="15" t="s">
        <v>283</v>
      </c>
      <c r="C44" s="15">
        <v>1</v>
      </c>
      <c r="D44" s="15"/>
      <c r="E44" s="15">
        <f>SUM(Tabla111[[#This Row],[HOMES]:[MULLERES]])</f>
        <v>1</v>
      </c>
      <c r="H44" s="15" t="s">
        <v>186</v>
      </c>
      <c r="I44" s="15">
        <f>SUBTOTAL(109,I13:I43)</f>
        <v>65</v>
      </c>
      <c r="J44" s="15">
        <f>SUBTOTAL(109,J13:J43)</f>
        <v>49</v>
      </c>
      <c r="K44" s="15">
        <f>SUM(Tabla312[[#This Row],[HOMES]:[MULLERES]])</f>
        <v>114</v>
      </c>
    </row>
    <row r="45" spans="1:11" x14ac:dyDescent="0.25">
      <c r="A45" s="15" t="s">
        <v>294</v>
      </c>
      <c r="B45" s="15" t="s">
        <v>174</v>
      </c>
      <c r="C45" s="15"/>
      <c r="D45" s="15">
        <v>1</v>
      </c>
      <c r="E45" s="15">
        <f>SUM(Tabla111[[#This Row],[HOMES]:[MULLERES]])</f>
        <v>1</v>
      </c>
    </row>
    <row r="46" spans="1:11" x14ac:dyDescent="0.25">
      <c r="A46" s="15" t="s">
        <v>294</v>
      </c>
      <c r="B46" s="15" t="s">
        <v>171</v>
      </c>
      <c r="C46" s="15">
        <v>2</v>
      </c>
      <c r="D46" s="15">
        <v>1</v>
      </c>
      <c r="E46" s="15">
        <f>SUM(Tabla111[[#This Row],[HOMES]:[MULLERES]])</f>
        <v>3</v>
      </c>
    </row>
    <row r="47" spans="1:11" x14ac:dyDescent="0.25">
      <c r="A47" s="15" t="s">
        <v>295</v>
      </c>
      <c r="B47" s="15" t="s">
        <v>166</v>
      </c>
      <c r="C47" s="15">
        <v>1</v>
      </c>
      <c r="D47" s="15"/>
      <c r="E47" s="15">
        <f>SUM(Tabla111[[#This Row],[HOMES]:[MULLERES]])</f>
        <v>1</v>
      </c>
    </row>
    <row r="48" spans="1:11" x14ac:dyDescent="0.25">
      <c r="A48" s="15" t="s">
        <v>295</v>
      </c>
      <c r="B48" s="15" t="s">
        <v>170</v>
      </c>
      <c r="C48" s="15">
        <v>1</v>
      </c>
      <c r="D48" s="15"/>
      <c r="E48" s="15">
        <f>SUM(Tabla111[[#This Row],[HOMES]:[MULLERES]])</f>
        <v>1</v>
      </c>
      <c r="H48" s="15" t="s">
        <v>208</v>
      </c>
      <c r="I48" s="18" t="s">
        <v>184</v>
      </c>
      <c r="J48" s="18" t="s">
        <v>185</v>
      </c>
      <c r="K48" s="18" t="s">
        <v>186</v>
      </c>
    </row>
    <row r="49" spans="1:11" x14ac:dyDescent="0.25">
      <c r="A49" s="15" t="s">
        <v>295</v>
      </c>
      <c r="B49" s="15" t="s">
        <v>171</v>
      </c>
      <c r="C49" s="15">
        <v>2</v>
      </c>
      <c r="D49" s="15"/>
      <c r="E49" s="15">
        <f>SUM(Tabla111[[#This Row],[HOMES]:[MULLERES]])</f>
        <v>2</v>
      </c>
      <c r="H49" s="15" t="s">
        <v>58</v>
      </c>
      <c r="I49" s="15">
        <v>13</v>
      </c>
      <c r="J49" s="15">
        <v>7</v>
      </c>
      <c r="K49" s="15">
        <f>SUM(Tabla413[[#This Row],[HOMES]:[MULLERES]])</f>
        <v>20</v>
      </c>
    </row>
    <row r="50" spans="1:11" x14ac:dyDescent="0.25">
      <c r="A50" s="15" t="s">
        <v>296</v>
      </c>
      <c r="B50" s="15" t="s">
        <v>167</v>
      </c>
      <c r="C50" s="15"/>
      <c r="D50" s="15">
        <v>2</v>
      </c>
      <c r="E50" s="15">
        <f>SUM(Tabla111[[#This Row],[HOMES]:[MULLERES]])</f>
        <v>2</v>
      </c>
      <c r="H50" s="15" t="s">
        <v>297</v>
      </c>
      <c r="I50" s="15"/>
      <c r="J50" s="15">
        <v>1</v>
      </c>
      <c r="K50" s="15">
        <f>SUM(Tabla413[[#This Row],[HOMES]:[MULLERES]])</f>
        <v>1</v>
      </c>
    </row>
    <row r="51" spans="1:11" x14ac:dyDescent="0.25">
      <c r="A51" s="15" t="s">
        <v>296</v>
      </c>
      <c r="B51" s="15" t="s">
        <v>171</v>
      </c>
      <c r="C51" s="15">
        <v>1</v>
      </c>
      <c r="D51" s="15"/>
      <c r="E51" s="15">
        <f>SUM(Tabla111[[#This Row],[HOMES]:[MULLERES]])</f>
        <v>1</v>
      </c>
      <c r="H51" s="15" t="s">
        <v>298</v>
      </c>
      <c r="I51" s="15">
        <v>1</v>
      </c>
      <c r="J51" s="15"/>
      <c r="K51" s="15">
        <f>SUM(Tabla413[[#This Row],[HOMES]:[MULLERES]])</f>
        <v>1</v>
      </c>
    </row>
    <row r="52" spans="1:11" x14ac:dyDescent="0.25">
      <c r="A52" s="15" t="s">
        <v>299</v>
      </c>
      <c r="B52" s="15" t="s">
        <v>162</v>
      </c>
      <c r="C52" s="15">
        <v>1</v>
      </c>
      <c r="D52" s="15">
        <v>1</v>
      </c>
      <c r="E52" s="15">
        <f>SUM(Tabla111[[#This Row],[HOMES]:[MULLERES]])</f>
        <v>2</v>
      </c>
      <c r="H52" s="15" t="s">
        <v>300</v>
      </c>
      <c r="I52" s="15">
        <v>1</v>
      </c>
      <c r="J52" s="15">
        <v>1</v>
      </c>
      <c r="K52" s="15">
        <f>SUM(Tabla413[[#This Row],[HOMES]:[MULLERES]])</f>
        <v>2</v>
      </c>
    </row>
    <row r="53" spans="1:11" x14ac:dyDescent="0.25">
      <c r="A53" s="15" t="s">
        <v>299</v>
      </c>
      <c r="B53" s="15" t="s">
        <v>195</v>
      </c>
      <c r="C53" s="15">
        <v>1</v>
      </c>
      <c r="D53" s="15"/>
      <c r="E53" s="15">
        <f>SUM(Tabla111[[#This Row],[HOMES]:[MULLERES]])</f>
        <v>1</v>
      </c>
      <c r="H53" s="15" t="s">
        <v>149</v>
      </c>
      <c r="I53" s="15">
        <v>2</v>
      </c>
      <c r="J53" s="15">
        <v>3</v>
      </c>
      <c r="K53" s="15">
        <f>SUM(Tabla413[[#This Row],[HOMES]:[MULLERES]])</f>
        <v>5</v>
      </c>
    </row>
    <row r="54" spans="1:11" x14ac:dyDescent="0.25">
      <c r="A54" s="15" t="s">
        <v>299</v>
      </c>
      <c r="B54" s="15" t="s">
        <v>163</v>
      </c>
      <c r="C54" s="15"/>
      <c r="D54" s="15">
        <v>2</v>
      </c>
      <c r="E54" s="15">
        <f>SUM(Tabla111[[#This Row],[HOMES]:[MULLERES]])</f>
        <v>2</v>
      </c>
      <c r="H54" s="15" t="s">
        <v>150</v>
      </c>
      <c r="I54" s="15">
        <v>3</v>
      </c>
      <c r="J54" s="15">
        <v>6</v>
      </c>
      <c r="K54" s="15">
        <f>SUM(Tabla413[[#This Row],[HOMES]:[MULLERES]])</f>
        <v>9</v>
      </c>
    </row>
    <row r="55" spans="1:11" x14ac:dyDescent="0.25">
      <c r="A55" s="15" t="s">
        <v>299</v>
      </c>
      <c r="B55" s="15" t="s">
        <v>192</v>
      </c>
      <c r="C55" s="15">
        <v>1</v>
      </c>
      <c r="D55" s="15"/>
      <c r="E55" s="15">
        <f>SUM(Tabla111[[#This Row],[HOMES]:[MULLERES]])</f>
        <v>1</v>
      </c>
      <c r="H55" s="15" t="s">
        <v>151</v>
      </c>
      <c r="I55" s="15">
        <v>7</v>
      </c>
      <c r="J55" s="15">
        <v>6</v>
      </c>
      <c r="K55" s="15">
        <f>SUM(Tabla413[[#This Row],[HOMES]:[MULLERES]])</f>
        <v>13</v>
      </c>
    </row>
    <row r="56" spans="1:11" x14ac:dyDescent="0.25">
      <c r="A56" s="15" t="s">
        <v>299</v>
      </c>
      <c r="B56" s="15" t="s">
        <v>174</v>
      </c>
      <c r="C56" s="15">
        <v>1</v>
      </c>
      <c r="D56" s="15"/>
      <c r="E56" s="15">
        <f>SUM(Tabla111[[#This Row],[HOMES]:[MULLERES]])</f>
        <v>1</v>
      </c>
      <c r="H56" s="15" t="s">
        <v>152</v>
      </c>
      <c r="I56" s="15">
        <v>2</v>
      </c>
      <c r="J56" s="15">
        <v>3</v>
      </c>
      <c r="K56" s="15">
        <f>SUM(Tabla413[[#This Row],[HOMES]:[MULLERES]])</f>
        <v>5</v>
      </c>
    </row>
    <row r="57" spans="1:11" x14ac:dyDescent="0.25">
      <c r="A57" s="15" t="s">
        <v>299</v>
      </c>
      <c r="B57" s="15" t="s">
        <v>201</v>
      </c>
      <c r="C57" s="15">
        <v>1</v>
      </c>
      <c r="D57" s="15"/>
      <c r="E57" s="15">
        <f>SUM(Tabla111[[#This Row],[HOMES]:[MULLERES]])</f>
        <v>1</v>
      </c>
      <c r="H57" s="15" t="s">
        <v>153</v>
      </c>
      <c r="I57" s="15">
        <v>3</v>
      </c>
      <c r="J57" s="15">
        <v>10</v>
      </c>
      <c r="K57" s="15">
        <f>SUM(Tabla413[[#This Row],[HOMES]:[MULLERES]])</f>
        <v>13</v>
      </c>
    </row>
    <row r="58" spans="1:11" x14ac:dyDescent="0.25">
      <c r="A58" s="15" t="s">
        <v>299</v>
      </c>
      <c r="B58" s="15" t="s">
        <v>171</v>
      </c>
      <c r="C58" s="15"/>
      <c r="D58" s="15">
        <v>1</v>
      </c>
      <c r="E58" s="15">
        <f>SUM(Tabla111[[#This Row],[HOMES]:[MULLERES]])</f>
        <v>1</v>
      </c>
      <c r="H58" s="15" t="s">
        <v>154</v>
      </c>
      <c r="I58" s="15">
        <v>3</v>
      </c>
      <c r="J58" s="15"/>
      <c r="K58" s="15">
        <f>SUM(Tabla413[[#This Row],[HOMES]:[MULLERES]])</f>
        <v>3</v>
      </c>
    </row>
    <row r="59" spans="1:11" x14ac:dyDescent="0.25">
      <c r="A59" s="15" t="s">
        <v>299</v>
      </c>
      <c r="B59" s="15" t="s">
        <v>207</v>
      </c>
      <c r="C59" s="15">
        <v>1</v>
      </c>
      <c r="D59" s="15"/>
      <c r="E59" s="15">
        <f>SUM(Tabla111[[#This Row],[HOMES]:[MULLERES]])</f>
        <v>1</v>
      </c>
      <c r="H59" s="15" t="s">
        <v>301</v>
      </c>
      <c r="I59" s="15"/>
      <c r="J59" s="15">
        <v>1</v>
      </c>
      <c r="K59" s="15">
        <f>SUM(Tabla413[[#This Row],[HOMES]:[MULLERES]])</f>
        <v>1</v>
      </c>
    </row>
    <row r="60" spans="1:11" x14ac:dyDescent="0.25">
      <c r="A60" s="15" t="s">
        <v>302</v>
      </c>
      <c r="B60" s="15" t="s">
        <v>193</v>
      </c>
      <c r="C60" s="15"/>
      <c r="D60" s="15">
        <v>1</v>
      </c>
      <c r="E60" s="15">
        <f>SUM(Tabla111[[#This Row],[HOMES]:[MULLERES]])</f>
        <v>1</v>
      </c>
      <c r="H60" s="15" t="s">
        <v>60</v>
      </c>
      <c r="I60" s="15">
        <v>4</v>
      </c>
      <c r="J60" s="15">
        <v>5</v>
      </c>
      <c r="K60" s="15">
        <f>SUM(Tabla413[[#This Row],[HOMES]:[MULLERES]])</f>
        <v>9</v>
      </c>
    </row>
    <row r="61" spans="1:11" x14ac:dyDescent="0.25">
      <c r="A61" s="15" t="s">
        <v>302</v>
      </c>
      <c r="B61" s="15" t="s">
        <v>167</v>
      </c>
      <c r="C61" s="15">
        <v>1</v>
      </c>
      <c r="D61" s="15">
        <v>2</v>
      </c>
      <c r="E61" s="15">
        <f>SUM(Tabla111[[#This Row],[HOMES]:[MULLERES]])</f>
        <v>3</v>
      </c>
      <c r="H61" s="15" t="s">
        <v>62</v>
      </c>
      <c r="I61" s="15">
        <v>1</v>
      </c>
      <c r="J61" s="15"/>
      <c r="K61" s="15">
        <f>SUM(Tabla413[[#This Row],[HOMES]:[MULLERES]])</f>
        <v>1</v>
      </c>
    </row>
    <row r="62" spans="1:11" x14ac:dyDescent="0.25">
      <c r="A62" s="15" t="s">
        <v>302</v>
      </c>
      <c r="B62" s="15" t="s">
        <v>283</v>
      </c>
      <c r="C62" s="15"/>
      <c r="D62" s="15">
        <v>2</v>
      </c>
      <c r="E62" s="15">
        <f>SUM(Tabla111[[#This Row],[HOMES]:[MULLERES]])</f>
        <v>2</v>
      </c>
      <c r="H62" s="15" t="s">
        <v>81</v>
      </c>
      <c r="I62" s="15">
        <v>2</v>
      </c>
      <c r="J62" s="15"/>
      <c r="K62" s="15">
        <f>SUM(Tabla413[[#This Row],[HOMES]:[MULLERES]])</f>
        <v>2</v>
      </c>
    </row>
    <row r="63" spans="1:11" x14ac:dyDescent="0.25">
      <c r="A63" s="15" t="s">
        <v>302</v>
      </c>
      <c r="B63" s="15" t="s">
        <v>269</v>
      </c>
      <c r="C63" s="15">
        <v>1</v>
      </c>
      <c r="D63" s="15"/>
      <c r="E63" s="15">
        <f>SUM(Tabla111[[#This Row],[HOMES]:[MULLERES]])</f>
        <v>1</v>
      </c>
      <c r="H63" s="15" t="s">
        <v>303</v>
      </c>
      <c r="I63" s="15">
        <v>1</v>
      </c>
      <c r="J63" s="15"/>
      <c r="K63" s="15">
        <f>SUM(Tabla413[[#This Row],[HOMES]:[MULLERES]])</f>
        <v>1</v>
      </c>
    </row>
    <row r="64" spans="1:11" x14ac:dyDescent="0.25">
      <c r="A64" s="15" t="s">
        <v>302</v>
      </c>
      <c r="B64" s="15" t="s">
        <v>173</v>
      </c>
      <c r="C64" s="15">
        <v>1</v>
      </c>
      <c r="D64" s="15"/>
      <c r="E64" s="15">
        <f>SUM(Tabla111[[#This Row],[HOMES]:[MULLERES]])</f>
        <v>1</v>
      </c>
      <c r="H64" s="15" t="s">
        <v>304</v>
      </c>
      <c r="I64" s="15">
        <v>5</v>
      </c>
      <c r="J64" s="15"/>
      <c r="K64" s="15">
        <f>SUM(Tabla413[[#This Row],[HOMES]:[MULLERES]])</f>
        <v>5</v>
      </c>
    </row>
    <row r="65" spans="1:11" x14ac:dyDescent="0.25">
      <c r="A65" s="15" t="s">
        <v>302</v>
      </c>
      <c r="B65" s="15" t="s">
        <v>201</v>
      </c>
      <c r="C65" s="15">
        <v>1</v>
      </c>
      <c r="D65" s="15"/>
      <c r="E65" s="15">
        <f>SUM(Tabla111[[#This Row],[HOMES]:[MULLERES]])</f>
        <v>1</v>
      </c>
      <c r="H65" s="15" t="s">
        <v>63</v>
      </c>
      <c r="I65" s="15">
        <v>17</v>
      </c>
      <c r="J65" s="15">
        <v>6</v>
      </c>
      <c r="K65" s="15">
        <f>SUM(Tabla413[[#This Row],[HOMES]:[MULLERES]])</f>
        <v>23</v>
      </c>
    </row>
    <row r="66" spans="1:11" x14ac:dyDescent="0.25">
      <c r="A66" s="15" t="s">
        <v>302</v>
      </c>
      <c r="B66" s="15" t="s">
        <v>171</v>
      </c>
      <c r="C66" s="15"/>
      <c r="D66" s="15">
        <v>1</v>
      </c>
      <c r="E66" s="15">
        <f>SUM(Tabla111[[#This Row],[HOMES]:[MULLERES]])</f>
        <v>1</v>
      </c>
      <c r="H66" s="15" t="s">
        <v>186</v>
      </c>
      <c r="I66" s="15">
        <f>SUBTOTAL(109,I49:I65)</f>
        <v>65</v>
      </c>
      <c r="J66" s="15">
        <f>SUBTOTAL(109,J49:J65)</f>
        <v>49</v>
      </c>
      <c r="K66" s="15">
        <f>SUM(Tabla413[[#This Row],[HOMES]:[MULLERES]])</f>
        <v>114</v>
      </c>
    </row>
    <row r="67" spans="1:11" x14ac:dyDescent="0.25">
      <c r="A67" s="15" t="s">
        <v>302</v>
      </c>
      <c r="B67" s="15" t="s">
        <v>172</v>
      </c>
      <c r="C67" s="15">
        <v>1</v>
      </c>
      <c r="D67" s="15"/>
      <c r="E67" s="15">
        <f>SUM(Tabla111[[#This Row],[HOMES]:[MULLERES]])</f>
        <v>1</v>
      </c>
    </row>
    <row r="68" spans="1:11" x14ac:dyDescent="0.25">
      <c r="A68" s="15" t="s">
        <v>305</v>
      </c>
      <c r="B68" s="15" t="s">
        <v>188</v>
      </c>
      <c r="C68" s="15">
        <v>2</v>
      </c>
      <c r="D68" s="15"/>
      <c r="E68" s="15">
        <f>SUM(Tabla111[[#This Row],[HOMES]:[MULLERES]])</f>
        <v>2</v>
      </c>
    </row>
    <row r="69" spans="1:11" x14ac:dyDescent="0.25">
      <c r="A69" s="15" t="s">
        <v>305</v>
      </c>
      <c r="B69" s="15" t="s">
        <v>223</v>
      </c>
      <c r="C69" s="15">
        <v>1</v>
      </c>
      <c r="D69" s="15"/>
      <c r="E69" s="15">
        <f>SUM(Tabla111[[#This Row],[HOMES]:[MULLERES]])</f>
        <v>1</v>
      </c>
    </row>
    <row r="70" spans="1:11" x14ac:dyDescent="0.25">
      <c r="A70" s="15" t="s">
        <v>305</v>
      </c>
      <c r="B70" s="15" t="s">
        <v>219</v>
      </c>
      <c r="C70" s="15"/>
      <c r="D70" s="15">
        <v>1</v>
      </c>
      <c r="E70" s="15">
        <f>SUM(Tabla111[[#This Row],[HOMES]:[MULLERES]])</f>
        <v>1</v>
      </c>
    </row>
    <row r="71" spans="1:11" x14ac:dyDescent="0.25">
      <c r="A71" s="15" t="s">
        <v>306</v>
      </c>
      <c r="B71" s="15" t="s">
        <v>162</v>
      </c>
      <c r="C71" s="15">
        <v>1</v>
      </c>
      <c r="D71" s="15"/>
      <c r="E71" s="15">
        <f>SUM(Tabla111[[#This Row],[HOMES]:[MULLERES]])</f>
        <v>1</v>
      </c>
    </row>
    <row r="72" spans="1:11" x14ac:dyDescent="0.25">
      <c r="A72" s="15" t="s">
        <v>306</v>
      </c>
      <c r="B72" s="15" t="s">
        <v>174</v>
      </c>
      <c r="C72" s="15">
        <v>1</v>
      </c>
      <c r="D72" s="15"/>
      <c r="E72" s="15">
        <f>SUM(Tabla111[[#This Row],[HOMES]:[MULLERES]])</f>
        <v>1</v>
      </c>
    </row>
    <row r="73" spans="1:11" x14ac:dyDescent="0.25">
      <c r="A73" s="15" t="s">
        <v>306</v>
      </c>
      <c r="B73" s="15" t="s">
        <v>172</v>
      </c>
      <c r="C73" s="15">
        <v>1</v>
      </c>
      <c r="D73" s="15"/>
      <c r="E73" s="15">
        <f>SUM(Tabla111[[#This Row],[HOMES]:[MULLERES]])</f>
        <v>1</v>
      </c>
    </row>
    <row r="74" spans="1:11" x14ac:dyDescent="0.25">
      <c r="A74" s="15" t="s">
        <v>306</v>
      </c>
      <c r="B74" s="15" t="s">
        <v>207</v>
      </c>
      <c r="C74" s="15">
        <v>1</v>
      </c>
      <c r="D74" s="15"/>
      <c r="E74" s="15">
        <f>SUM(Tabla111[[#This Row],[HOMES]:[MULLERES]])</f>
        <v>1</v>
      </c>
    </row>
    <row r="75" spans="1:11" x14ac:dyDescent="0.25">
      <c r="A75" s="15" t="s">
        <v>307</v>
      </c>
      <c r="B75" s="15" t="s">
        <v>283</v>
      </c>
      <c r="C75" s="15"/>
      <c r="D75" s="15">
        <v>1</v>
      </c>
      <c r="E75" s="15">
        <f>SUM(Tabla111[[#This Row],[HOMES]:[MULLERES]])</f>
        <v>1</v>
      </c>
    </row>
    <row r="76" spans="1:11" x14ac:dyDescent="0.25">
      <c r="A76" s="15" t="s">
        <v>307</v>
      </c>
      <c r="B76" s="15" t="s">
        <v>174</v>
      </c>
      <c r="C76" s="15">
        <v>1</v>
      </c>
      <c r="D76" s="15"/>
      <c r="E76" s="15">
        <f>SUM(Tabla111[[#This Row],[HOMES]:[MULLERES]])</f>
        <v>1</v>
      </c>
    </row>
    <row r="77" spans="1:11" x14ac:dyDescent="0.25">
      <c r="A77" s="15" t="s">
        <v>307</v>
      </c>
      <c r="B77" s="15" t="s">
        <v>219</v>
      </c>
      <c r="C77" s="15"/>
      <c r="D77" s="15">
        <v>2</v>
      </c>
      <c r="E77" s="15">
        <f>SUM(Tabla111[[#This Row],[HOMES]:[MULLERES]])</f>
        <v>2</v>
      </c>
    </row>
    <row r="78" spans="1:11" x14ac:dyDescent="0.25">
      <c r="A78" s="15" t="s">
        <v>308</v>
      </c>
      <c r="B78" s="15" t="s">
        <v>173</v>
      </c>
      <c r="C78" s="15">
        <v>1</v>
      </c>
      <c r="D78" s="15"/>
      <c r="E78" s="15">
        <f>SUM(Tabla111[[#This Row],[HOMES]:[MULLERES]])</f>
        <v>1</v>
      </c>
    </row>
    <row r="79" spans="1:11" x14ac:dyDescent="0.25">
      <c r="A79" s="15" t="s">
        <v>309</v>
      </c>
      <c r="B79" s="15" t="s">
        <v>223</v>
      </c>
      <c r="C79" s="15"/>
      <c r="D79" s="15">
        <v>1</v>
      </c>
      <c r="E79" s="15">
        <f>SUM(Tabla111[[#This Row],[HOMES]:[MULLERES]])</f>
        <v>1</v>
      </c>
    </row>
    <row r="80" spans="1:11" x14ac:dyDescent="0.25">
      <c r="A80" s="15" t="s">
        <v>309</v>
      </c>
      <c r="B80" s="15" t="s">
        <v>194</v>
      </c>
      <c r="C80" s="15">
        <v>1</v>
      </c>
      <c r="D80" s="15"/>
      <c r="E80" s="15">
        <f>SUM(Tabla111[[#This Row],[HOMES]:[MULLERES]])</f>
        <v>1</v>
      </c>
    </row>
    <row r="81" spans="1:5" x14ac:dyDescent="0.25">
      <c r="A81" s="15" t="s">
        <v>309</v>
      </c>
      <c r="B81" s="15" t="s">
        <v>172</v>
      </c>
      <c r="C81" s="15"/>
      <c r="D81" s="15">
        <v>1</v>
      </c>
      <c r="E81" s="15">
        <f>SUM(Tabla111[[#This Row],[HOMES]:[MULLERES]])</f>
        <v>1</v>
      </c>
    </row>
    <row r="82" spans="1:5" x14ac:dyDescent="0.25">
      <c r="A82" s="15" t="s">
        <v>309</v>
      </c>
      <c r="B82" s="15" t="s">
        <v>207</v>
      </c>
      <c r="C82" s="15"/>
      <c r="D82" s="15">
        <v>1</v>
      </c>
      <c r="E82" s="15">
        <f>SUM(Tabla111[[#This Row],[HOMES]:[MULLERES]])</f>
        <v>1</v>
      </c>
    </row>
    <row r="83" spans="1:5" x14ac:dyDescent="0.25">
      <c r="A83" s="15" t="s">
        <v>310</v>
      </c>
      <c r="B83" s="15" t="s">
        <v>162</v>
      </c>
      <c r="C83" s="15">
        <v>1</v>
      </c>
      <c r="D83" s="15"/>
      <c r="E83" s="15">
        <f>SUM(Tabla111[[#This Row],[HOMES]:[MULLERES]])</f>
        <v>1</v>
      </c>
    </row>
    <row r="84" spans="1:5" x14ac:dyDescent="0.25">
      <c r="A84" s="15" t="s">
        <v>310</v>
      </c>
      <c r="B84" s="15" t="s">
        <v>171</v>
      </c>
      <c r="C84" s="15"/>
      <c r="D84" s="15">
        <v>1</v>
      </c>
      <c r="E84" s="15">
        <f>SUM(Tabla111[[#This Row],[HOMES]:[MULLERES]])</f>
        <v>1</v>
      </c>
    </row>
    <row r="85" spans="1:5" x14ac:dyDescent="0.25">
      <c r="A85" s="15" t="s">
        <v>310</v>
      </c>
      <c r="B85" s="15" t="s">
        <v>172</v>
      </c>
      <c r="C85" s="15"/>
      <c r="D85" s="15">
        <v>1</v>
      </c>
      <c r="E85" s="15">
        <f>SUM(Tabla111[[#This Row],[HOMES]:[MULLERES]])</f>
        <v>1</v>
      </c>
    </row>
    <row r="86" spans="1:5" x14ac:dyDescent="0.25">
      <c r="A86" s="15" t="s">
        <v>311</v>
      </c>
      <c r="B86" s="15" t="s">
        <v>282</v>
      </c>
      <c r="C86" s="15">
        <v>1</v>
      </c>
      <c r="D86" s="15"/>
      <c r="E86" s="15">
        <f>SUM(Tabla111[[#This Row],[HOMES]:[MULLERES]])</f>
        <v>1</v>
      </c>
    </row>
    <row r="87" spans="1:5" x14ac:dyDescent="0.25">
      <c r="A87" s="15" t="s">
        <v>311</v>
      </c>
      <c r="B87" s="15" t="s">
        <v>197</v>
      </c>
      <c r="C87" s="15">
        <v>1</v>
      </c>
      <c r="D87" s="15"/>
      <c r="E87" s="15">
        <f>SUM(Tabla111[[#This Row],[HOMES]:[MULLERES]])</f>
        <v>1</v>
      </c>
    </row>
    <row r="88" spans="1:5" x14ac:dyDescent="0.25">
      <c r="A88" s="15" t="s">
        <v>311</v>
      </c>
      <c r="B88" s="15" t="s">
        <v>167</v>
      </c>
      <c r="C88" s="15">
        <v>2</v>
      </c>
      <c r="D88" s="15"/>
      <c r="E88" s="15">
        <f>SUM(Tabla111[[#This Row],[HOMES]:[MULLERES]])</f>
        <v>2</v>
      </c>
    </row>
    <row r="89" spans="1:5" x14ac:dyDescent="0.25">
      <c r="A89" s="15" t="s">
        <v>311</v>
      </c>
      <c r="B89" s="15" t="s">
        <v>283</v>
      </c>
      <c r="C89" s="15"/>
      <c r="D89" s="15">
        <v>1</v>
      </c>
      <c r="E89" s="15">
        <f>SUM(Tabla111[[#This Row],[HOMES]:[MULLERES]])</f>
        <v>1</v>
      </c>
    </row>
    <row r="90" spans="1:5" x14ac:dyDescent="0.25">
      <c r="A90" s="15" t="s">
        <v>311</v>
      </c>
      <c r="B90" s="15" t="s">
        <v>204</v>
      </c>
      <c r="C90" s="15">
        <v>1</v>
      </c>
      <c r="D90" s="15"/>
      <c r="E90" s="15">
        <f>SUM(Tabla111[[#This Row],[HOMES]:[MULLERES]])</f>
        <v>1</v>
      </c>
    </row>
    <row r="91" spans="1:5" x14ac:dyDescent="0.25">
      <c r="A91" s="15" t="s">
        <v>311</v>
      </c>
      <c r="B91" s="15" t="s">
        <v>207</v>
      </c>
      <c r="C91" s="15">
        <v>1</v>
      </c>
      <c r="D91" s="15"/>
      <c r="E91" s="15">
        <f>SUM(Tabla111[[#This Row],[HOMES]:[MULLERES]])</f>
        <v>1</v>
      </c>
    </row>
    <row r="92" spans="1:5" x14ac:dyDescent="0.25">
      <c r="A92" s="15" t="s">
        <v>312</v>
      </c>
      <c r="B92" s="15" t="s">
        <v>162</v>
      </c>
      <c r="C92" s="15">
        <v>1</v>
      </c>
      <c r="D92" s="15">
        <v>1</v>
      </c>
      <c r="E92" s="15">
        <f>SUM(Tabla111[[#This Row],[HOMES]:[MULLERES]])</f>
        <v>2</v>
      </c>
    </row>
    <row r="93" spans="1:5" x14ac:dyDescent="0.25">
      <c r="A93" s="15" t="s">
        <v>312</v>
      </c>
      <c r="B93" s="15" t="s">
        <v>164</v>
      </c>
      <c r="C93" s="15">
        <v>1</v>
      </c>
      <c r="D93" s="15"/>
      <c r="E93" s="15">
        <f>SUM(Tabla111[[#This Row],[HOMES]:[MULLERES]])</f>
        <v>1</v>
      </c>
    </row>
    <row r="94" spans="1:5" x14ac:dyDescent="0.25">
      <c r="A94" s="15" t="s">
        <v>312</v>
      </c>
      <c r="B94" s="15" t="s">
        <v>163</v>
      </c>
      <c r="C94" s="15">
        <v>1</v>
      </c>
      <c r="D94" s="15">
        <v>1</v>
      </c>
      <c r="E94" s="15">
        <f>SUM(Tabla111[[#This Row],[HOMES]:[MULLERES]])</f>
        <v>2</v>
      </c>
    </row>
    <row r="95" spans="1:5" x14ac:dyDescent="0.25">
      <c r="A95" s="15" t="s">
        <v>312</v>
      </c>
      <c r="B95" s="15" t="s">
        <v>171</v>
      </c>
      <c r="C95" s="15"/>
      <c r="D95" s="15">
        <v>1</v>
      </c>
      <c r="E95" s="15">
        <f>SUM(Tabla111[[#This Row],[HOMES]:[MULLERES]])</f>
        <v>1</v>
      </c>
    </row>
    <row r="96" spans="1:5" x14ac:dyDescent="0.25">
      <c r="A96" s="15" t="s">
        <v>312</v>
      </c>
      <c r="B96" s="15" t="s">
        <v>207</v>
      </c>
      <c r="C96" s="15"/>
      <c r="D96" s="15">
        <v>1</v>
      </c>
      <c r="E96" s="15">
        <f>SUM(Tabla111[[#This Row],[HOMES]:[MULLERES]])</f>
        <v>1</v>
      </c>
    </row>
    <row r="97" spans="1:5" x14ac:dyDescent="0.25">
      <c r="A97" s="15" t="s">
        <v>313</v>
      </c>
      <c r="B97" s="15" t="s">
        <v>163</v>
      </c>
      <c r="C97" s="15">
        <v>1</v>
      </c>
      <c r="D97" s="15"/>
      <c r="E97" s="15">
        <f>SUM(Tabla111[[#This Row],[HOMES]:[MULLERES]])</f>
        <v>1</v>
      </c>
    </row>
    <row r="98" spans="1:5" x14ac:dyDescent="0.25">
      <c r="A98" s="15" t="s">
        <v>186</v>
      </c>
      <c r="B98" s="15"/>
      <c r="C98" s="15">
        <f>SUBTOTAL(109,C13:C97)</f>
        <v>65</v>
      </c>
      <c r="D98" s="15">
        <f>SUBTOTAL(109,D13:D97)</f>
        <v>49</v>
      </c>
      <c r="E98" s="15">
        <f>SUM(Tabla111[[#This Row],[HOMES]:[MULLERES]])</f>
        <v>114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4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7.14062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99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7" t="s">
        <v>98</v>
      </c>
      <c r="B11" s="27"/>
      <c r="C11" s="27"/>
      <c r="D11" s="27"/>
      <c r="E11" s="27"/>
      <c r="G11" s="27" t="s">
        <v>97</v>
      </c>
      <c r="H11" s="27" t="s">
        <v>85</v>
      </c>
      <c r="I11" s="27"/>
      <c r="J11" s="27"/>
    </row>
    <row r="12" spans="1:10" x14ac:dyDescent="0.25">
      <c r="A12" s="9" t="s">
        <v>8</v>
      </c>
      <c r="B12" s="9" t="s">
        <v>9</v>
      </c>
      <c r="C12" s="9" t="s">
        <v>10</v>
      </c>
      <c r="D12" s="9" t="s">
        <v>11</v>
      </c>
      <c r="E12" s="9" t="s">
        <v>12</v>
      </c>
      <c r="G12" s="9"/>
      <c r="H12" s="9" t="s">
        <v>10</v>
      </c>
      <c r="I12" s="9" t="s">
        <v>11</v>
      </c>
      <c r="J12" s="9" t="s">
        <v>12</v>
      </c>
    </row>
    <row r="13" spans="1:10" x14ac:dyDescent="0.25">
      <c r="A13" s="26" t="s">
        <v>19</v>
      </c>
      <c r="B13" s="7" t="s">
        <v>96</v>
      </c>
      <c r="C13" s="7">
        <v>1</v>
      </c>
      <c r="D13" s="7"/>
      <c r="E13" s="7">
        <v>1</v>
      </c>
      <c r="G13" s="7" t="s">
        <v>15</v>
      </c>
      <c r="H13" s="7">
        <v>3</v>
      </c>
      <c r="I13" s="7"/>
      <c r="J13" s="7">
        <v>3</v>
      </c>
    </row>
    <row r="14" spans="1:10" x14ac:dyDescent="0.25">
      <c r="A14" s="26"/>
      <c r="B14" s="7" t="s">
        <v>95</v>
      </c>
      <c r="C14" s="7">
        <v>1</v>
      </c>
      <c r="D14" s="7"/>
      <c r="E14" s="7">
        <v>1</v>
      </c>
      <c r="G14" s="7" t="s">
        <v>90</v>
      </c>
      <c r="H14" s="7">
        <v>1</v>
      </c>
      <c r="I14" s="7"/>
      <c r="J14" s="7">
        <v>1</v>
      </c>
    </row>
    <row r="15" spans="1:10" x14ac:dyDescent="0.25">
      <c r="A15" s="26"/>
      <c r="B15" s="7" t="s">
        <v>39</v>
      </c>
      <c r="C15" s="7"/>
      <c r="D15" s="7">
        <v>1</v>
      </c>
      <c r="E15" s="7">
        <v>1</v>
      </c>
      <c r="G15" s="7" t="s">
        <v>88</v>
      </c>
      <c r="H15" s="7">
        <v>3</v>
      </c>
      <c r="I15" s="7"/>
      <c r="J15" s="7">
        <v>3</v>
      </c>
    </row>
    <row r="16" spans="1:10" x14ac:dyDescent="0.25">
      <c r="A16" s="26"/>
      <c r="B16" s="7" t="s">
        <v>30</v>
      </c>
      <c r="C16" s="7"/>
      <c r="D16" s="7">
        <v>2</v>
      </c>
      <c r="E16" s="7">
        <v>2</v>
      </c>
      <c r="G16" s="7" t="s">
        <v>18</v>
      </c>
      <c r="H16" s="7">
        <v>3</v>
      </c>
      <c r="I16" s="7"/>
      <c r="J16" s="7">
        <v>3</v>
      </c>
    </row>
    <row r="17" spans="1:10" x14ac:dyDescent="0.25">
      <c r="A17" s="26"/>
      <c r="B17" s="7" t="s">
        <v>38</v>
      </c>
      <c r="C17" s="7">
        <v>2</v>
      </c>
      <c r="D17" s="7"/>
      <c r="E17" s="7">
        <v>2</v>
      </c>
      <c r="G17" s="7" t="s">
        <v>21</v>
      </c>
      <c r="H17" s="7">
        <v>3</v>
      </c>
      <c r="I17" s="7"/>
      <c r="J17" s="7">
        <v>3</v>
      </c>
    </row>
    <row r="18" spans="1:10" x14ac:dyDescent="0.25">
      <c r="A18" s="26"/>
      <c r="B18" s="7" t="s">
        <v>14</v>
      </c>
      <c r="C18" s="7">
        <v>1</v>
      </c>
      <c r="D18" s="7"/>
      <c r="E18" s="7">
        <v>1</v>
      </c>
      <c r="G18" s="7" t="s">
        <v>23</v>
      </c>
      <c r="H18" s="7"/>
      <c r="I18" s="7">
        <v>1</v>
      </c>
      <c r="J18" s="7">
        <v>1</v>
      </c>
    </row>
    <row r="19" spans="1:10" x14ac:dyDescent="0.25">
      <c r="A19" s="26" t="s">
        <v>28</v>
      </c>
      <c r="B19" s="7" t="s">
        <v>27</v>
      </c>
      <c r="C19" s="7">
        <v>2</v>
      </c>
      <c r="D19" s="7">
        <v>1</v>
      </c>
      <c r="E19" s="7">
        <v>3</v>
      </c>
      <c r="G19" s="7" t="s">
        <v>87</v>
      </c>
      <c r="H19" s="7">
        <v>1</v>
      </c>
      <c r="I19" s="7"/>
      <c r="J19" s="7">
        <v>1</v>
      </c>
    </row>
    <row r="20" spans="1:10" x14ac:dyDescent="0.25">
      <c r="A20" s="26"/>
      <c r="B20" s="7" t="s">
        <v>93</v>
      </c>
      <c r="C20" s="7">
        <v>1</v>
      </c>
      <c r="D20" s="7"/>
      <c r="E20" s="7">
        <v>1</v>
      </c>
      <c r="G20" s="7" t="s">
        <v>25</v>
      </c>
      <c r="H20" s="7">
        <v>1</v>
      </c>
      <c r="I20" s="7">
        <v>2</v>
      </c>
      <c r="J20" s="7">
        <v>3</v>
      </c>
    </row>
    <row r="21" spans="1:10" x14ac:dyDescent="0.25">
      <c r="A21" s="26"/>
      <c r="B21" s="7" t="s">
        <v>29</v>
      </c>
      <c r="C21" s="7">
        <v>1</v>
      </c>
      <c r="D21" s="7">
        <v>1</v>
      </c>
      <c r="E21" s="7">
        <v>2</v>
      </c>
      <c r="G21" s="7" t="s">
        <v>80</v>
      </c>
      <c r="H21" s="7">
        <v>1</v>
      </c>
      <c r="I21" s="7"/>
      <c r="J21" s="7">
        <v>1</v>
      </c>
    </row>
    <row r="22" spans="1:10" x14ac:dyDescent="0.25">
      <c r="A22" s="26" t="s">
        <v>34</v>
      </c>
      <c r="B22" s="7" t="s">
        <v>39</v>
      </c>
      <c r="C22" s="7">
        <v>1</v>
      </c>
      <c r="D22" s="7">
        <v>2</v>
      </c>
      <c r="E22" s="7">
        <v>3</v>
      </c>
      <c r="G22" s="7" t="s">
        <v>27</v>
      </c>
      <c r="H22" s="7">
        <v>9</v>
      </c>
      <c r="I22" s="7">
        <v>4</v>
      </c>
      <c r="J22" s="7">
        <v>13</v>
      </c>
    </row>
    <row r="23" spans="1:10" x14ac:dyDescent="0.25">
      <c r="A23" s="26"/>
      <c r="B23" s="7" t="s">
        <v>37</v>
      </c>
      <c r="C23" s="7">
        <v>1</v>
      </c>
      <c r="D23" s="7"/>
      <c r="E23" s="7">
        <v>1</v>
      </c>
      <c r="G23" s="7" t="s">
        <v>84</v>
      </c>
      <c r="H23" s="7">
        <v>1</v>
      </c>
      <c r="I23" s="7">
        <v>1</v>
      </c>
      <c r="J23" s="7">
        <v>2</v>
      </c>
    </row>
    <row r="24" spans="1:10" x14ac:dyDescent="0.25">
      <c r="A24" s="26"/>
      <c r="B24" s="7" t="s">
        <v>45</v>
      </c>
      <c r="C24" s="7">
        <v>1</v>
      </c>
      <c r="D24" s="7"/>
      <c r="E24" s="7">
        <v>1</v>
      </c>
      <c r="G24" s="7" t="s">
        <v>92</v>
      </c>
      <c r="H24" s="7"/>
      <c r="I24" s="7">
        <v>1</v>
      </c>
      <c r="J24" s="7">
        <v>1</v>
      </c>
    </row>
    <row r="25" spans="1:10" x14ac:dyDescent="0.25">
      <c r="A25" s="26"/>
      <c r="B25" s="7" t="s">
        <v>38</v>
      </c>
      <c r="C25" s="7">
        <v>1</v>
      </c>
      <c r="D25" s="7"/>
      <c r="E25" s="7">
        <v>1</v>
      </c>
      <c r="G25" s="7" t="s">
        <v>96</v>
      </c>
      <c r="H25" s="7">
        <v>1</v>
      </c>
      <c r="I25" s="7"/>
      <c r="J25" s="7">
        <v>1</v>
      </c>
    </row>
    <row r="26" spans="1:10" x14ac:dyDescent="0.25">
      <c r="A26" s="26"/>
      <c r="B26" s="7" t="s">
        <v>14</v>
      </c>
      <c r="C26" s="7"/>
      <c r="D26" s="7">
        <v>2</v>
      </c>
      <c r="E26" s="7">
        <v>2</v>
      </c>
      <c r="G26" s="7" t="s">
        <v>95</v>
      </c>
      <c r="H26" s="7">
        <v>1</v>
      </c>
      <c r="I26" s="7"/>
      <c r="J26" s="7">
        <v>1</v>
      </c>
    </row>
    <row r="27" spans="1:10" x14ac:dyDescent="0.25">
      <c r="A27" s="7" t="s">
        <v>94</v>
      </c>
      <c r="B27" s="7" t="s">
        <v>39</v>
      </c>
      <c r="C27" s="7">
        <v>1</v>
      </c>
      <c r="D27" s="7"/>
      <c r="E27" s="7">
        <v>1</v>
      </c>
      <c r="G27" s="7" t="s">
        <v>31</v>
      </c>
      <c r="H27" s="7"/>
      <c r="I27" s="7">
        <v>1</v>
      </c>
      <c r="J27" s="7">
        <v>1</v>
      </c>
    </row>
    <row r="28" spans="1:10" x14ac:dyDescent="0.25">
      <c r="A28" s="26" t="s">
        <v>44</v>
      </c>
      <c r="B28" s="7" t="s">
        <v>39</v>
      </c>
      <c r="C28" s="7">
        <v>3</v>
      </c>
      <c r="D28" s="7">
        <v>1</v>
      </c>
      <c r="E28" s="7">
        <v>4</v>
      </c>
      <c r="G28" s="7" t="s">
        <v>93</v>
      </c>
      <c r="H28" s="7">
        <v>1</v>
      </c>
      <c r="I28" s="7"/>
      <c r="J28" s="7">
        <v>1</v>
      </c>
    </row>
    <row r="29" spans="1:10" x14ac:dyDescent="0.25">
      <c r="A29" s="26"/>
      <c r="B29" s="7" t="s">
        <v>14</v>
      </c>
      <c r="C29" s="7"/>
      <c r="D29" s="7">
        <v>1</v>
      </c>
      <c r="E29" s="7">
        <v>1</v>
      </c>
      <c r="G29" s="7" t="s">
        <v>35</v>
      </c>
      <c r="H29" s="7">
        <v>1</v>
      </c>
      <c r="I29" s="7"/>
      <c r="J29" s="7">
        <v>1</v>
      </c>
    </row>
    <row r="30" spans="1:10" x14ac:dyDescent="0.25">
      <c r="A30" s="26" t="s">
        <v>48</v>
      </c>
      <c r="B30" s="7" t="s">
        <v>25</v>
      </c>
      <c r="C30" s="7"/>
      <c r="D30" s="7">
        <v>1</v>
      </c>
      <c r="E30" s="7">
        <v>1</v>
      </c>
      <c r="G30" s="7" t="s">
        <v>24</v>
      </c>
      <c r="H30" s="7">
        <v>1</v>
      </c>
      <c r="I30" s="7">
        <v>3</v>
      </c>
      <c r="J30" s="7">
        <v>4</v>
      </c>
    </row>
    <row r="31" spans="1:10" x14ac:dyDescent="0.25">
      <c r="A31" s="26"/>
      <c r="B31" s="7" t="s">
        <v>14</v>
      </c>
      <c r="C31" s="7"/>
      <c r="D31" s="7">
        <v>1</v>
      </c>
      <c r="E31" s="7">
        <v>1</v>
      </c>
      <c r="G31" s="7" t="s">
        <v>29</v>
      </c>
      <c r="H31" s="7">
        <v>1</v>
      </c>
      <c r="I31" s="7">
        <v>1</v>
      </c>
      <c r="J31" s="7">
        <v>2</v>
      </c>
    </row>
    <row r="32" spans="1:10" x14ac:dyDescent="0.25">
      <c r="A32" s="26" t="s">
        <v>49</v>
      </c>
      <c r="B32" s="7" t="s">
        <v>27</v>
      </c>
      <c r="C32" s="7"/>
      <c r="D32" s="7">
        <v>1</v>
      </c>
      <c r="E32" s="7">
        <v>1</v>
      </c>
      <c r="G32" s="7" t="s">
        <v>39</v>
      </c>
      <c r="H32" s="7">
        <v>11</v>
      </c>
      <c r="I32" s="7">
        <v>18</v>
      </c>
      <c r="J32" s="7">
        <v>29</v>
      </c>
    </row>
    <row r="33" spans="1:10" x14ac:dyDescent="0.25">
      <c r="A33" s="26"/>
      <c r="B33" s="7" t="s">
        <v>92</v>
      </c>
      <c r="C33" s="7"/>
      <c r="D33" s="7">
        <v>1</v>
      </c>
      <c r="E33" s="7">
        <v>1</v>
      </c>
      <c r="G33" s="7" t="s">
        <v>30</v>
      </c>
      <c r="H33" s="7">
        <v>3</v>
      </c>
      <c r="I33" s="7">
        <v>6</v>
      </c>
      <c r="J33" s="7">
        <v>9</v>
      </c>
    </row>
    <row r="34" spans="1:10" x14ac:dyDescent="0.25">
      <c r="A34" s="26"/>
      <c r="B34" s="7" t="s">
        <v>39</v>
      </c>
      <c r="C34" s="7"/>
      <c r="D34" s="7">
        <v>5</v>
      </c>
      <c r="E34" s="7">
        <v>5</v>
      </c>
      <c r="G34" s="7" t="s">
        <v>89</v>
      </c>
      <c r="H34" s="7">
        <v>1</v>
      </c>
      <c r="I34" s="7"/>
      <c r="J34" s="7">
        <v>1</v>
      </c>
    </row>
    <row r="35" spans="1:10" x14ac:dyDescent="0.25">
      <c r="A35" s="26"/>
      <c r="B35" s="7" t="s">
        <v>30</v>
      </c>
      <c r="C35" s="7">
        <v>1</v>
      </c>
      <c r="D35" s="7"/>
      <c r="E35" s="7">
        <v>1</v>
      </c>
      <c r="G35" s="7" t="s">
        <v>74</v>
      </c>
      <c r="H35" s="7">
        <v>1</v>
      </c>
      <c r="I35" s="7"/>
      <c r="J35" s="7">
        <v>1</v>
      </c>
    </row>
    <row r="36" spans="1:10" x14ac:dyDescent="0.25">
      <c r="A36" s="26"/>
      <c r="B36" s="7" t="s">
        <v>37</v>
      </c>
      <c r="C36" s="7">
        <v>1</v>
      </c>
      <c r="D36" s="7">
        <v>1</v>
      </c>
      <c r="E36" s="7">
        <v>2</v>
      </c>
      <c r="G36" s="7" t="s">
        <v>37</v>
      </c>
      <c r="H36" s="7">
        <v>2</v>
      </c>
      <c r="I36" s="7">
        <v>4</v>
      </c>
      <c r="J36" s="7">
        <v>6</v>
      </c>
    </row>
    <row r="37" spans="1:10" x14ac:dyDescent="0.25">
      <c r="A37" s="26"/>
      <c r="B37" s="7" t="s">
        <v>91</v>
      </c>
      <c r="C37" s="7">
        <v>1</v>
      </c>
      <c r="D37" s="7"/>
      <c r="E37" s="7">
        <v>1</v>
      </c>
      <c r="G37" s="7" t="s">
        <v>91</v>
      </c>
      <c r="H37" s="7">
        <v>1</v>
      </c>
      <c r="I37" s="7"/>
      <c r="J37" s="7">
        <v>1</v>
      </c>
    </row>
    <row r="38" spans="1:10" x14ac:dyDescent="0.25">
      <c r="A38" s="26"/>
      <c r="B38" s="7" t="s">
        <v>14</v>
      </c>
      <c r="C38" s="7">
        <v>4</v>
      </c>
      <c r="D38" s="7"/>
      <c r="E38" s="7">
        <v>4</v>
      </c>
      <c r="G38" s="7" t="s">
        <v>79</v>
      </c>
      <c r="H38" s="7">
        <v>1</v>
      </c>
      <c r="I38" s="7"/>
      <c r="J38" s="7">
        <v>1</v>
      </c>
    </row>
    <row r="39" spans="1:10" x14ac:dyDescent="0.25">
      <c r="A39" s="26" t="s">
        <v>54</v>
      </c>
      <c r="B39" s="7" t="s">
        <v>15</v>
      </c>
      <c r="C39" s="7">
        <v>1</v>
      </c>
      <c r="D39" s="7"/>
      <c r="E39" s="7">
        <v>1</v>
      </c>
      <c r="G39" s="7" t="s">
        <v>45</v>
      </c>
      <c r="H39" s="7">
        <v>1</v>
      </c>
      <c r="I39" s="7"/>
      <c r="J39" s="7">
        <v>1</v>
      </c>
    </row>
    <row r="40" spans="1:10" x14ac:dyDescent="0.25">
      <c r="A40" s="26"/>
      <c r="B40" s="7" t="s">
        <v>90</v>
      </c>
      <c r="C40" s="7">
        <v>1</v>
      </c>
      <c r="D40" s="7"/>
      <c r="E40" s="7">
        <v>1</v>
      </c>
      <c r="G40" s="7" t="s">
        <v>38</v>
      </c>
      <c r="H40" s="7">
        <v>3</v>
      </c>
      <c r="I40" s="7">
        <v>4</v>
      </c>
      <c r="J40" s="7">
        <v>7</v>
      </c>
    </row>
    <row r="41" spans="1:10" x14ac:dyDescent="0.25">
      <c r="A41" s="26"/>
      <c r="B41" s="7" t="s">
        <v>27</v>
      </c>
      <c r="C41" s="7">
        <v>2</v>
      </c>
      <c r="D41" s="7"/>
      <c r="E41" s="7">
        <v>2</v>
      </c>
      <c r="G41" s="7" t="s">
        <v>78</v>
      </c>
      <c r="H41" s="7">
        <v>1</v>
      </c>
      <c r="I41" s="7"/>
      <c r="J41" s="7">
        <v>1</v>
      </c>
    </row>
    <row r="42" spans="1:10" x14ac:dyDescent="0.25">
      <c r="A42" s="26"/>
      <c r="B42" s="7" t="s">
        <v>24</v>
      </c>
      <c r="C42" s="7">
        <v>1</v>
      </c>
      <c r="D42" s="7">
        <v>3</v>
      </c>
      <c r="E42" s="7">
        <v>4</v>
      </c>
      <c r="G42" s="7" t="s">
        <v>75</v>
      </c>
      <c r="H42" s="7"/>
      <c r="I42" s="7">
        <v>1</v>
      </c>
      <c r="J42" s="7">
        <v>1</v>
      </c>
    </row>
    <row r="43" spans="1:10" x14ac:dyDescent="0.25">
      <c r="A43" s="26"/>
      <c r="B43" s="7" t="s">
        <v>39</v>
      </c>
      <c r="C43" s="7"/>
      <c r="D43" s="7">
        <v>5</v>
      </c>
      <c r="E43" s="7">
        <v>5</v>
      </c>
      <c r="G43" s="7" t="s">
        <v>26</v>
      </c>
      <c r="H43" s="7">
        <v>1</v>
      </c>
      <c r="I43" s="7">
        <v>1</v>
      </c>
      <c r="J43" s="7">
        <v>2</v>
      </c>
    </row>
    <row r="44" spans="1:10" x14ac:dyDescent="0.25">
      <c r="A44" s="26"/>
      <c r="B44" s="7" t="s">
        <v>30</v>
      </c>
      <c r="C44" s="7">
        <v>1</v>
      </c>
      <c r="D44" s="7">
        <v>1</v>
      </c>
      <c r="E44" s="7">
        <v>2</v>
      </c>
      <c r="G44" s="7" t="s">
        <v>14</v>
      </c>
      <c r="H44" s="7">
        <v>8</v>
      </c>
      <c r="I44" s="7">
        <v>17</v>
      </c>
      <c r="J44" s="7">
        <v>25</v>
      </c>
    </row>
    <row r="45" spans="1:10" x14ac:dyDescent="0.25">
      <c r="A45" s="26"/>
      <c r="B45" s="7" t="s">
        <v>89</v>
      </c>
      <c r="C45" s="7">
        <v>1</v>
      </c>
      <c r="D45" s="7"/>
      <c r="E45" s="7">
        <v>1</v>
      </c>
      <c r="G45" s="7" t="s">
        <v>41</v>
      </c>
      <c r="H45" s="7">
        <v>4</v>
      </c>
      <c r="I45" s="7">
        <v>10</v>
      </c>
      <c r="J45" s="7">
        <v>14</v>
      </c>
    </row>
    <row r="46" spans="1:10" x14ac:dyDescent="0.25">
      <c r="A46" s="26"/>
      <c r="B46" s="7" t="s">
        <v>38</v>
      </c>
      <c r="C46" s="7"/>
      <c r="D46" s="7">
        <v>2</v>
      </c>
      <c r="E46" s="7">
        <v>2</v>
      </c>
      <c r="G46" s="7" t="s">
        <v>77</v>
      </c>
      <c r="H46" s="7">
        <v>2</v>
      </c>
      <c r="I46" s="7"/>
      <c r="J46" s="7">
        <v>2</v>
      </c>
    </row>
    <row r="47" spans="1:10" x14ac:dyDescent="0.25">
      <c r="A47" s="26"/>
      <c r="B47" s="7" t="s">
        <v>14</v>
      </c>
      <c r="C47" s="7">
        <v>1</v>
      </c>
      <c r="D47" s="7">
        <v>3</v>
      </c>
      <c r="E47" s="7">
        <v>4</v>
      </c>
      <c r="G47" s="7" t="s">
        <v>82</v>
      </c>
      <c r="H47" s="7">
        <v>1</v>
      </c>
      <c r="I47" s="7"/>
      <c r="J47" s="7">
        <v>1</v>
      </c>
    </row>
    <row r="48" spans="1:10" x14ac:dyDescent="0.25">
      <c r="A48" s="26" t="s">
        <v>56</v>
      </c>
      <c r="B48" s="7" t="s">
        <v>27</v>
      </c>
      <c r="C48" s="7">
        <v>3</v>
      </c>
      <c r="D48" s="7"/>
      <c r="E48" s="7">
        <v>3</v>
      </c>
      <c r="G48" s="7" t="s">
        <v>76</v>
      </c>
      <c r="H48" s="7">
        <v>1</v>
      </c>
      <c r="I48" s="7"/>
      <c r="J48" s="7">
        <v>1</v>
      </c>
    </row>
    <row r="49" spans="1:10" x14ac:dyDescent="0.25">
      <c r="A49" s="26"/>
      <c r="B49" s="7" t="s">
        <v>39</v>
      </c>
      <c r="C49" s="7"/>
      <c r="D49" s="7">
        <v>1</v>
      </c>
      <c r="E49" s="7">
        <v>1</v>
      </c>
      <c r="G49" s="7" t="s">
        <v>53</v>
      </c>
      <c r="H49" s="7">
        <v>1</v>
      </c>
      <c r="I49" s="7"/>
      <c r="J49" s="7">
        <v>1</v>
      </c>
    </row>
    <row r="50" spans="1:10" ht="15.75" thickBot="1" x14ac:dyDescent="0.3">
      <c r="A50" s="26"/>
      <c r="B50" s="7" t="s">
        <v>14</v>
      </c>
      <c r="C50" s="7"/>
      <c r="D50" s="7">
        <v>1</v>
      </c>
      <c r="E50" s="7">
        <v>1</v>
      </c>
      <c r="G50" s="8" t="s">
        <v>12</v>
      </c>
      <c r="H50" s="8">
        <v>75</v>
      </c>
      <c r="I50" s="8">
        <v>75</v>
      </c>
      <c r="J50" s="8">
        <v>150</v>
      </c>
    </row>
    <row r="51" spans="1:10" ht="15.75" thickTop="1" x14ac:dyDescent="0.25">
      <c r="A51" s="26" t="s">
        <v>61</v>
      </c>
      <c r="B51" s="7" t="s">
        <v>15</v>
      </c>
      <c r="C51" s="7">
        <v>1</v>
      </c>
      <c r="D51" s="7"/>
      <c r="E51" s="7">
        <v>1</v>
      </c>
    </row>
    <row r="52" spans="1:10" x14ac:dyDescent="0.25">
      <c r="A52" s="26"/>
      <c r="B52" s="7" t="s">
        <v>88</v>
      </c>
      <c r="C52" s="7">
        <v>3</v>
      </c>
      <c r="D52" s="7"/>
      <c r="E52" s="7">
        <v>3</v>
      </c>
    </row>
    <row r="53" spans="1:10" x14ac:dyDescent="0.25">
      <c r="A53" s="26"/>
      <c r="B53" s="7" t="s">
        <v>21</v>
      </c>
      <c r="C53" s="7">
        <v>1</v>
      </c>
      <c r="D53" s="7"/>
      <c r="E53" s="7">
        <v>1</v>
      </c>
    </row>
    <row r="54" spans="1:10" x14ac:dyDescent="0.25">
      <c r="A54" s="26"/>
      <c r="B54" s="7" t="s">
        <v>23</v>
      </c>
      <c r="C54" s="7"/>
      <c r="D54" s="7">
        <v>1</v>
      </c>
      <c r="E54" s="7">
        <v>1</v>
      </c>
    </row>
    <row r="55" spans="1:10" x14ac:dyDescent="0.25">
      <c r="A55" s="26"/>
      <c r="B55" s="7" t="s">
        <v>87</v>
      </c>
      <c r="C55" s="7">
        <v>1</v>
      </c>
      <c r="D55" s="7"/>
      <c r="E55" s="7">
        <v>1</v>
      </c>
      <c r="G55" s="27" t="s">
        <v>86</v>
      </c>
      <c r="H55" s="27" t="s">
        <v>85</v>
      </c>
      <c r="I55" s="27"/>
      <c r="J55" s="27"/>
    </row>
    <row r="56" spans="1:10" x14ac:dyDescent="0.25">
      <c r="A56" s="26"/>
      <c r="B56" s="7" t="s">
        <v>84</v>
      </c>
      <c r="C56" s="7">
        <v>1</v>
      </c>
      <c r="D56" s="7">
        <v>1</v>
      </c>
      <c r="E56" s="7">
        <v>2</v>
      </c>
      <c r="G56" s="9"/>
      <c r="H56" s="9" t="s">
        <v>10</v>
      </c>
      <c r="I56" s="9" t="s">
        <v>11</v>
      </c>
      <c r="J56" s="9" t="s">
        <v>12</v>
      </c>
    </row>
    <row r="57" spans="1:10" x14ac:dyDescent="0.25">
      <c r="A57" s="26"/>
      <c r="B57" s="7" t="s">
        <v>39</v>
      </c>
      <c r="C57" s="7">
        <v>1</v>
      </c>
      <c r="D57" s="7"/>
      <c r="E57" s="7">
        <v>1</v>
      </c>
      <c r="G57" s="7" t="s">
        <v>55</v>
      </c>
      <c r="H57" s="7">
        <v>4</v>
      </c>
      <c r="I57" s="7">
        <v>3</v>
      </c>
      <c r="J57" s="7">
        <v>7</v>
      </c>
    </row>
    <row r="58" spans="1:10" x14ac:dyDescent="0.25">
      <c r="A58" s="26"/>
      <c r="B58" s="7" t="s">
        <v>37</v>
      </c>
      <c r="C58" s="7"/>
      <c r="D58" s="7">
        <v>1</v>
      </c>
      <c r="E58" s="7">
        <v>1</v>
      </c>
      <c r="G58" s="7" t="s">
        <v>83</v>
      </c>
      <c r="H58" s="7">
        <v>1</v>
      </c>
      <c r="I58" s="7"/>
      <c r="J58" s="7">
        <v>1</v>
      </c>
    </row>
    <row r="59" spans="1:10" x14ac:dyDescent="0.25">
      <c r="A59" s="26"/>
      <c r="B59" s="7" t="s">
        <v>14</v>
      </c>
      <c r="C59" s="7"/>
      <c r="D59" s="7">
        <v>1</v>
      </c>
      <c r="E59" s="7">
        <v>1</v>
      </c>
      <c r="G59" s="7" t="s">
        <v>58</v>
      </c>
      <c r="H59" s="7">
        <v>5</v>
      </c>
      <c r="I59" s="7">
        <v>4</v>
      </c>
      <c r="J59" s="7">
        <v>9</v>
      </c>
    </row>
    <row r="60" spans="1:10" x14ac:dyDescent="0.25">
      <c r="A60" s="26"/>
      <c r="B60" s="7" t="s">
        <v>41</v>
      </c>
      <c r="C60" s="7">
        <v>1</v>
      </c>
      <c r="D60" s="7">
        <v>2</v>
      </c>
      <c r="E60" s="7">
        <v>3</v>
      </c>
      <c r="G60" s="7" t="s">
        <v>73</v>
      </c>
      <c r="H60" s="7">
        <v>20</v>
      </c>
      <c r="I60" s="7">
        <v>37</v>
      </c>
      <c r="J60" s="7">
        <v>57</v>
      </c>
    </row>
    <row r="61" spans="1:10" x14ac:dyDescent="0.25">
      <c r="A61" s="26"/>
      <c r="B61" s="7" t="s">
        <v>82</v>
      </c>
      <c r="C61" s="7">
        <v>1</v>
      </c>
      <c r="D61" s="7"/>
      <c r="E61" s="7">
        <v>1</v>
      </c>
      <c r="G61" s="7" t="s">
        <v>60</v>
      </c>
      <c r="H61" s="7">
        <v>4</v>
      </c>
      <c r="I61" s="7">
        <v>4</v>
      </c>
      <c r="J61" s="7">
        <v>8</v>
      </c>
    </row>
    <row r="62" spans="1:10" x14ac:dyDescent="0.25">
      <c r="A62" s="26"/>
      <c r="B62" s="7" t="s">
        <v>53</v>
      </c>
      <c r="C62" s="7">
        <v>1</v>
      </c>
      <c r="D62" s="7"/>
      <c r="E62" s="7">
        <v>1</v>
      </c>
      <c r="G62" s="7" t="s">
        <v>62</v>
      </c>
      <c r="H62" s="7">
        <v>10</v>
      </c>
      <c r="I62" s="7">
        <v>13</v>
      </c>
      <c r="J62" s="7">
        <v>23</v>
      </c>
    </row>
    <row r="63" spans="1:10" x14ac:dyDescent="0.25">
      <c r="A63" s="26" t="s">
        <v>64</v>
      </c>
      <c r="B63" s="7" t="s">
        <v>18</v>
      </c>
      <c r="C63" s="7">
        <v>3</v>
      </c>
      <c r="D63" s="7"/>
      <c r="E63" s="7">
        <v>3</v>
      </c>
      <c r="G63" s="7" t="s">
        <v>81</v>
      </c>
      <c r="H63" s="7"/>
      <c r="I63" s="7">
        <v>1</v>
      </c>
      <c r="J63" s="7">
        <v>1</v>
      </c>
    </row>
    <row r="64" spans="1:10" x14ac:dyDescent="0.25">
      <c r="A64" s="26"/>
      <c r="B64" s="7" t="s">
        <v>80</v>
      </c>
      <c r="C64" s="7">
        <v>1</v>
      </c>
      <c r="D64" s="7"/>
      <c r="E64" s="7">
        <v>1</v>
      </c>
      <c r="G64" s="7" t="s">
        <v>63</v>
      </c>
      <c r="H64" s="7">
        <v>31</v>
      </c>
      <c r="I64" s="7">
        <v>13</v>
      </c>
      <c r="J64" s="7">
        <v>44</v>
      </c>
    </row>
    <row r="65" spans="1:10" ht="15.75" thickBot="1" x14ac:dyDescent="0.3">
      <c r="A65" s="26"/>
      <c r="B65" s="7" t="s">
        <v>27</v>
      </c>
      <c r="C65" s="7">
        <v>1</v>
      </c>
      <c r="D65" s="7">
        <v>1</v>
      </c>
      <c r="E65" s="7">
        <v>2</v>
      </c>
      <c r="G65" s="8" t="s">
        <v>12</v>
      </c>
      <c r="H65" s="8">
        <v>75</v>
      </c>
      <c r="I65" s="8">
        <v>75</v>
      </c>
      <c r="J65" s="8">
        <v>150</v>
      </c>
    </row>
    <row r="66" spans="1:10" ht="15.75" thickTop="1" x14ac:dyDescent="0.25">
      <c r="A66" s="26"/>
      <c r="B66" s="7" t="s">
        <v>30</v>
      </c>
      <c r="C66" s="7"/>
      <c r="D66" s="7">
        <v>1</v>
      </c>
      <c r="E66" s="7">
        <v>1</v>
      </c>
    </row>
    <row r="67" spans="1:10" x14ac:dyDescent="0.25">
      <c r="A67" s="26"/>
      <c r="B67" s="7" t="s">
        <v>79</v>
      </c>
      <c r="C67" s="7">
        <v>1</v>
      </c>
      <c r="D67" s="7"/>
      <c r="E67" s="7">
        <v>1</v>
      </c>
    </row>
    <row r="68" spans="1:10" x14ac:dyDescent="0.25">
      <c r="A68" s="26"/>
      <c r="B68" s="7" t="s">
        <v>78</v>
      </c>
      <c r="C68" s="7">
        <v>1</v>
      </c>
      <c r="D68" s="7"/>
      <c r="E68" s="7">
        <v>1</v>
      </c>
    </row>
    <row r="69" spans="1:10" x14ac:dyDescent="0.25">
      <c r="A69" s="26"/>
      <c r="B69" s="7" t="s">
        <v>41</v>
      </c>
      <c r="C69" s="7">
        <v>1</v>
      </c>
      <c r="D69" s="7"/>
      <c r="E69" s="7">
        <v>1</v>
      </c>
    </row>
    <row r="70" spans="1:10" x14ac:dyDescent="0.25">
      <c r="A70" s="26" t="s">
        <v>65</v>
      </c>
      <c r="B70" s="7" t="s">
        <v>14</v>
      </c>
      <c r="C70" s="7"/>
      <c r="D70" s="7">
        <v>1</v>
      </c>
      <c r="E70" s="7">
        <v>1</v>
      </c>
    </row>
    <row r="71" spans="1:10" x14ac:dyDescent="0.25">
      <c r="A71" s="26"/>
      <c r="B71" s="7" t="s">
        <v>77</v>
      </c>
      <c r="C71" s="7">
        <v>2</v>
      </c>
      <c r="D71" s="7"/>
      <c r="E71" s="7">
        <v>2</v>
      </c>
    </row>
    <row r="72" spans="1:10" x14ac:dyDescent="0.25">
      <c r="A72" s="26"/>
      <c r="B72" s="7" t="s">
        <v>76</v>
      </c>
      <c r="C72" s="7">
        <v>1</v>
      </c>
      <c r="D72" s="7"/>
      <c r="E72" s="7">
        <v>1</v>
      </c>
    </row>
    <row r="73" spans="1:10" x14ac:dyDescent="0.25">
      <c r="A73" s="26" t="s">
        <v>66</v>
      </c>
      <c r="B73" s="7" t="s">
        <v>21</v>
      </c>
      <c r="C73" s="7">
        <v>1</v>
      </c>
      <c r="D73" s="7"/>
      <c r="E73" s="7">
        <v>1</v>
      </c>
    </row>
    <row r="74" spans="1:10" x14ac:dyDescent="0.25">
      <c r="A74" s="26"/>
      <c r="B74" s="7" t="s">
        <v>75</v>
      </c>
      <c r="C74" s="7"/>
      <c r="D74" s="7">
        <v>1</v>
      </c>
      <c r="E74" s="7">
        <v>1</v>
      </c>
    </row>
    <row r="75" spans="1:10" x14ac:dyDescent="0.25">
      <c r="A75" s="26"/>
      <c r="B75" s="7" t="s">
        <v>14</v>
      </c>
      <c r="C75" s="7">
        <v>1</v>
      </c>
      <c r="D75" s="7">
        <v>1</v>
      </c>
      <c r="E75" s="7">
        <v>2</v>
      </c>
    </row>
    <row r="76" spans="1:10" x14ac:dyDescent="0.25">
      <c r="A76" s="26"/>
      <c r="B76" s="7" t="s">
        <v>41</v>
      </c>
      <c r="C76" s="7">
        <v>1</v>
      </c>
      <c r="D76" s="7">
        <v>1</v>
      </c>
      <c r="E76" s="7">
        <v>2</v>
      </c>
    </row>
    <row r="77" spans="1:10" x14ac:dyDescent="0.25">
      <c r="A77" s="26" t="s">
        <v>67</v>
      </c>
      <c r="B77" s="7" t="s">
        <v>15</v>
      </c>
      <c r="C77" s="7">
        <v>1</v>
      </c>
      <c r="D77" s="7"/>
      <c r="E77" s="7">
        <v>1</v>
      </c>
    </row>
    <row r="78" spans="1:10" x14ac:dyDescent="0.25">
      <c r="A78" s="26"/>
      <c r="B78" s="7" t="s">
        <v>25</v>
      </c>
      <c r="C78" s="7">
        <v>1</v>
      </c>
      <c r="D78" s="7"/>
      <c r="E78" s="7">
        <v>1</v>
      </c>
    </row>
    <row r="79" spans="1:10" x14ac:dyDescent="0.25">
      <c r="A79" s="26"/>
      <c r="B79" s="7" t="s">
        <v>37</v>
      </c>
      <c r="C79" s="7"/>
      <c r="D79" s="7">
        <v>1</v>
      </c>
      <c r="E79" s="7">
        <v>1</v>
      </c>
    </row>
    <row r="80" spans="1:10" x14ac:dyDescent="0.25">
      <c r="A80" s="26"/>
      <c r="B80" s="7" t="s">
        <v>26</v>
      </c>
      <c r="C80" s="7">
        <v>1</v>
      </c>
      <c r="D80" s="7"/>
      <c r="E80" s="7">
        <v>1</v>
      </c>
    </row>
    <row r="81" spans="1:5" x14ac:dyDescent="0.25">
      <c r="A81" s="26"/>
      <c r="B81" s="7" t="s">
        <v>14</v>
      </c>
      <c r="C81" s="7"/>
      <c r="D81" s="7">
        <v>2</v>
      </c>
      <c r="E81" s="7">
        <v>2</v>
      </c>
    </row>
    <row r="82" spans="1:5" x14ac:dyDescent="0.25">
      <c r="A82" s="26" t="s">
        <v>68</v>
      </c>
      <c r="B82" s="7" t="s">
        <v>21</v>
      </c>
      <c r="C82" s="7">
        <v>1</v>
      </c>
      <c r="D82" s="7"/>
      <c r="E82" s="7">
        <v>1</v>
      </c>
    </row>
    <row r="83" spans="1:5" x14ac:dyDescent="0.25">
      <c r="A83" s="26"/>
      <c r="B83" s="7" t="s">
        <v>39</v>
      </c>
      <c r="C83" s="7"/>
      <c r="D83" s="7">
        <v>1</v>
      </c>
      <c r="E83" s="7">
        <v>1</v>
      </c>
    </row>
    <row r="84" spans="1:5" x14ac:dyDescent="0.25">
      <c r="A84" s="26"/>
      <c r="B84" s="7" t="s">
        <v>30</v>
      </c>
      <c r="C84" s="7">
        <v>1</v>
      </c>
      <c r="D84" s="7"/>
      <c r="E84" s="7">
        <v>1</v>
      </c>
    </row>
    <row r="85" spans="1:5" x14ac:dyDescent="0.25">
      <c r="A85" s="26"/>
      <c r="B85" s="7" t="s">
        <v>37</v>
      </c>
      <c r="C85" s="7"/>
      <c r="D85" s="7">
        <v>1</v>
      </c>
      <c r="E85" s="7">
        <v>1</v>
      </c>
    </row>
    <row r="86" spans="1:5" x14ac:dyDescent="0.25">
      <c r="A86" s="26"/>
      <c r="B86" s="7" t="s">
        <v>38</v>
      </c>
      <c r="C86" s="7"/>
      <c r="D86" s="7">
        <v>2</v>
      </c>
      <c r="E86" s="7">
        <v>2</v>
      </c>
    </row>
    <row r="87" spans="1:5" x14ac:dyDescent="0.25">
      <c r="A87" s="26"/>
      <c r="B87" s="7" t="s">
        <v>41</v>
      </c>
      <c r="C87" s="7"/>
      <c r="D87" s="7">
        <v>1</v>
      </c>
      <c r="E87" s="7">
        <v>1</v>
      </c>
    </row>
    <row r="88" spans="1:5" x14ac:dyDescent="0.25">
      <c r="A88" s="28" t="s">
        <v>69</v>
      </c>
      <c r="B88" s="7" t="s">
        <v>25</v>
      </c>
      <c r="C88" s="7"/>
      <c r="D88" s="7">
        <v>1</v>
      </c>
      <c r="E88" s="7">
        <v>1</v>
      </c>
    </row>
    <row r="89" spans="1:5" x14ac:dyDescent="0.25">
      <c r="A89" s="28"/>
      <c r="B89" s="7" t="s">
        <v>27</v>
      </c>
      <c r="C89" s="7"/>
      <c r="D89" s="7">
        <v>1</v>
      </c>
      <c r="E89" s="7">
        <v>1</v>
      </c>
    </row>
    <row r="90" spans="1:5" x14ac:dyDescent="0.25">
      <c r="A90" s="28"/>
      <c r="B90" s="7" t="s">
        <v>35</v>
      </c>
      <c r="C90" s="7">
        <v>1</v>
      </c>
      <c r="D90" s="7"/>
      <c r="E90" s="7">
        <v>1</v>
      </c>
    </row>
    <row r="91" spans="1:5" x14ac:dyDescent="0.25">
      <c r="A91" s="28"/>
      <c r="B91" s="7" t="s">
        <v>39</v>
      </c>
      <c r="C91" s="7">
        <v>5</v>
      </c>
      <c r="D91" s="7">
        <v>2</v>
      </c>
      <c r="E91" s="7">
        <v>7</v>
      </c>
    </row>
    <row r="92" spans="1:5" x14ac:dyDescent="0.25">
      <c r="A92" s="28"/>
      <c r="B92" s="7" t="s">
        <v>30</v>
      </c>
      <c r="C92" s="7"/>
      <c r="D92" s="7">
        <v>1</v>
      </c>
      <c r="E92" s="7">
        <v>1</v>
      </c>
    </row>
    <row r="93" spans="1:5" x14ac:dyDescent="0.25">
      <c r="A93" s="28"/>
      <c r="B93" s="7" t="s">
        <v>74</v>
      </c>
      <c r="C93" s="7">
        <v>1</v>
      </c>
      <c r="D93" s="7"/>
      <c r="E93" s="7">
        <v>1</v>
      </c>
    </row>
    <row r="94" spans="1:5" x14ac:dyDescent="0.25">
      <c r="A94" s="28"/>
      <c r="B94" s="7" t="s">
        <v>26</v>
      </c>
      <c r="C94" s="7"/>
      <c r="D94" s="7">
        <v>1</v>
      </c>
      <c r="E94" s="7">
        <v>1</v>
      </c>
    </row>
    <row r="95" spans="1:5" x14ac:dyDescent="0.25">
      <c r="A95" s="28"/>
      <c r="B95" s="7" t="s">
        <v>14</v>
      </c>
      <c r="C95" s="7">
        <v>1</v>
      </c>
      <c r="D95" s="7">
        <v>1</v>
      </c>
      <c r="E95" s="7">
        <v>2</v>
      </c>
    </row>
    <row r="96" spans="1:5" x14ac:dyDescent="0.25">
      <c r="A96" s="28"/>
      <c r="B96" s="7" t="s">
        <v>41</v>
      </c>
      <c r="C96" s="7">
        <v>1</v>
      </c>
      <c r="D96" s="7">
        <v>3</v>
      </c>
      <c r="E96" s="7">
        <v>4</v>
      </c>
    </row>
    <row r="97" spans="1:5" x14ac:dyDescent="0.25">
      <c r="A97" s="26" t="s">
        <v>70</v>
      </c>
      <c r="B97" s="7" t="s">
        <v>27</v>
      </c>
      <c r="C97" s="7">
        <v>1</v>
      </c>
      <c r="D97" s="7"/>
      <c r="E97" s="7">
        <v>1</v>
      </c>
    </row>
    <row r="98" spans="1:5" x14ac:dyDescent="0.25">
      <c r="A98" s="26"/>
      <c r="B98" s="7" t="s">
        <v>41</v>
      </c>
      <c r="C98" s="7"/>
      <c r="D98" s="7">
        <v>1</v>
      </c>
      <c r="E98" s="7">
        <v>1</v>
      </c>
    </row>
    <row r="99" spans="1:5" x14ac:dyDescent="0.25">
      <c r="A99" s="26" t="s">
        <v>71</v>
      </c>
      <c r="B99" s="7" t="s">
        <v>31</v>
      </c>
      <c r="C99" s="7"/>
      <c r="D99" s="7">
        <v>1</v>
      </c>
      <c r="E99" s="7">
        <v>1</v>
      </c>
    </row>
    <row r="100" spans="1:5" x14ac:dyDescent="0.25">
      <c r="A100" s="26"/>
      <c r="B100" s="7" t="s">
        <v>30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14</v>
      </c>
      <c r="C101" s="7"/>
      <c r="D101" s="7">
        <v>3</v>
      </c>
      <c r="E101" s="7">
        <v>3</v>
      </c>
    </row>
    <row r="102" spans="1:5" x14ac:dyDescent="0.25">
      <c r="A102" s="26"/>
      <c r="B102" s="7" t="s">
        <v>41</v>
      </c>
      <c r="C102" s="7"/>
      <c r="D102" s="7">
        <v>2</v>
      </c>
      <c r="E102" s="7">
        <v>2</v>
      </c>
    </row>
    <row r="103" spans="1:5" ht="15.75" thickBot="1" x14ac:dyDescent="0.3">
      <c r="A103" s="8" t="s">
        <v>12</v>
      </c>
      <c r="B103" s="8"/>
      <c r="C103" s="8">
        <v>75</v>
      </c>
      <c r="D103" s="8">
        <v>75</v>
      </c>
      <c r="E103" s="8">
        <v>150</v>
      </c>
    </row>
    <row r="104" spans="1:5" ht="15.75" thickTop="1" x14ac:dyDescent="0.25"/>
  </sheetData>
  <mergeCells count="21">
    <mergeCell ref="G11:J11"/>
    <mergeCell ref="G55:J55"/>
    <mergeCell ref="G1:J1"/>
    <mergeCell ref="A73:A76"/>
    <mergeCell ref="A77:A81"/>
    <mergeCell ref="A11:E11"/>
    <mergeCell ref="A13:A18"/>
    <mergeCell ref="A19:A21"/>
    <mergeCell ref="A22:A26"/>
    <mergeCell ref="A28:A29"/>
    <mergeCell ref="A30:A31"/>
    <mergeCell ref="A88:A96"/>
    <mergeCell ref="A97:A98"/>
    <mergeCell ref="A99:A102"/>
    <mergeCell ref="A32:A38"/>
    <mergeCell ref="A39:A47"/>
    <mergeCell ref="A48:A50"/>
    <mergeCell ref="A51:A62"/>
    <mergeCell ref="A63:A69"/>
    <mergeCell ref="A70:A72"/>
    <mergeCell ref="A82:A8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9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2.710937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101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7" t="s">
        <v>6</v>
      </c>
      <c r="B11" s="27"/>
      <c r="C11" s="27"/>
      <c r="D11" s="27"/>
      <c r="E11" s="27"/>
      <c r="G11" s="27" t="s">
        <v>7</v>
      </c>
      <c r="H11" s="27"/>
      <c r="I11" s="27"/>
      <c r="J11" s="27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102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103</v>
      </c>
      <c r="B13" s="7" t="s">
        <v>37</v>
      </c>
      <c r="C13" s="7"/>
      <c r="D13" s="7">
        <v>1</v>
      </c>
      <c r="E13" s="7">
        <v>1</v>
      </c>
      <c r="G13" s="7" t="s">
        <v>15</v>
      </c>
      <c r="H13" s="7">
        <v>6</v>
      </c>
      <c r="I13" s="7">
        <v>3</v>
      </c>
      <c r="J13" s="7">
        <v>9</v>
      </c>
    </row>
    <row r="14" spans="1:10" x14ac:dyDescent="0.25">
      <c r="A14" s="7" t="s">
        <v>104</v>
      </c>
      <c r="B14" s="7" t="s">
        <v>38</v>
      </c>
      <c r="C14" s="7"/>
      <c r="D14" s="7">
        <v>1</v>
      </c>
      <c r="E14" s="7">
        <v>1</v>
      </c>
      <c r="G14" s="7" t="s">
        <v>18</v>
      </c>
      <c r="H14" s="7">
        <v>3</v>
      </c>
      <c r="I14" s="7"/>
      <c r="J14" s="7">
        <v>3</v>
      </c>
    </row>
    <row r="15" spans="1:10" x14ac:dyDescent="0.25">
      <c r="A15" s="26" t="s">
        <v>19</v>
      </c>
      <c r="B15" s="7" t="s">
        <v>15</v>
      </c>
      <c r="C15" s="7">
        <v>1</v>
      </c>
      <c r="D15" s="7"/>
      <c r="E15" s="7">
        <v>1</v>
      </c>
      <c r="G15" s="7" t="s">
        <v>21</v>
      </c>
      <c r="H15" s="7">
        <v>5</v>
      </c>
      <c r="I15" s="7">
        <v>1</v>
      </c>
      <c r="J15" s="7">
        <v>6</v>
      </c>
    </row>
    <row r="16" spans="1:10" x14ac:dyDescent="0.25">
      <c r="A16" s="26"/>
      <c r="B16" s="7" t="s">
        <v>22</v>
      </c>
      <c r="C16" s="7">
        <v>1</v>
      </c>
      <c r="D16" s="7"/>
      <c r="E16" s="7">
        <v>1</v>
      </c>
      <c r="G16" s="7" t="s">
        <v>105</v>
      </c>
      <c r="H16" s="7">
        <v>1</v>
      </c>
      <c r="I16" s="7"/>
      <c r="J16" s="7">
        <v>1</v>
      </c>
    </row>
    <row r="17" spans="1:10" x14ac:dyDescent="0.25">
      <c r="A17" s="26"/>
      <c r="B17" s="7" t="s">
        <v>39</v>
      </c>
      <c r="C17" s="7"/>
      <c r="D17" s="7">
        <v>1</v>
      </c>
      <c r="E17" s="7">
        <v>1</v>
      </c>
      <c r="G17" s="7" t="s">
        <v>25</v>
      </c>
      <c r="H17" s="7"/>
      <c r="I17" s="7">
        <v>4</v>
      </c>
      <c r="J17" s="7">
        <v>4</v>
      </c>
    </row>
    <row r="18" spans="1:10" x14ac:dyDescent="0.25">
      <c r="A18" s="26"/>
      <c r="B18" s="7" t="s">
        <v>30</v>
      </c>
      <c r="C18" s="7">
        <v>3</v>
      </c>
      <c r="D18" s="7">
        <v>1</v>
      </c>
      <c r="E18" s="7">
        <v>4</v>
      </c>
      <c r="G18" s="7" t="s">
        <v>27</v>
      </c>
      <c r="H18" s="7">
        <v>8</v>
      </c>
      <c r="I18" s="7">
        <v>6</v>
      </c>
      <c r="J18" s="7">
        <v>14</v>
      </c>
    </row>
    <row r="19" spans="1:10" x14ac:dyDescent="0.25">
      <c r="A19" s="26"/>
      <c r="B19" s="7" t="s">
        <v>38</v>
      </c>
      <c r="C19" s="7">
        <v>1</v>
      </c>
      <c r="D19" s="7"/>
      <c r="E19" s="7">
        <v>1</v>
      </c>
      <c r="G19" s="7" t="s">
        <v>22</v>
      </c>
      <c r="H19" s="7">
        <v>2</v>
      </c>
      <c r="I19" s="7">
        <v>1</v>
      </c>
      <c r="J19" s="7">
        <v>3</v>
      </c>
    </row>
    <row r="20" spans="1:10" x14ac:dyDescent="0.25">
      <c r="A20" s="26"/>
      <c r="B20" s="7" t="s">
        <v>78</v>
      </c>
      <c r="C20" s="7"/>
      <c r="D20" s="7">
        <v>1</v>
      </c>
      <c r="E20" s="7">
        <v>1</v>
      </c>
      <c r="G20" s="7" t="s">
        <v>31</v>
      </c>
      <c r="H20" s="7">
        <v>2</v>
      </c>
      <c r="I20" s="7"/>
      <c r="J20" s="7">
        <v>2</v>
      </c>
    </row>
    <row r="21" spans="1:10" x14ac:dyDescent="0.25">
      <c r="A21" s="26"/>
      <c r="B21" s="7" t="s">
        <v>77</v>
      </c>
      <c r="C21" s="7">
        <v>1</v>
      </c>
      <c r="D21" s="7"/>
      <c r="E21" s="7">
        <v>1</v>
      </c>
      <c r="G21" s="7" t="s">
        <v>106</v>
      </c>
      <c r="H21" s="7">
        <v>1</v>
      </c>
      <c r="I21" s="7"/>
      <c r="J21" s="7">
        <v>1</v>
      </c>
    </row>
    <row r="22" spans="1:10" x14ac:dyDescent="0.25">
      <c r="A22" s="7" t="s">
        <v>28</v>
      </c>
      <c r="B22" s="7" t="s">
        <v>27</v>
      </c>
      <c r="C22" s="7">
        <v>1</v>
      </c>
      <c r="D22" s="7"/>
      <c r="E22" s="7">
        <v>1</v>
      </c>
      <c r="G22" s="7" t="s">
        <v>35</v>
      </c>
      <c r="H22" s="7">
        <v>1</v>
      </c>
      <c r="I22" s="7"/>
      <c r="J22" s="7">
        <v>1</v>
      </c>
    </row>
    <row r="23" spans="1:10" x14ac:dyDescent="0.25">
      <c r="A23" s="26" t="s">
        <v>34</v>
      </c>
      <c r="B23" s="7" t="s">
        <v>30</v>
      </c>
      <c r="C23" s="7">
        <v>1</v>
      </c>
      <c r="D23" s="7"/>
      <c r="E23" s="7">
        <v>1</v>
      </c>
      <c r="G23" s="7" t="s">
        <v>29</v>
      </c>
      <c r="H23" s="7">
        <v>2</v>
      </c>
      <c r="I23" s="7">
        <v>1</v>
      </c>
      <c r="J23" s="7">
        <v>3</v>
      </c>
    </row>
    <row r="24" spans="1:10" x14ac:dyDescent="0.25">
      <c r="A24" s="26"/>
      <c r="B24" s="7" t="s">
        <v>38</v>
      </c>
      <c r="C24" s="7">
        <v>2</v>
      </c>
      <c r="D24" s="7"/>
      <c r="E24" s="7">
        <v>2</v>
      </c>
      <c r="G24" s="7" t="s">
        <v>39</v>
      </c>
      <c r="H24" s="7">
        <v>9</v>
      </c>
      <c r="I24" s="7">
        <v>14</v>
      </c>
      <c r="J24" s="7">
        <v>23</v>
      </c>
    </row>
    <row r="25" spans="1:10" x14ac:dyDescent="0.25">
      <c r="A25" s="26"/>
      <c r="B25" s="7" t="s">
        <v>46</v>
      </c>
      <c r="C25" s="7">
        <v>1</v>
      </c>
      <c r="D25" s="7"/>
      <c r="E25" s="7">
        <v>1</v>
      </c>
      <c r="G25" s="7" t="s">
        <v>30</v>
      </c>
      <c r="H25" s="7">
        <v>6</v>
      </c>
      <c r="I25" s="7">
        <v>7</v>
      </c>
      <c r="J25" s="7">
        <v>13</v>
      </c>
    </row>
    <row r="26" spans="1:10" x14ac:dyDescent="0.25">
      <c r="A26" s="26"/>
      <c r="B26" s="7" t="s">
        <v>14</v>
      </c>
      <c r="C26" s="7">
        <v>1</v>
      </c>
      <c r="D26" s="7">
        <v>1</v>
      </c>
      <c r="E26" s="7">
        <v>2</v>
      </c>
      <c r="G26" s="7" t="s">
        <v>89</v>
      </c>
      <c r="H26" s="7">
        <v>1</v>
      </c>
      <c r="I26" s="7"/>
      <c r="J26" s="7">
        <v>1</v>
      </c>
    </row>
    <row r="27" spans="1:10" x14ac:dyDescent="0.25">
      <c r="A27" s="26"/>
      <c r="B27" s="7" t="s">
        <v>41</v>
      </c>
      <c r="C27" s="7"/>
      <c r="D27" s="7">
        <v>1</v>
      </c>
      <c r="E27" s="7">
        <v>1</v>
      </c>
      <c r="G27" s="7" t="s">
        <v>37</v>
      </c>
      <c r="H27" s="7"/>
      <c r="I27" s="7">
        <v>3</v>
      </c>
      <c r="J27" s="7">
        <v>3</v>
      </c>
    </row>
    <row r="28" spans="1:10" x14ac:dyDescent="0.25">
      <c r="A28" s="26" t="s">
        <v>94</v>
      </c>
      <c r="B28" s="7" t="s">
        <v>15</v>
      </c>
      <c r="C28" s="7">
        <v>2</v>
      </c>
      <c r="D28" s="7"/>
      <c r="E28" s="7">
        <v>2</v>
      </c>
      <c r="G28" s="7" t="s">
        <v>107</v>
      </c>
      <c r="H28" s="7">
        <v>1</v>
      </c>
      <c r="I28" s="7"/>
      <c r="J28" s="7">
        <v>1</v>
      </c>
    </row>
    <row r="29" spans="1:10" x14ac:dyDescent="0.25">
      <c r="A29" s="26"/>
      <c r="B29" s="7" t="s">
        <v>39</v>
      </c>
      <c r="C29" s="7">
        <v>1</v>
      </c>
      <c r="D29" s="7"/>
      <c r="E29" s="7">
        <v>1</v>
      </c>
      <c r="G29" s="7" t="s">
        <v>79</v>
      </c>
      <c r="H29" s="7">
        <v>1</v>
      </c>
      <c r="I29" s="7"/>
      <c r="J29" s="7">
        <v>1</v>
      </c>
    </row>
    <row r="30" spans="1:10" x14ac:dyDescent="0.25">
      <c r="A30" s="26" t="s">
        <v>44</v>
      </c>
      <c r="B30" s="7" t="s">
        <v>31</v>
      </c>
      <c r="C30" s="7">
        <v>1</v>
      </c>
      <c r="D30" s="7"/>
      <c r="E30" s="7">
        <v>1</v>
      </c>
      <c r="G30" s="7" t="s">
        <v>45</v>
      </c>
      <c r="H30" s="7"/>
      <c r="I30" s="7">
        <v>1</v>
      </c>
      <c r="J30" s="7">
        <v>1</v>
      </c>
    </row>
    <row r="31" spans="1:10" x14ac:dyDescent="0.25">
      <c r="A31" s="26"/>
      <c r="B31" s="7" t="s">
        <v>14</v>
      </c>
      <c r="C31" s="7">
        <v>1</v>
      </c>
      <c r="D31" s="7">
        <v>1</v>
      </c>
      <c r="E31" s="7">
        <v>2</v>
      </c>
      <c r="G31" s="7" t="s">
        <v>38</v>
      </c>
      <c r="H31" s="7">
        <v>4</v>
      </c>
      <c r="I31" s="7">
        <v>3</v>
      </c>
      <c r="J31" s="7">
        <v>7</v>
      </c>
    </row>
    <row r="32" spans="1:10" x14ac:dyDescent="0.25">
      <c r="A32" s="26" t="s">
        <v>48</v>
      </c>
      <c r="B32" s="7" t="s">
        <v>25</v>
      </c>
      <c r="C32" s="7"/>
      <c r="D32" s="7">
        <v>1</v>
      </c>
      <c r="E32" s="7">
        <v>1</v>
      </c>
      <c r="G32" s="7" t="s">
        <v>78</v>
      </c>
      <c r="H32" s="7"/>
      <c r="I32" s="7">
        <v>1</v>
      </c>
      <c r="J32" s="7">
        <v>1</v>
      </c>
    </row>
    <row r="33" spans="1:10" x14ac:dyDescent="0.25">
      <c r="A33" s="26"/>
      <c r="B33" s="7" t="s">
        <v>37</v>
      </c>
      <c r="C33" s="7"/>
      <c r="D33" s="7">
        <v>1</v>
      </c>
      <c r="E33" s="7">
        <v>1</v>
      </c>
      <c r="G33" s="7" t="s">
        <v>75</v>
      </c>
      <c r="H33" s="7">
        <v>1</v>
      </c>
      <c r="I33" s="7">
        <v>1</v>
      </c>
      <c r="J33" s="7">
        <v>2</v>
      </c>
    </row>
    <row r="34" spans="1:10" x14ac:dyDescent="0.25">
      <c r="A34" s="26"/>
      <c r="B34" s="7" t="s">
        <v>75</v>
      </c>
      <c r="C34" s="7">
        <v>1</v>
      </c>
      <c r="D34" s="7"/>
      <c r="E34" s="7">
        <v>1</v>
      </c>
      <c r="G34" s="7" t="s">
        <v>46</v>
      </c>
      <c r="H34" s="7">
        <v>2</v>
      </c>
      <c r="I34" s="7"/>
      <c r="J34" s="7">
        <v>2</v>
      </c>
    </row>
    <row r="35" spans="1:10" x14ac:dyDescent="0.25">
      <c r="A35" s="26" t="s">
        <v>49</v>
      </c>
      <c r="B35" s="7" t="s">
        <v>21</v>
      </c>
      <c r="C35" s="7">
        <v>1</v>
      </c>
      <c r="D35" s="7"/>
      <c r="E35" s="7">
        <v>1</v>
      </c>
      <c r="G35" s="7" t="s">
        <v>26</v>
      </c>
      <c r="H35" s="7">
        <v>2</v>
      </c>
      <c r="I35" s="7">
        <v>1</v>
      </c>
      <c r="J35" s="7">
        <v>3</v>
      </c>
    </row>
    <row r="36" spans="1:10" x14ac:dyDescent="0.25">
      <c r="A36" s="26"/>
      <c r="B36" s="7" t="s">
        <v>27</v>
      </c>
      <c r="C36" s="7"/>
      <c r="D36" s="7">
        <v>2</v>
      </c>
      <c r="E36" s="7">
        <v>2</v>
      </c>
      <c r="G36" s="7" t="s">
        <v>14</v>
      </c>
      <c r="H36" s="7">
        <v>4</v>
      </c>
      <c r="I36" s="7">
        <v>18</v>
      </c>
      <c r="J36" s="7">
        <v>22</v>
      </c>
    </row>
    <row r="37" spans="1:10" x14ac:dyDescent="0.25">
      <c r="A37" s="26"/>
      <c r="B37" s="7" t="s">
        <v>22</v>
      </c>
      <c r="C37" s="7">
        <v>1</v>
      </c>
      <c r="D37" s="7">
        <v>1</v>
      </c>
      <c r="E37" s="7">
        <v>2</v>
      </c>
      <c r="G37" s="7" t="s">
        <v>41</v>
      </c>
      <c r="H37" s="7">
        <v>9</v>
      </c>
      <c r="I37" s="7">
        <v>11</v>
      </c>
      <c r="J37" s="7">
        <v>20</v>
      </c>
    </row>
    <row r="38" spans="1:10" x14ac:dyDescent="0.25">
      <c r="A38" s="26"/>
      <c r="B38" s="7" t="s">
        <v>106</v>
      </c>
      <c r="C38" s="7">
        <v>1</v>
      </c>
      <c r="D38" s="7"/>
      <c r="E38" s="7">
        <v>1</v>
      </c>
      <c r="G38" s="7" t="s">
        <v>77</v>
      </c>
      <c r="H38" s="7">
        <v>3</v>
      </c>
      <c r="I38" s="7"/>
      <c r="J38" s="7">
        <v>3</v>
      </c>
    </row>
    <row r="39" spans="1:10" x14ac:dyDescent="0.25">
      <c r="A39" s="26"/>
      <c r="B39" s="7" t="s">
        <v>39</v>
      </c>
      <c r="C39" s="7">
        <v>2</v>
      </c>
      <c r="D39" s="7">
        <v>1</v>
      </c>
      <c r="E39" s="7">
        <v>3</v>
      </c>
      <c r="G39" s="7" t="s">
        <v>76</v>
      </c>
      <c r="H39" s="7">
        <v>1</v>
      </c>
      <c r="I39" s="7"/>
      <c r="J39" s="7">
        <v>1</v>
      </c>
    </row>
    <row r="40" spans="1:10" x14ac:dyDescent="0.25">
      <c r="A40" s="26"/>
      <c r="B40" s="7" t="s">
        <v>30</v>
      </c>
      <c r="C40" s="7"/>
      <c r="D40" s="7">
        <v>1</v>
      </c>
      <c r="E40" s="7">
        <v>1</v>
      </c>
      <c r="G40" s="7" t="s">
        <v>108</v>
      </c>
      <c r="H40" s="7">
        <v>1</v>
      </c>
      <c r="I40" s="7">
        <v>1</v>
      </c>
      <c r="J40" s="7">
        <v>2</v>
      </c>
    </row>
    <row r="41" spans="1:10" x14ac:dyDescent="0.25">
      <c r="A41" s="26"/>
      <c r="B41" s="7" t="s">
        <v>79</v>
      </c>
      <c r="C41" s="7">
        <v>1</v>
      </c>
      <c r="D41" s="7"/>
      <c r="E41" s="7">
        <v>1</v>
      </c>
      <c r="G41" s="7" t="s">
        <v>52</v>
      </c>
      <c r="H41" s="7">
        <v>1</v>
      </c>
      <c r="I41" s="7"/>
      <c r="J41" s="7">
        <v>1</v>
      </c>
    </row>
    <row r="42" spans="1:10" x14ac:dyDescent="0.25">
      <c r="A42" s="26"/>
      <c r="B42" s="7" t="s">
        <v>26</v>
      </c>
      <c r="C42" s="7">
        <v>1</v>
      </c>
      <c r="D42" s="7"/>
      <c r="E42" s="7">
        <v>1</v>
      </c>
      <c r="G42" s="7" t="s">
        <v>109</v>
      </c>
      <c r="H42" s="7"/>
      <c r="I42" s="7">
        <v>3</v>
      </c>
      <c r="J42" s="7">
        <v>3</v>
      </c>
    </row>
    <row r="43" spans="1:10" x14ac:dyDescent="0.25">
      <c r="A43" s="26"/>
      <c r="B43" s="7" t="s">
        <v>14</v>
      </c>
      <c r="C43" s="7"/>
      <c r="D43" s="7">
        <v>1</v>
      </c>
      <c r="E43" s="7">
        <v>1</v>
      </c>
      <c r="G43" s="7" t="s">
        <v>53</v>
      </c>
      <c r="H43" s="7"/>
      <c r="I43" s="7">
        <v>1</v>
      </c>
      <c r="J43" s="7">
        <v>1</v>
      </c>
    </row>
    <row r="44" spans="1:10" x14ac:dyDescent="0.25">
      <c r="A44" s="26"/>
      <c r="B44" s="7" t="s">
        <v>41</v>
      </c>
      <c r="C44" s="7">
        <v>1</v>
      </c>
      <c r="D44" s="7">
        <v>3</v>
      </c>
      <c r="E44" s="7">
        <v>4</v>
      </c>
      <c r="G44" s="10" t="s">
        <v>12</v>
      </c>
      <c r="H44" s="10">
        <v>77</v>
      </c>
      <c r="I44" s="10">
        <v>81</v>
      </c>
      <c r="J44" s="10">
        <v>158</v>
      </c>
    </row>
    <row r="45" spans="1:10" x14ac:dyDescent="0.25">
      <c r="A45" s="26"/>
      <c r="B45" s="7" t="s">
        <v>109</v>
      </c>
      <c r="C45" s="7"/>
      <c r="D45" s="7">
        <v>1</v>
      </c>
      <c r="E45" s="7">
        <v>1</v>
      </c>
    </row>
    <row r="46" spans="1:10" x14ac:dyDescent="0.25">
      <c r="A46" s="26" t="s">
        <v>54</v>
      </c>
      <c r="B46" s="7" t="s">
        <v>15</v>
      </c>
      <c r="C46" s="7">
        <v>1</v>
      </c>
      <c r="D46" s="7"/>
      <c r="E46" s="7">
        <v>1</v>
      </c>
    </row>
    <row r="47" spans="1:10" x14ac:dyDescent="0.25">
      <c r="A47" s="26"/>
      <c r="B47" s="7" t="s">
        <v>27</v>
      </c>
      <c r="C47" s="7">
        <v>2</v>
      </c>
      <c r="D47" s="7">
        <v>1</v>
      </c>
      <c r="E47" s="7">
        <v>3</v>
      </c>
    </row>
    <row r="48" spans="1:10" x14ac:dyDescent="0.25">
      <c r="A48" s="26"/>
      <c r="B48" s="7" t="s">
        <v>39</v>
      </c>
      <c r="C48" s="7">
        <v>1</v>
      </c>
      <c r="D48" s="7">
        <v>5</v>
      </c>
      <c r="E48" s="7">
        <v>6</v>
      </c>
    </row>
    <row r="49" spans="1:10" x14ac:dyDescent="0.25">
      <c r="A49" s="26"/>
      <c r="B49" s="7" t="s">
        <v>30</v>
      </c>
      <c r="C49" s="7"/>
      <c r="D49" s="7">
        <v>1</v>
      </c>
      <c r="E49" s="7">
        <v>1</v>
      </c>
      <c r="G49" s="27" t="s">
        <v>72</v>
      </c>
      <c r="H49" s="27"/>
      <c r="I49" s="27"/>
      <c r="J49" s="27"/>
    </row>
    <row r="50" spans="1:10" x14ac:dyDescent="0.25">
      <c r="A50" s="26"/>
      <c r="B50" s="7" t="s">
        <v>38</v>
      </c>
      <c r="C50" s="7"/>
      <c r="D50" s="7">
        <v>1</v>
      </c>
      <c r="E50" s="7">
        <v>1</v>
      </c>
      <c r="G50" s="10"/>
      <c r="H50" s="10" t="s">
        <v>10</v>
      </c>
      <c r="I50" s="10" t="s">
        <v>11</v>
      </c>
      <c r="J50" s="10" t="s">
        <v>12</v>
      </c>
    </row>
    <row r="51" spans="1:10" x14ac:dyDescent="0.25">
      <c r="A51" s="26"/>
      <c r="B51" s="7" t="s">
        <v>14</v>
      </c>
      <c r="C51" s="7">
        <v>1</v>
      </c>
      <c r="D51" s="7">
        <v>4</v>
      </c>
      <c r="E51" s="7">
        <v>5</v>
      </c>
      <c r="G51" s="7" t="s">
        <v>55</v>
      </c>
      <c r="H51" s="7">
        <v>5</v>
      </c>
      <c r="I51" s="7">
        <v>2</v>
      </c>
      <c r="J51" s="7">
        <v>7</v>
      </c>
    </row>
    <row r="52" spans="1:10" x14ac:dyDescent="0.25">
      <c r="A52" s="26"/>
      <c r="B52" s="7" t="s">
        <v>41</v>
      </c>
      <c r="C52" s="7"/>
      <c r="D52" s="7">
        <v>2</v>
      </c>
      <c r="E52" s="7">
        <v>2</v>
      </c>
      <c r="G52" s="7" t="s">
        <v>83</v>
      </c>
      <c r="H52" s="7">
        <v>1</v>
      </c>
      <c r="I52" s="7"/>
      <c r="J52" s="7">
        <v>1</v>
      </c>
    </row>
    <row r="53" spans="1:10" x14ac:dyDescent="0.25">
      <c r="A53" s="26"/>
      <c r="B53" s="7" t="s">
        <v>52</v>
      </c>
      <c r="C53" s="7">
        <v>1</v>
      </c>
      <c r="D53" s="7"/>
      <c r="E53" s="7">
        <v>1</v>
      </c>
      <c r="G53" s="7" t="s">
        <v>58</v>
      </c>
      <c r="H53" s="7">
        <v>6</v>
      </c>
      <c r="I53" s="7">
        <v>5</v>
      </c>
      <c r="J53" s="7">
        <v>11</v>
      </c>
    </row>
    <row r="54" spans="1:10" x14ac:dyDescent="0.25">
      <c r="A54" s="26" t="s">
        <v>56</v>
      </c>
      <c r="B54" s="7" t="s">
        <v>15</v>
      </c>
      <c r="C54" s="7">
        <v>1</v>
      </c>
      <c r="D54" s="7"/>
      <c r="E54" s="7">
        <v>1</v>
      </c>
      <c r="G54" s="7" t="s">
        <v>59</v>
      </c>
      <c r="H54" s="7">
        <v>17</v>
      </c>
      <c r="I54" s="7">
        <v>48</v>
      </c>
      <c r="J54" s="7">
        <v>65</v>
      </c>
    </row>
    <row r="55" spans="1:10" x14ac:dyDescent="0.25">
      <c r="A55" s="26"/>
      <c r="B55" s="7" t="s">
        <v>27</v>
      </c>
      <c r="C55" s="7">
        <v>2</v>
      </c>
      <c r="D55" s="7"/>
      <c r="E55" s="7">
        <v>2</v>
      </c>
      <c r="G55" s="7" t="s">
        <v>60</v>
      </c>
      <c r="H55" s="7">
        <v>3</v>
      </c>
      <c r="I55" s="7">
        <v>2</v>
      </c>
      <c r="J55" s="7">
        <v>5</v>
      </c>
    </row>
    <row r="56" spans="1:10" x14ac:dyDescent="0.25">
      <c r="A56" s="26"/>
      <c r="B56" s="7" t="s">
        <v>29</v>
      </c>
      <c r="C56" s="7"/>
      <c r="D56" s="7">
        <v>1</v>
      </c>
      <c r="E56" s="7">
        <v>1</v>
      </c>
      <c r="G56" s="7" t="s">
        <v>62</v>
      </c>
      <c r="H56" s="7">
        <v>16</v>
      </c>
      <c r="I56" s="7">
        <v>11</v>
      </c>
      <c r="J56" s="7">
        <v>27</v>
      </c>
    </row>
    <row r="57" spans="1:10" x14ac:dyDescent="0.25">
      <c r="A57" s="26"/>
      <c r="B57" s="7" t="s">
        <v>39</v>
      </c>
      <c r="C57" s="7">
        <v>1</v>
      </c>
      <c r="D57" s="7"/>
      <c r="E57" s="7">
        <v>1</v>
      </c>
      <c r="G57" s="7" t="s">
        <v>81</v>
      </c>
      <c r="H57" s="7"/>
      <c r="I57" s="7">
        <v>1</v>
      </c>
      <c r="J57" s="7">
        <v>1</v>
      </c>
    </row>
    <row r="58" spans="1:10" x14ac:dyDescent="0.25">
      <c r="A58" s="26"/>
      <c r="B58" s="7" t="s">
        <v>109</v>
      </c>
      <c r="C58" s="7"/>
      <c r="D58" s="7">
        <v>1</v>
      </c>
      <c r="E58" s="7">
        <v>1</v>
      </c>
      <c r="G58" s="7" t="s">
        <v>63</v>
      </c>
      <c r="H58" s="7">
        <v>29</v>
      </c>
      <c r="I58" s="7">
        <v>12</v>
      </c>
      <c r="J58" s="7">
        <v>41</v>
      </c>
    </row>
    <row r="59" spans="1:10" x14ac:dyDescent="0.25">
      <c r="A59" s="26" t="s">
        <v>61</v>
      </c>
      <c r="B59" s="7" t="s">
        <v>105</v>
      </c>
      <c r="C59" s="7">
        <v>1</v>
      </c>
      <c r="D59" s="7"/>
      <c r="E59" s="7">
        <v>1</v>
      </c>
      <c r="G59" s="10" t="s">
        <v>12</v>
      </c>
      <c r="H59" s="10">
        <v>77</v>
      </c>
      <c r="I59" s="10">
        <v>81</v>
      </c>
      <c r="J59" s="10">
        <v>158</v>
      </c>
    </row>
    <row r="60" spans="1:10" x14ac:dyDescent="0.25">
      <c r="A60" s="26"/>
      <c r="B60" s="7" t="s">
        <v>27</v>
      </c>
      <c r="C60" s="7"/>
      <c r="D60" s="7">
        <v>1</v>
      </c>
      <c r="E60" s="7">
        <v>1</v>
      </c>
    </row>
    <row r="61" spans="1:10" x14ac:dyDescent="0.25">
      <c r="A61" s="26"/>
      <c r="B61" s="7" t="s">
        <v>29</v>
      </c>
      <c r="C61" s="7">
        <v>1</v>
      </c>
      <c r="D61" s="7"/>
      <c r="E61" s="7">
        <v>1</v>
      </c>
    </row>
    <row r="62" spans="1:10" x14ac:dyDescent="0.25">
      <c r="A62" s="26"/>
      <c r="B62" s="7" t="s">
        <v>39</v>
      </c>
      <c r="C62" s="7">
        <v>1</v>
      </c>
      <c r="D62" s="7">
        <v>3</v>
      </c>
      <c r="E62" s="7">
        <v>4</v>
      </c>
    </row>
    <row r="63" spans="1:10" x14ac:dyDescent="0.25">
      <c r="A63" s="26"/>
      <c r="B63" s="7" t="s">
        <v>30</v>
      </c>
      <c r="C63" s="7"/>
      <c r="D63" s="7">
        <v>1</v>
      </c>
      <c r="E63" s="7">
        <v>1</v>
      </c>
    </row>
    <row r="64" spans="1:10" x14ac:dyDescent="0.25">
      <c r="A64" s="26"/>
      <c r="B64" s="7" t="s">
        <v>38</v>
      </c>
      <c r="C64" s="7">
        <v>1</v>
      </c>
      <c r="D64" s="7"/>
      <c r="E64" s="7">
        <v>1</v>
      </c>
    </row>
    <row r="65" spans="1:5" x14ac:dyDescent="0.25">
      <c r="A65" s="26"/>
      <c r="B65" s="7" t="s">
        <v>46</v>
      </c>
      <c r="C65" s="7">
        <v>1</v>
      </c>
      <c r="D65" s="7"/>
      <c r="E65" s="7">
        <v>1</v>
      </c>
    </row>
    <row r="66" spans="1:5" x14ac:dyDescent="0.25">
      <c r="A66" s="26"/>
      <c r="B66" s="7" t="s">
        <v>14</v>
      </c>
      <c r="C66" s="7"/>
      <c r="D66" s="7">
        <v>1</v>
      </c>
      <c r="E66" s="7">
        <v>1</v>
      </c>
    </row>
    <row r="67" spans="1:5" x14ac:dyDescent="0.25">
      <c r="A67" s="26"/>
      <c r="B67" s="7" t="s">
        <v>41</v>
      </c>
      <c r="C67" s="7">
        <v>3</v>
      </c>
      <c r="D67" s="7">
        <v>2</v>
      </c>
      <c r="E67" s="7">
        <v>5</v>
      </c>
    </row>
    <row r="68" spans="1:5" x14ac:dyDescent="0.25">
      <c r="A68" s="26" t="s">
        <v>64</v>
      </c>
      <c r="B68" s="7" t="s">
        <v>18</v>
      </c>
      <c r="C68" s="7">
        <v>3</v>
      </c>
      <c r="D68" s="7"/>
      <c r="E68" s="7">
        <v>3</v>
      </c>
    </row>
    <row r="69" spans="1:5" x14ac:dyDescent="0.25">
      <c r="A69" s="26"/>
      <c r="B69" s="7" t="s">
        <v>21</v>
      </c>
      <c r="C69" s="7">
        <v>2</v>
      </c>
      <c r="D69" s="7"/>
      <c r="E69" s="7">
        <v>2</v>
      </c>
    </row>
    <row r="70" spans="1:5" x14ac:dyDescent="0.25">
      <c r="A70" s="26"/>
      <c r="B70" s="7" t="s">
        <v>31</v>
      </c>
      <c r="C70" s="7">
        <v>1</v>
      </c>
      <c r="D70" s="7"/>
      <c r="E70" s="7">
        <v>1</v>
      </c>
    </row>
    <row r="71" spans="1:5" x14ac:dyDescent="0.25">
      <c r="A71" s="7" t="s">
        <v>65</v>
      </c>
      <c r="B71" s="7" t="s">
        <v>77</v>
      </c>
      <c r="C71" s="7">
        <v>2</v>
      </c>
      <c r="D71" s="7"/>
      <c r="E71" s="7">
        <v>2</v>
      </c>
    </row>
    <row r="72" spans="1:5" x14ac:dyDescent="0.25">
      <c r="A72" s="26" t="s">
        <v>66</v>
      </c>
      <c r="B72" s="7" t="s">
        <v>29</v>
      </c>
      <c r="C72" s="7">
        <v>1</v>
      </c>
      <c r="D72" s="7"/>
      <c r="E72" s="7">
        <v>1</v>
      </c>
    </row>
    <row r="73" spans="1:5" x14ac:dyDescent="0.25">
      <c r="A73" s="26"/>
      <c r="B73" s="7" t="s">
        <v>14</v>
      </c>
      <c r="C73" s="7">
        <v>1</v>
      </c>
      <c r="D73" s="7">
        <v>4</v>
      </c>
      <c r="E73" s="7">
        <v>5</v>
      </c>
    </row>
    <row r="74" spans="1:5" x14ac:dyDescent="0.25">
      <c r="A74" s="26"/>
      <c r="B74" s="7" t="s">
        <v>41</v>
      </c>
      <c r="C74" s="7">
        <v>1</v>
      </c>
      <c r="D74" s="7">
        <v>1</v>
      </c>
      <c r="E74" s="7">
        <v>2</v>
      </c>
    </row>
    <row r="75" spans="1:5" x14ac:dyDescent="0.25">
      <c r="A75" s="26" t="s">
        <v>67</v>
      </c>
      <c r="B75" s="7" t="s">
        <v>15</v>
      </c>
      <c r="C75" s="7"/>
      <c r="D75" s="7">
        <v>1</v>
      </c>
      <c r="E75" s="7">
        <v>1</v>
      </c>
    </row>
    <row r="76" spans="1:5" x14ac:dyDescent="0.25">
      <c r="A76" s="26"/>
      <c r="B76" s="7" t="s">
        <v>89</v>
      </c>
      <c r="C76" s="7">
        <v>1</v>
      </c>
      <c r="D76" s="7"/>
      <c r="E76" s="7">
        <v>1</v>
      </c>
    </row>
    <row r="77" spans="1:5" x14ac:dyDescent="0.25">
      <c r="A77" s="26"/>
      <c r="B77" s="7" t="s">
        <v>38</v>
      </c>
      <c r="C77" s="7"/>
      <c r="D77" s="7">
        <v>1</v>
      </c>
      <c r="E77" s="7">
        <v>1</v>
      </c>
    </row>
    <row r="78" spans="1:5" x14ac:dyDescent="0.25">
      <c r="A78" s="26"/>
      <c r="B78" s="7" t="s">
        <v>26</v>
      </c>
      <c r="C78" s="7"/>
      <c r="D78" s="7">
        <v>1</v>
      </c>
      <c r="E78" s="7">
        <v>1</v>
      </c>
    </row>
    <row r="79" spans="1:5" x14ac:dyDescent="0.25">
      <c r="A79" s="26"/>
      <c r="B79" s="7" t="s">
        <v>41</v>
      </c>
      <c r="C79" s="7">
        <v>1</v>
      </c>
      <c r="D79" s="7">
        <v>1</v>
      </c>
      <c r="E79" s="7">
        <v>2</v>
      </c>
    </row>
    <row r="80" spans="1:5" x14ac:dyDescent="0.25">
      <c r="A80" s="26" t="s">
        <v>68</v>
      </c>
      <c r="B80" s="7" t="s">
        <v>21</v>
      </c>
      <c r="C80" s="7">
        <v>2</v>
      </c>
      <c r="D80" s="7"/>
      <c r="E80" s="7">
        <v>2</v>
      </c>
    </row>
    <row r="81" spans="1:5" x14ac:dyDescent="0.25">
      <c r="A81" s="26"/>
      <c r="B81" s="7" t="s">
        <v>35</v>
      </c>
      <c r="C81" s="7">
        <v>1</v>
      </c>
      <c r="D81" s="7"/>
      <c r="E81" s="7">
        <v>1</v>
      </c>
    </row>
    <row r="82" spans="1:5" x14ac:dyDescent="0.25">
      <c r="A82" s="26"/>
      <c r="B82" s="7" t="s">
        <v>14</v>
      </c>
      <c r="C82" s="7"/>
      <c r="D82" s="7">
        <v>2</v>
      </c>
      <c r="E82" s="7">
        <v>2</v>
      </c>
    </row>
    <row r="83" spans="1:5" x14ac:dyDescent="0.25">
      <c r="A83" s="26" t="s">
        <v>69</v>
      </c>
      <c r="B83" s="7" t="s">
        <v>15</v>
      </c>
      <c r="C83" s="7">
        <v>1</v>
      </c>
      <c r="D83" s="7">
        <v>1</v>
      </c>
      <c r="E83" s="7">
        <v>2</v>
      </c>
    </row>
    <row r="84" spans="1:5" x14ac:dyDescent="0.25">
      <c r="A84" s="26"/>
      <c r="B84" s="7" t="s">
        <v>25</v>
      </c>
      <c r="C84" s="7"/>
      <c r="D84" s="7">
        <v>3</v>
      </c>
      <c r="E84" s="7">
        <v>3</v>
      </c>
    </row>
    <row r="85" spans="1:5" x14ac:dyDescent="0.25">
      <c r="A85" s="26"/>
      <c r="B85" s="7" t="s">
        <v>27</v>
      </c>
      <c r="C85" s="7">
        <v>2</v>
      </c>
      <c r="D85" s="7">
        <v>2</v>
      </c>
      <c r="E85" s="7">
        <v>4</v>
      </c>
    </row>
    <row r="86" spans="1:5" x14ac:dyDescent="0.25">
      <c r="A86" s="26"/>
      <c r="B86" s="7" t="s">
        <v>39</v>
      </c>
      <c r="C86" s="7">
        <v>3</v>
      </c>
      <c r="D86" s="7">
        <v>2</v>
      </c>
      <c r="E86" s="7">
        <v>5</v>
      </c>
    </row>
    <row r="87" spans="1:5" x14ac:dyDescent="0.25">
      <c r="A87" s="26"/>
      <c r="B87" s="7" t="s">
        <v>30</v>
      </c>
      <c r="C87" s="7">
        <v>1</v>
      </c>
      <c r="D87" s="7">
        <v>2</v>
      </c>
      <c r="E87" s="7">
        <v>3</v>
      </c>
    </row>
    <row r="88" spans="1:5" x14ac:dyDescent="0.25">
      <c r="A88" s="26"/>
      <c r="B88" s="7" t="s">
        <v>37</v>
      </c>
      <c r="C88" s="7"/>
      <c r="D88" s="7">
        <v>1</v>
      </c>
      <c r="E88" s="7">
        <v>1</v>
      </c>
    </row>
    <row r="89" spans="1:5" x14ac:dyDescent="0.25">
      <c r="A89" s="26"/>
      <c r="B89" s="7" t="s">
        <v>107</v>
      </c>
      <c r="C89" s="7">
        <v>1</v>
      </c>
      <c r="D89" s="7"/>
      <c r="E89" s="7">
        <v>1</v>
      </c>
    </row>
    <row r="90" spans="1:5" x14ac:dyDescent="0.25">
      <c r="A90" s="26"/>
      <c r="B90" s="7" t="s">
        <v>26</v>
      </c>
      <c r="C90" s="7">
        <v>1</v>
      </c>
      <c r="D90" s="7"/>
      <c r="E90" s="7">
        <v>1</v>
      </c>
    </row>
    <row r="91" spans="1:5" x14ac:dyDescent="0.25">
      <c r="A91" s="26"/>
      <c r="B91" s="7" t="s">
        <v>14</v>
      </c>
      <c r="C91" s="7"/>
      <c r="D91" s="7">
        <v>2</v>
      </c>
      <c r="E91" s="7">
        <v>2</v>
      </c>
    </row>
    <row r="92" spans="1:5" x14ac:dyDescent="0.25">
      <c r="A92" s="26"/>
      <c r="B92" s="7" t="s">
        <v>108</v>
      </c>
      <c r="C92" s="7">
        <v>1</v>
      </c>
      <c r="D92" s="7">
        <v>1</v>
      </c>
      <c r="E92" s="7">
        <v>2</v>
      </c>
    </row>
    <row r="93" spans="1:5" x14ac:dyDescent="0.25">
      <c r="A93" s="26"/>
      <c r="B93" s="7" t="s">
        <v>109</v>
      </c>
      <c r="C93" s="7"/>
      <c r="D93" s="7">
        <v>1</v>
      </c>
      <c r="E93" s="7">
        <v>1</v>
      </c>
    </row>
    <row r="94" spans="1:5" x14ac:dyDescent="0.25">
      <c r="A94" s="26" t="s">
        <v>70</v>
      </c>
      <c r="B94" s="7" t="s">
        <v>27</v>
      </c>
      <c r="C94" s="7">
        <v>1</v>
      </c>
      <c r="D94" s="7"/>
      <c r="E94" s="7">
        <v>1</v>
      </c>
    </row>
    <row r="95" spans="1:5" x14ac:dyDescent="0.25">
      <c r="A95" s="26"/>
      <c r="B95" s="7" t="s">
        <v>39</v>
      </c>
      <c r="C95" s="7"/>
      <c r="D95" s="7">
        <v>1</v>
      </c>
      <c r="E95" s="7">
        <v>1</v>
      </c>
    </row>
    <row r="96" spans="1:5" x14ac:dyDescent="0.25">
      <c r="A96" s="26"/>
      <c r="B96" s="7" t="s">
        <v>30</v>
      </c>
      <c r="C96" s="7"/>
      <c r="D96" s="7">
        <v>1</v>
      </c>
      <c r="E96" s="7">
        <v>1</v>
      </c>
    </row>
    <row r="97" spans="1:5" x14ac:dyDescent="0.25">
      <c r="A97" s="26"/>
      <c r="B97" s="7" t="s">
        <v>75</v>
      </c>
      <c r="C97" s="7"/>
      <c r="D97" s="7">
        <v>1</v>
      </c>
      <c r="E97" s="7">
        <v>1</v>
      </c>
    </row>
    <row r="98" spans="1:5" x14ac:dyDescent="0.25">
      <c r="A98" s="26"/>
      <c r="B98" s="7" t="s">
        <v>14</v>
      </c>
      <c r="C98" s="7"/>
      <c r="D98" s="7">
        <v>1</v>
      </c>
      <c r="E98" s="7">
        <v>1</v>
      </c>
    </row>
    <row r="99" spans="1:5" x14ac:dyDescent="0.25">
      <c r="A99" s="26"/>
      <c r="B99" s="7" t="s">
        <v>41</v>
      </c>
      <c r="C99" s="7">
        <v>3</v>
      </c>
      <c r="D99" s="7"/>
      <c r="E99" s="7">
        <v>3</v>
      </c>
    </row>
    <row r="100" spans="1:5" x14ac:dyDescent="0.25">
      <c r="A100" s="26" t="s">
        <v>71</v>
      </c>
      <c r="B100" s="7" t="s">
        <v>15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21</v>
      </c>
      <c r="C101" s="7"/>
      <c r="D101" s="7">
        <v>1</v>
      </c>
      <c r="E101" s="7">
        <v>1</v>
      </c>
    </row>
    <row r="102" spans="1:5" x14ac:dyDescent="0.25">
      <c r="A102" s="26"/>
      <c r="B102" s="7" t="s">
        <v>39</v>
      </c>
      <c r="C102" s="7"/>
      <c r="D102" s="7">
        <v>1</v>
      </c>
      <c r="E102" s="7">
        <v>1</v>
      </c>
    </row>
    <row r="103" spans="1:5" x14ac:dyDescent="0.25">
      <c r="A103" s="26"/>
      <c r="B103" s="7" t="s">
        <v>30</v>
      </c>
      <c r="C103" s="7">
        <v>1</v>
      </c>
      <c r="D103" s="7"/>
      <c r="E103" s="7">
        <v>1</v>
      </c>
    </row>
    <row r="104" spans="1:5" x14ac:dyDescent="0.25">
      <c r="A104" s="26"/>
      <c r="B104" s="7" t="s">
        <v>45</v>
      </c>
      <c r="C104" s="7"/>
      <c r="D104" s="7">
        <v>1</v>
      </c>
      <c r="E104" s="7">
        <v>1</v>
      </c>
    </row>
    <row r="105" spans="1:5" x14ac:dyDescent="0.25">
      <c r="A105" s="26"/>
      <c r="B105" s="7" t="s">
        <v>14</v>
      </c>
      <c r="C105" s="7"/>
      <c r="D105" s="7">
        <v>1</v>
      </c>
      <c r="E105" s="7">
        <v>1</v>
      </c>
    </row>
    <row r="106" spans="1:5" x14ac:dyDescent="0.25">
      <c r="A106" s="26"/>
      <c r="B106" s="7" t="s">
        <v>41</v>
      </c>
      <c r="C106" s="7"/>
      <c r="D106" s="7">
        <v>1</v>
      </c>
      <c r="E106" s="7">
        <v>1</v>
      </c>
    </row>
    <row r="107" spans="1:5" x14ac:dyDescent="0.25">
      <c r="A107" s="26"/>
      <c r="B107" s="7" t="s">
        <v>76</v>
      </c>
      <c r="C107" s="7">
        <v>1</v>
      </c>
      <c r="D107" s="7"/>
      <c r="E107" s="7">
        <v>1</v>
      </c>
    </row>
    <row r="108" spans="1:5" x14ac:dyDescent="0.25">
      <c r="A108" s="26"/>
      <c r="B108" s="7" t="s">
        <v>53</v>
      </c>
      <c r="C108" s="7"/>
      <c r="D108" s="7">
        <v>1</v>
      </c>
      <c r="E108" s="7">
        <v>1</v>
      </c>
    </row>
    <row r="109" spans="1:5" x14ac:dyDescent="0.25">
      <c r="A109" s="10" t="s">
        <v>12</v>
      </c>
      <c r="B109" s="10"/>
      <c r="C109" s="10">
        <v>77</v>
      </c>
      <c r="D109" s="10">
        <v>81</v>
      </c>
      <c r="E109" s="10">
        <v>158</v>
      </c>
    </row>
  </sheetData>
  <mergeCells count="20">
    <mergeCell ref="A54:A58"/>
    <mergeCell ref="G1:J1"/>
    <mergeCell ref="A11:E11"/>
    <mergeCell ref="G11:J11"/>
    <mergeCell ref="A15:A21"/>
    <mergeCell ref="A23:A27"/>
    <mergeCell ref="A28:A29"/>
    <mergeCell ref="A30:A31"/>
    <mergeCell ref="A32:A34"/>
    <mergeCell ref="A35:A45"/>
    <mergeCell ref="A46:A53"/>
    <mergeCell ref="G49:J49"/>
    <mergeCell ref="A94:A99"/>
    <mergeCell ref="A100:A108"/>
    <mergeCell ref="A59:A67"/>
    <mergeCell ref="A68:A70"/>
    <mergeCell ref="A72:A74"/>
    <mergeCell ref="A75:A79"/>
    <mergeCell ref="A80:A82"/>
    <mergeCell ref="A83:A9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1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14.42578125" bestFit="1" customWidth="1"/>
    <col min="7" max="7" width="39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110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7" t="s">
        <v>6</v>
      </c>
      <c r="B11" s="27"/>
      <c r="C11" s="27"/>
      <c r="D11" s="27"/>
      <c r="E11" s="27"/>
      <c r="G11" s="27" t="s">
        <v>7</v>
      </c>
      <c r="H11" s="27"/>
      <c r="I11" s="27"/>
      <c r="J11" s="27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102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26" t="s">
        <v>104</v>
      </c>
      <c r="B13" s="7" t="s">
        <v>15</v>
      </c>
      <c r="C13" s="7"/>
      <c r="D13" s="7">
        <v>1</v>
      </c>
      <c r="E13" s="7">
        <v>1</v>
      </c>
      <c r="G13" s="7" t="s">
        <v>15</v>
      </c>
      <c r="H13" s="7">
        <v>3</v>
      </c>
      <c r="I13" s="7">
        <v>4</v>
      </c>
      <c r="J13" s="7">
        <v>7</v>
      </c>
    </row>
    <row r="14" spans="1:10" x14ac:dyDescent="0.25">
      <c r="A14" s="26"/>
      <c r="B14" s="7" t="s">
        <v>24</v>
      </c>
      <c r="C14" s="7">
        <v>1</v>
      </c>
      <c r="D14" s="7"/>
      <c r="E14" s="7">
        <v>1</v>
      </c>
      <c r="G14" s="7" t="s">
        <v>18</v>
      </c>
      <c r="H14" s="7">
        <v>2</v>
      </c>
      <c r="I14" s="7"/>
      <c r="J14" s="7">
        <v>2</v>
      </c>
    </row>
    <row r="15" spans="1:10" x14ac:dyDescent="0.25">
      <c r="A15" s="26"/>
      <c r="B15" s="7" t="s">
        <v>111</v>
      </c>
      <c r="C15" s="7">
        <v>1</v>
      </c>
      <c r="D15" s="7"/>
      <c r="E15" s="7">
        <v>1</v>
      </c>
      <c r="G15" s="7" t="s">
        <v>21</v>
      </c>
      <c r="H15" s="7">
        <v>1</v>
      </c>
      <c r="I15" s="7"/>
      <c r="J15" s="7">
        <v>1</v>
      </c>
    </row>
    <row r="16" spans="1:10" x14ac:dyDescent="0.25">
      <c r="A16" s="26"/>
      <c r="B16" s="7" t="s">
        <v>14</v>
      </c>
      <c r="C16" s="7">
        <v>1</v>
      </c>
      <c r="D16" s="7"/>
      <c r="E16" s="7">
        <v>1</v>
      </c>
      <c r="G16" s="7" t="s">
        <v>87</v>
      </c>
      <c r="H16" s="7"/>
      <c r="I16" s="7">
        <v>2</v>
      </c>
      <c r="J16" s="7">
        <v>2</v>
      </c>
    </row>
    <row r="17" spans="1:10" x14ac:dyDescent="0.25">
      <c r="A17" s="26"/>
      <c r="B17" s="7" t="s">
        <v>108</v>
      </c>
      <c r="C17" s="7"/>
      <c r="D17" s="7">
        <v>1</v>
      </c>
      <c r="E17" s="7">
        <v>1</v>
      </c>
      <c r="G17" s="7" t="s">
        <v>25</v>
      </c>
      <c r="H17" s="7"/>
      <c r="I17" s="7">
        <v>2</v>
      </c>
      <c r="J17" s="7">
        <v>2</v>
      </c>
    </row>
    <row r="18" spans="1:10" x14ac:dyDescent="0.25">
      <c r="A18" s="26" t="s">
        <v>19</v>
      </c>
      <c r="B18" s="7" t="s">
        <v>15</v>
      </c>
      <c r="C18" s="7">
        <v>1</v>
      </c>
      <c r="D18" s="7">
        <v>2</v>
      </c>
      <c r="E18" s="7">
        <v>3</v>
      </c>
      <c r="G18" s="7" t="s">
        <v>27</v>
      </c>
      <c r="H18" s="7">
        <v>7</v>
      </c>
      <c r="I18" s="7">
        <v>1</v>
      </c>
      <c r="J18" s="7">
        <v>8</v>
      </c>
    </row>
    <row r="19" spans="1:10" x14ac:dyDescent="0.25">
      <c r="A19" s="26"/>
      <c r="B19" s="7" t="s">
        <v>27</v>
      </c>
      <c r="C19" s="7">
        <v>2</v>
      </c>
      <c r="D19" s="7"/>
      <c r="E19" s="7">
        <v>2</v>
      </c>
      <c r="G19" s="7" t="s">
        <v>22</v>
      </c>
      <c r="H19" s="7">
        <v>1</v>
      </c>
      <c r="I19" s="7">
        <v>1</v>
      </c>
      <c r="J19" s="7">
        <v>2</v>
      </c>
    </row>
    <row r="20" spans="1:10" x14ac:dyDescent="0.25">
      <c r="A20" s="26"/>
      <c r="B20" s="7" t="s">
        <v>22</v>
      </c>
      <c r="C20" s="7">
        <v>1</v>
      </c>
      <c r="D20" s="7"/>
      <c r="E20" s="7">
        <v>1</v>
      </c>
      <c r="G20" s="7" t="s">
        <v>31</v>
      </c>
      <c r="H20" s="7">
        <v>2</v>
      </c>
      <c r="I20" s="7">
        <v>1</v>
      </c>
      <c r="J20" s="7">
        <v>3</v>
      </c>
    </row>
    <row r="21" spans="1:10" x14ac:dyDescent="0.25">
      <c r="A21" s="26"/>
      <c r="B21" s="7" t="s">
        <v>39</v>
      </c>
      <c r="C21" s="7">
        <v>1</v>
      </c>
      <c r="D21" s="7">
        <v>1</v>
      </c>
      <c r="E21" s="7">
        <v>2</v>
      </c>
      <c r="G21" s="7" t="s">
        <v>35</v>
      </c>
      <c r="H21" s="7">
        <v>1</v>
      </c>
      <c r="I21" s="7"/>
      <c r="J21" s="7">
        <v>1</v>
      </c>
    </row>
    <row r="22" spans="1:10" x14ac:dyDescent="0.25">
      <c r="A22" s="26"/>
      <c r="B22" s="7" t="s">
        <v>30</v>
      </c>
      <c r="C22" s="7">
        <v>1</v>
      </c>
      <c r="D22" s="7">
        <v>3</v>
      </c>
      <c r="E22" s="7">
        <v>4</v>
      </c>
      <c r="G22" s="7" t="s">
        <v>24</v>
      </c>
      <c r="H22" s="7">
        <v>1</v>
      </c>
      <c r="I22" s="7"/>
      <c r="J22" s="7">
        <v>1</v>
      </c>
    </row>
    <row r="23" spans="1:10" x14ac:dyDescent="0.25">
      <c r="A23" s="26"/>
      <c r="B23" s="7" t="s">
        <v>78</v>
      </c>
      <c r="C23" s="7">
        <v>1</v>
      </c>
      <c r="D23" s="7"/>
      <c r="E23" s="7">
        <v>1</v>
      </c>
      <c r="G23" s="7" t="s">
        <v>29</v>
      </c>
      <c r="H23" s="7">
        <v>5</v>
      </c>
      <c r="I23" s="7">
        <v>2</v>
      </c>
      <c r="J23" s="7">
        <v>7</v>
      </c>
    </row>
    <row r="24" spans="1:10" x14ac:dyDescent="0.25">
      <c r="A24" s="26"/>
      <c r="B24" s="7" t="s">
        <v>14</v>
      </c>
      <c r="C24" s="7">
        <v>1</v>
      </c>
      <c r="D24" s="7"/>
      <c r="E24" s="7">
        <v>1</v>
      </c>
      <c r="G24" s="7" t="s">
        <v>39</v>
      </c>
      <c r="H24" s="7">
        <v>14</v>
      </c>
      <c r="I24" s="7">
        <v>16</v>
      </c>
      <c r="J24" s="7">
        <v>30</v>
      </c>
    </row>
    <row r="25" spans="1:10" x14ac:dyDescent="0.25">
      <c r="A25" s="26" t="s">
        <v>28</v>
      </c>
      <c r="B25" s="7" t="s">
        <v>27</v>
      </c>
      <c r="C25" s="7">
        <v>1</v>
      </c>
      <c r="D25" s="7"/>
      <c r="E25" s="7">
        <v>1</v>
      </c>
      <c r="G25" s="7" t="s">
        <v>112</v>
      </c>
      <c r="H25" s="7">
        <v>1</v>
      </c>
      <c r="I25" s="7"/>
      <c r="J25" s="7">
        <v>1</v>
      </c>
    </row>
    <row r="26" spans="1:10" x14ac:dyDescent="0.25">
      <c r="A26" s="26"/>
      <c r="B26" s="7" t="s">
        <v>29</v>
      </c>
      <c r="C26" s="7">
        <v>1</v>
      </c>
      <c r="D26" s="7"/>
      <c r="E26" s="7">
        <v>1</v>
      </c>
      <c r="G26" s="7" t="s">
        <v>30</v>
      </c>
      <c r="H26" s="7">
        <v>8</v>
      </c>
      <c r="I26" s="7">
        <v>11</v>
      </c>
      <c r="J26" s="7">
        <v>19</v>
      </c>
    </row>
    <row r="27" spans="1:10" x14ac:dyDescent="0.25">
      <c r="A27" s="26" t="s">
        <v>34</v>
      </c>
      <c r="B27" s="7" t="s">
        <v>39</v>
      </c>
      <c r="C27" s="7"/>
      <c r="D27" s="7">
        <v>1</v>
      </c>
      <c r="E27" s="7">
        <v>1</v>
      </c>
      <c r="G27" s="7" t="s">
        <v>37</v>
      </c>
      <c r="H27" s="7">
        <v>3</v>
      </c>
      <c r="I27" s="7">
        <v>4</v>
      </c>
      <c r="J27" s="7">
        <v>7</v>
      </c>
    </row>
    <row r="28" spans="1:10" x14ac:dyDescent="0.25">
      <c r="A28" s="26"/>
      <c r="B28" s="7" t="s">
        <v>112</v>
      </c>
      <c r="C28" s="7">
        <v>1</v>
      </c>
      <c r="D28" s="7"/>
      <c r="E28" s="7">
        <v>1</v>
      </c>
      <c r="G28" s="7" t="s">
        <v>111</v>
      </c>
      <c r="H28" s="7">
        <v>1</v>
      </c>
      <c r="I28" s="7"/>
      <c r="J28" s="7">
        <v>1</v>
      </c>
    </row>
    <row r="29" spans="1:10" x14ac:dyDescent="0.25">
      <c r="A29" s="26"/>
      <c r="B29" s="7" t="s">
        <v>79</v>
      </c>
      <c r="C29" s="7">
        <v>1</v>
      </c>
      <c r="D29" s="7"/>
      <c r="E29" s="7">
        <v>1</v>
      </c>
      <c r="G29" s="7" t="s">
        <v>79</v>
      </c>
      <c r="H29" s="7">
        <v>2</v>
      </c>
      <c r="I29" s="7"/>
      <c r="J29" s="7">
        <v>2</v>
      </c>
    </row>
    <row r="30" spans="1:10" x14ac:dyDescent="0.25">
      <c r="A30" s="26"/>
      <c r="B30" s="7" t="s">
        <v>78</v>
      </c>
      <c r="C30" s="7">
        <v>1</v>
      </c>
      <c r="D30" s="7"/>
      <c r="E30" s="7">
        <v>1</v>
      </c>
      <c r="G30" s="7" t="s">
        <v>45</v>
      </c>
      <c r="H30" s="7">
        <v>1</v>
      </c>
      <c r="I30" s="7">
        <v>1</v>
      </c>
      <c r="J30" s="7">
        <v>2</v>
      </c>
    </row>
    <row r="31" spans="1:10" x14ac:dyDescent="0.25">
      <c r="A31" s="26"/>
      <c r="B31" s="7" t="s">
        <v>26</v>
      </c>
      <c r="C31" s="7">
        <v>1</v>
      </c>
      <c r="D31" s="7"/>
      <c r="E31" s="7">
        <v>1</v>
      </c>
      <c r="G31" s="7" t="s">
        <v>38</v>
      </c>
      <c r="H31" s="7">
        <v>1</v>
      </c>
      <c r="I31" s="7">
        <v>4</v>
      </c>
      <c r="J31" s="7">
        <v>5</v>
      </c>
    </row>
    <row r="32" spans="1:10" x14ac:dyDescent="0.25">
      <c r="A32" s="26"/>
      <c r="B32" s="7" t="s">
        <v>14</v>
      </c>
      <c r="C32" s="7"/>
      <c r="D32" s="7">
        <v>2</v>
      </c>
      <c r="E32" s="7">
        <v>2</v>
      </c>
      <c r="G32" s="7" t="s">
        <v>78</v>
      </c>
      <c r="H32" s="7">
        <v>2</v>
      </c>
      <c r="I32" s="7"/>
      <c r="J32" s="7">
        <v>2</v>
      </c>
    </row>
    <row r="33" spans="1:10" x14ac:dyDescent="0.25">
      <c r="A33" s="26" t="s">
        <v>94</v>
      </c>
      <c r="B33" s="7" t="s">
        <v>39</v>
      </c>
      <c r="C33" s="7">
        <v>1</v>
      </c>
      <c r="D33" s="7"/>
      <c r="E33" s="7">
        <v>1</v>
      </c>
      <c r="G33" s="7" t="s">
        <v>75</v>
      </c>
      <c r="H33" s="7"/>
      <c r="I33" s="7">
        <v>1</v>
      </c>
      <c r="J33" s="7">
        <v>1</v>
      </c>
    </row>
    <row r="34" spans="1:10" x14ac:dyDescent="0.25">
      <c r="A34" s="26"/>
      <c r="B34" s="7" t="s">
        <v>30</v>
      </c>
      <c r="C34" s="7">
        <v>1</v>
      </c>
      <c r="D34" s="7"/>
      <c r="E34" s="7">
        <v>1</v>
      </c>
      <c r="G34" s="7" t="s">
        <v>26</v>
      </c>
      <c r="H34" s="7">
        <v>2</v>
      </c>
      <c r="I34" s="7">
        <v>3</v>
      </c>
      <c r="J34" s="7">
        <v>5</v>
      </c>
    </row>
    <row r="35" spans="1:10" x14ac:dyDescent="0.25">
      <c r="A35" s="26"/>
      <c r="B35" s="7" t="s">
        <v>26</v>
      </c>
      <c r="C35" s="7">
        <v>1</v>
      </c>
      <c r="D35" s="7"/>
      <c r="E35" s="7">
        <v>1</v>
      </c>
      <c r="G35" s="7" t="s">
        <v>14</v>
      </c>
      <c r="H35" s="7">
        <v>19</v>
      </c>
      <c r="I35" s="7">
        <v>13</v>
      </c>
      <c r="J35" s="7">
        <v>32</v>
      </c>
    </row>
    <row r="36" spans="1:10" x14ac:dyDescent="0.25">
      <c r="A36" s="26"/>
      <c r="B36" s="7" t="s">
        <v>14</v>
      </c>
      <c r="C36" s="7">
        <v>4</v>
      </c>
      <c r="D36" s="7">
        <v>1</v>
      </c>
      <c r="E36" s="7">
        <v>5</v>
      </c>
      <c r="G36" s="7" t="s">
        <v>41</v>
      </c>
      <c r="H36" s="7">
        <v>9</v>
      </c>
      <c r="I36" s="7">
        <v>14</v>
      </c>
      <c r="J36" s="7">
        <v>23</v>
      </c>
    </row>
    <row r="37" spans="1:10" x14ac:dyDescent="0.25">
      <c r="A37" s="26"/>
      <c r="B37" s="7" t="s">
        <v>41</v>
      </c>
      <c r="C37" s="7"/>
      <c r="D37" s="7">
        <v>1</v>
      </c>
      <c r="E37" s="7">
        <v>1</v>
      </c>
      <c r="G37" s="7" t="s">
        <v>77</v>
      </c>
      <c r="H37" s="7">
        <v>1</v>
      </c>
      <c r="I37" s="7"/>
      <c r="J37" s="7">
        <v>1</v>
      </c>
    </row>
    <row r="38" spans="1:10" x14ac:dyDescent="0.25">
      <c r="A38" s="26"/>
      <c r="B38" s="7" t="s">
        <v>113</v>
      </c>
      <c r="C38" s="7">
        <v>1</v>
      </c>
      <c r="D38" s="7"/>
      <c r="E38" s="7">
        <v>1</v>
      </c>
      <c r="G38" s="7" t="s">
        <v>76</v>
      </c>
      <c r="H38" s="7"/>
      <c r="I38" s="7">
        <v>1</v>
      </c>
      <c r="J38" s="7">
        <v>1</v>
      </c>
    </row>
    <row r="39" spans="1:10" x14ac:dyDescent="0.25">
      <c r="A39" s="26" t="s">
        <v>44</v>
      </c>
      <c r="B39" s="7" t="s">
        <v>31</v>
      </c>
      <c r="C39" s="7">
        <v>1</v>
      </c>
      <c r="D39" s="7"/>
      <c r="E39" s="7">
        <v>1</v>
      </c>
      <c r="G39" s="7" t="s">
        <v>108</v>
      </c>
      <c r="H39" s="7"/>
      <c r="I39" s="7">
        <v>1</v>
      </c>
      <c r="J39" s="7">
        <v>1</v>
      </c>
    </row>
    <row r="40" spans="1:10" x14ac:dyDescent="0.25">
      <c r="A40" s="26"/>
      <c r="B40" s="7" t="s">
        <v>39</v>
      </c>
      <c r="C40" s="7">
        <v>2</v>
      </c>
      <c r="D40" s="7"/>
      <c r="E40" s="7">
        <v>2</v>
      </c>
      <c r="G40" s="7" t="s">
        <v>113</v>
      </c>
      <c r="H40" s="7">
        <v>1</v>
      </c>
      <c r="I40" s="7">
        <v>1</v>
      </c>
      <c r="J40" s="7">
        <v>2</v>
      </c>
    </row>
    <row r="41" spans="1:10" x14ac:dyDescent="0.25">
      <c r="A41" s="26"/>
      <c r="B41" s="7" t="s">
        <v>14</v>
      </c>
      <c r="C41" s="7">
        <v>1</v>
      </c>
      <c r="D41" s="7">
        <v>1</v>
      </c>
      <c r="E41" s="7">
        <v>2</v>
      </c>
      <c r="G41" s="10" t="s">
        <v>12</v>
      </c>
      <c r="H41" s="10">
        <v>88</v>
      </c>
      <c r="I41" s="10">
        <v>83</v>
      </c>
      <c r="J41" s="10">
        <v>171</v>
      </c>
    </row>
    <row r="42" spans="1:10" x14ac:dyDescent="0.25">
      <c r="A42" s="26"/>
      <c r="B42" s="7" t="s">
        <v>41</v>
      </c>
      <c r="C42" s="7">
        <v>1</v>
      </c>
      <c r="D42" s="7"/>
      <c r="E42" s="7">
        <v>1</v>
      </c>
    </row>
    <row r="43" spans="1:10" x14ac:dyDescent="0.25">
      <c r="A43" s="26" t="s">
        <v>48</v>
      </c>
      <c r="B43" s="7" t="s">
        <v>22</v>
      </c>
      <c r="C43" s="7"/>
      <c r="D43" s="7">
        <v>1</v>
      </c>
      <c r="E43" s="7">
        <v>1</v>
      </c>
    </row>
    <row r="44" spans="1:10" x14ac:dyDescent="0.25">
      <c r="A44" s="26"/>
      <c r="B44" s="7" t="s">
        <v>39</v>
      </c>
      <c r="C44" s="7"/>
      <c r="D44" s="7">
        <v>1</v>
      </c>
      <c r="E44" s="7">
        <v>1</v>
      </c>
    </row>
    <row r="45" spans="1:10" x14ac:dyDescent="0.25">
      <c r="A45" s="26"/>
      <c r="B45" s="7" t="s">
        <v>14</v>
      </c>
      <c r="C45" s="7"/>
      <c r="D45" s="7">
        <v>2</v>
      </c>
      <c r="E45" s="7">
        <v>2</v>
      </c>
      <c r="G45" s="27" t="s">
        <v>72</v>
      </c>
      <c r="H45" s="27"/>
      <c r="I45" s="27"/>
      <c r="J45" s="27"/>
    </row>
    <row r="46" spans="1:10" x14ac:dyDescent="0.25">
      <c r="A46" s="26" t="s">
        <v>49</v>
      </c>
      <c r="B46" s="7" t="s">
        <v>87</v>
      </c>
      <c r="C46" s="7"/>
      <c r="D46" s="7">
        <v>1</v>
      </c>
      <c r="E46" s="7">
        <v>1</v>
      </c>
      <c r="G46" s="10"/>
      <c r="H46" s="10" t="s">
        <v>10</v>
      </c>
      <c r="I46" s="10" t="s">
        <v>11</v>
      </c>
      <c r="J46" s="10" t="s">
        <v>12</v>
      </c>
    </row>
    <row r="47" spans="1:10" x14ac:dyDescent="0.25">
      <c r="A47" s="26"/>
      <c r="B47" s="7" t="s">
        <v>29</v>
      </c>
      <c r="C47" s="7"/>
      <c r="D47" s="7">
        <v>1</v>
      </c>
      <c r="E47" s="7">
        <v>1</v>
      </c>
      <c r="G47" s="7" t="s">
        <v>55</v>
      </c>
      <c r="H47" s="7">
        <v>4</v>
      </c>
      <c r="I47" s="7">
        <v>1</v>
      </c>
      <c r="J47" s="7">
        <v>5</v>
      </c>
    </row>
    <row r="48" spans="1:10" x14ac:dyDescent="0.25">
      <c r="A48" s="26"/>
      <c r="B48" s="7" t="s">
        <v>39</v>
      </c>
      <c r="C48" s="7"/>
      <c r="D48" s="7">
        <v>1</v>
      </c>
      <c r="E48" s="7">
        <v>1</v>
      </c>
      <c r="G48" s="7" t="s">
        <v>57</v>
      </c>
      <c r="H48" s="7"/>
      <c r="I48" s="7">
        <v>2</v>
      </c>
      <c r="J48" s="7">
        <v>2</v>
      </c>
    </row>
    <row r="49" spans="1:10" x14ac:dyDescent="0.25">
      <c r="A49" s="26"/>
      <c r="B49" s="7" t="s">
        <v>30</v>
      </c>
      <c r="C49" s="7">
        <v>1</v>
      </c>
      <c r="D49" s="7">
        <v>4</v>
      </c>
      <c r="E49" s="7">
        <v>5</v>
      </c>
      <c r="G49" s="7" t="s">
        <v>58</v>
      </c>
      <c r="H49" s="7">
        <v>8</v>
      </c>
      <c r="I49" s="7">
        <v>1</v>
      </c>
      <c r="J49" s="7">
        <v>9</v>
      </c>
    </row>
    <row r="50" spans="1:10" x14ac:dyDescent="0.25">
      <c r="A50" s="26"/>
      <c r="B50" s="7" t="s">
        <v>37</v>
      </c>
      <c r="C50" s="7"/>
      <c r="D50" s="7">
        <v>1</v>
      </c>
      <c r="E50" s="7">
        <v>1</v>
      </c>
      <c r="G50" s="7" t="s">
        <v>59</v>
      </c>
      <c r="H50" s="7">
        <v>26</v>
      </c>
      <c r="I50" s="7">
        <v>43</v>
      </c>
      <c r="J50" s="7">
        <v>69</v>
      </c>
    </row>
    <row r="51" spans="1:10" x14ac:dyDescent="0.25">
      <c r="A51" s="26"/>
      <c r="B51" s="7" t="s">
        <v>79</v>
      </c>
      <c r="C51" s="7">
        <v>1</v>
      </c>
      <c r="D51" s="7"/>
      <c r="E51" s="7">
        <v>1</v>
      </c>
      <c r="G51" s="7" t="s">
        <v>60</v>
      </c>
      <c r="H51" s="7">
        <v>3</v>
      </c>
      <c r="I51" s="7">
        <v>2</v>
      </c>
      <c r="J51" s="7">
        <v>5</v>
      </c>
    </row>
    <row r="52" spans="1:10" x14ac:dyDescent="0.25">
      <c r="A52" s="26"/>
      <c r="B52" s="7" t="s">
        <v>14</v>
      </c>
      <c r="C52" s="7">
        <v>1</v>
      </c>
      <c r="D52" s="7">
        <v>1</v>
      </c>
      <c r="E52" s="7">
        <v>2</v>
      </c>
      <c r="G52" s="7" t="s">
        <v>62</v>
      </c>
      <c r="H52" s="7">
        <v>15</v>
      </c>
      <c r="I52" s="7">
        <v>13</v>
      </c>
      <c r="J52" s="7">
        <v>28</v>
      </c>
    </row>
    <row r="53" spans="1:10" x14ac:dyDescent="0.25">
      <c r="A53" s="26" t="s">
        <v>54</v>
      </c>
      <c r="B53" s="7" t="s">
        <v>15</v>
      </c>
      <c r="C53" s="7">
        <v>1</v>
      </c>
      <c r="D53" s="7"/>
      <c r="E53" s="7">
        <v>1</v>
      </c>
      <c r="G53" s="7" t="s">
        <v>81</v>
      </c>
      <c r="H53" s="7"/>
      <c r="I53" s="7">
        <v>3</v>
      </c>
      <c r="J53" s="7">
        <v>3</v>
      </c>
    </row>
    <row r="54" spans="1:10" x14ac:dyDescent="0.25">
      <c r="A54" s="26"/>
      <c r="B54" s="7" t="s">
        <v>27</v>
      </c>
      <c r="C54" s="7">
        <v>2</v>
      </c>
      <c r="D54" s="7"/>
      <c r="E54" s="7">
        <v>2</v>
      </c>
      <c r="G54" s="7" t="s">
        <v>63</v>
      </c>
      <c r="H54" s="7">
        <v>32</v>
      </c>
      <c r="I54" s="7">
        <v>18</v>
      </c>
      <c r="J54" s="7">
        <v>50</v>
      </c>
    </row>
    <row r="55" spans="1:10" x14ac:dyDescent="0.25">
      <c r="A55" s="26"/>
      <c r="B55" s="7" t="s">
        <v>39</v>
      </c>
      <c r="C55" s="7">
        <v>3</v>
      </c>
      <c r="D55" s="7">
        <v>2</v>
      </c>
      <c r="E55" s="7">
        <v>5</v>
      </c>
      <c r="G55" s="10" t="s">
        <v>12</v>
      </c>
      <c r="H55" s="10">
        <v>88</v>
      </c>
      <c r="I55" s="10">
        <v>83</v>
      </c>
      <c r="J55" s="10">
        <v>171</v>
      </c>
    </row>
    <row r="56" spans="1:10" x14ac:dyDescent="0.25">
      <c r="A56" s="26"/>
      <c r="B56" s="7" t="s">
        <v>30</v>
      </c>
      <c r="C56" s="7">
        <v>1</v>
      </c>
      <c r="D56" s="7"/>
      <c r="E56" s="7">
        <v>1</v>
      </c>
    </row>
    <row r="57" spans="1:10" x14ac:dyDescent="0.25">
      <c r="A57" s="26"/>
      <c r="B57" s="7" t="s">
        <v>37</v>
      </c>
      <c r="C57" s="7">
        <v>1</v>
      </c>
      <c r="D57" s="7"/>
      <c r="E57" s="7">
        <v>1</v>
      </c>
    </row>
    <row r="58" spans="1:10" x14ac:dyDescent="0.25">
      <c r="A58" s="26"/>
      <c r="B58" s="7" t="s">
        <v>38</v>
      </c>
      <c r="C58" s="7"/>
      <c r="D58" s="7">
        <v>1</v>
      </c>
      <c r="E58" s="7">
        <v>1</v>
      </c>
    </row>
    <row r="59" spans="1:10" x14ac:dyDescent="0.25">
      <c r="A59" s="26"/>
      <c r="B59" s="7" t="s">
        <v>26</v>
      </c>
      <c r="C59" s="7"/>
      <c r="D59" s="7">
        <v>1</v>
      </c>
      <c r="E59" s="7">
        <v>1</v>
      </c>
    </row>
    <row r="60" spans="1:10" x14ac:dyDescent="0.25">
      <c r="A60" s="26"/>
      <c r="B60" s="7" t="s">
        <v>14</v>
      </c>
      <c r="C60" s="7">
        <v>1</v>
      </c>
      <c r="D60" s="7">
        <v>2</v>
      </c>
      <c r="E60" s="7">
        <v>3</v>
      </c>
    </row>
    <row r="61" spans="1:10" x14ac:dyDescent="0.25">
      <c r="A61" s="26"/>
      <c r="B61" s="7" t="s">
        <v>41</v>
      </c>
      <c r="C61" s="7"/>
      <c r="D61" s="7">
        <v>2</v>
      </c>
      <c r="E61" s="7">
        <v>2</v>
      </c>
    </row>
    <row r="62" spans="1:10" x14ac:dyDescent="0.25">
      <c r="A62" s="26" t="s">
        <v>56</v>
      </c>
      <c r="B62" s="7" t="s">
        <v>27</v>
      </c>
      <c r="C62" s="7">
        <v>1</v>
      </c>
      <c r="D62" s="7"/>
      <c r="E62" s="7">
        <v>1</v>
      </c>
    </row>
    <row r="63" spans="1:10" x14ac:dyDescent="0.25">
      <c r="A63" s="26"/>
      <c r="B63" s="7" t="s">
        <v>39</v>
      </c>
      <c r="C63" s="7"/>
      <c r="D63" s="7">
        <v>1</v>
      </c>
      <c r="E63" s="7">
        <v>1</v>
      </c>
    </row>
    <row r="64" spans="1:10" x14ac:dyDescent="0.25">
      <c r="A64" s="26"/>
      <c r="B64" s="7" t="s">
        <v>75</v>
      </c>
      <c r="C64" s="7"/>
      <c r="D64" s="7">
        <v>1</v>
      </c>
      <c r="E64" s="7">
        <v>1</v>
      </c>
    </row>
    <row r="65" spans="1:5" x14ac:dyDescent="0.25">
      <c r="A65" s="26"/>
      <c r="B65" s="7" t="s">
        <v>14</v>
      </c>
      <c r="C65" s="7">
        <v>1</v>
      </c>
      <c r="D65" s="7"/>
      <c r="E65" s="7">
        <v>1</v>
      </c>
    </row>
    <row r="66" spans="1:5" x14ac:dyDescent="0.25">
      <c r="A66" s="26" t="s">
        <v>61</v>
      </c>
      <c r="B66" s="7" t="s">
        <v>15</v>
      </c>
      <c r="C66" s="7">
        <v>1</v>
      </c>
      <c r="D66" s="7"/>
      <c r="E66" s="7">
        <v>1</v>
      </c>
    </row>
    <row r="67" spans="1:5" x14ac:dyDescent="0.25">
      <c r="A67" s="26"/>
      <c r="B67" s="7" t="s">
        <v>31</v>
      </c>
      <c r="C67" s="7"/>
      <c r="D67" s="7">
        <v>1</v>
      </c>
      <c r="E67" s="7">
        <v>1</v>
      </c>
    </row>
    <row r="68" spans="1:5" x14ac:dyDescent="0.25">
      <c r="A68" s="26"/>
      <c r="B68" s="7" t="s">
        <v>29</v>
      </c>
      <c r="C68" s="7">
        <v>3</v>
      </c>
      <c r="D68" s="7"/>
      <c r="E68" s="7">
        <v>3</v>
      </c>
    </row>
    <row r="69" spans="1:5" x14ac:dyDescent="0.25">
      <c r="A69" s="26"/>
      <c r="B69" s="7" t="s">
        <v>39</v>
      </c>
      <c r="C69" s="7">
        <v>1</v>
      </c>
      <c r="D69" s="7">
        <v>4</v>
      </c>
      <c r="E69" s="7">
        <v>5</v>
      </c>
    </row>
    <row r="70" spans="1:5" x14ac:dyDescent="0.25">
      <c r="A70" s="26"/>
      <c r="B70" s="7" t="s">
        <v>30</v>
      </c>
      <c r="C70" s="7"/>
      <c r="D70" s="7">
        <v>1</v>
      </c>
      <c r="E70" s="7">
        <v>1</v>
      </c>
    </row>
    <row r="71" spans="1:5" x14ac:dyDescent="0.25">
      <c r="A71" s="26"/>
      <c r="B71" s="7" t="s">
        <v>14</v>
      </c>
      <c r="C71" s="7">
        <v>1</v>
      </c>
      <c r="D71" s="7">
        <v>1</v>
      </c>
      <c r="E71" s="7">
        <v>2</v>
      </c>
    </row>
    <row r="72" spans="1:5" x14ac:dyDescent="0.25">
      <c r="A72" s="26"/>
      <c r="B72" s="7" t="s">
        <v>41</v>
      </c>
      <c r="C72" s="7">
        <v>2</v>
      </c>
      <c r="D72" s="7">
        <v>1</v>
      </c>
      <c r="E72" s="7">
        <v>3</v>
      </c>
    </row>
    <row r="73" spans="1:5" x14ac:dyDescent="0.25">
      <c r="A73" s="26" t="s">
        <v>64</v>
      </c>
      <c r="B73" s="7" t="s">
        <v>18</v>
      </c>
      <c r="C73" s="7">
        <v>2</v>
      </c>
      <c r="D73" s="7"/>
      <c r="E73" s="7">
        <v>2</v>
      </c>
    </row>
    <row r="74" spans="1:5" x14ac:dyDescent="0.25">
      <c r="A74" s="26"/>
      <c r="B74" s="7" t="s">
        <v>21</v>
      </c>
      <c r="C74" s="7">
        <v>1</v>
      </c>
      <c r="D74" s="7"/>
      <c r="E74" s="7">
        <v>1</v>
      </c>
    </row>
    <row r="75" spans="1:5" x14ac:dyDescent="0.25">
      <c r="A75" s="26"/>
      <c r="B75" s="7" t="s">
        <v>31</v>
      </c>
      <c r="C75" s="7">
        <v>1</v>
      </c>
      <c r="D75" s="7"/>
      <c r="E75" s="7">
        <v>1</v>
      </c>
    </row>
    <row r="76" spans="1:5" x14ac:dyDescent="0.25">
      <c r="A76" s="26"/>
      <c r="B76" s="7" t="s">
        <v>39</v>
      </c>
      <c r="C76" s="7">
        <v>1</v>
      </c>
      <c r="D76" s="7"/>
      <c r="E76" s="7">
        <v>1</v>
      </c>
    </row>
    <row r="77" spans="1:5" x14ac:dyDescent="0.25">
      <c r="A77" s="26"/>
      <c r="B77" s="7" t="s">
        <v>30</v>
      </c>
      <c r="C77" s="7">
        <v>1</v>
      </c>
      <c r="D77" s="7">
        <v>2</v>
      </c>
      <c r="E77" s="7">
        <v>3</v>
      </c>
    </row>
    <row r="78" spans="1:5" x14ac:dyDescent="0.25">
      <c r="A78" s="26"/>
      <c r="B78" s="7" t="s">
        <v>37</v>
      </c>
      <c r="C78" s="7"/>
      <c r="D78" s="7">
        <v>1</v>
      </c>
      <c r="E78" s="7">
        <v>1</v>
      </c>
    </row>
    <row r="79" spans="1:5" x14ac:dyDescent="0.25">
      <c r="A79" s="26"/>
      <c r="B79" s="7" t="s">
        <v>14</v>
      </c>
      <c r="C79" s="7">
        <v>1</v>
      </c>
      <c r="D79" s="7">
        <v>1</v>
      </c>
      <c r="E79" s="7">
        <v>2</v>
      </c>
    </row>
    <row r="80" spans="1:5" x14ac:dyDescent="0.25">
      <c r="A80" s="26"/>
      <c r="B80" s="7" t="s">
        <v>41</v>
      </c>
      <c r="C80" s="7">
        <v>2</v>
      </c>
      <c r="D80" s="7">
        <v>1</v>
      </c>
      <c r="E80" s="7">
        <v>3</v>
      </c>
    </row>
    <row r="81" spans="1:5" x14ac:dyDescent="0.25">
      <c r="A81" s="26"/>
      <c r="B81" s="7" t="s">
        <v>113</v>
      </c>
      <c r="C81" s="7"/>
      <c r="D81" s="7">
        <v>1</v>
      </c>
      <c r="E81" s="7">
        <v>1</v>
      </c>
    </row>
    <row r="82" spans="1:5" x14ac:dyDescent="0.25">
      <c r="A82" s="26" t="s">
        <v>65</v>
      </c>
      <c r="B82" s="7" t="s">
        <v>39</v>
      </c>
      <c r="C82" s="7">
        <v>1</v>
      </c>
      <c r="D82" s="7"/>
      <c r="E82" s="7">
        <v>1</v>
      </c>
    </row>
    <row r="83" spans="1:5" x14ac:dyDescent="0.25">
      <c r="A83" s="26"/>
      <c r="B83" s="7" t="s">
        <v>38</v>
      </c>
      <c r="C83" s="7"/>
      <c r="D83" s="7">
        <v>1</v>
      </c>
      <c r="E83" s="7">
        <v>1</v>
      </c>
    </row>
    <row r="84" spans="1:5" x14ac:dyDescent="0.25">
      <c r="A84" s="26"/>
      <c r="B84" s="7" t="s">
        <v>14</v>
      </c>
      <c r="C84" s="7">
        <v>1</v>
      </c>
      <c r="D84" s="7"/>
      <c r="E84" s="7">
        <v>1</v>
      </c>
    </row>
    <row r="85" spans="1:5" x14ac:dyDescent="0.25">
      <c r="A85" s="26"/>
      <c r="B85" s="7" t="s">
        <v>77</v>
      </c>
      <c r="C85" s="7">
        <v>1</v>
      </c>
      <c r="D85" s="7"/>
      <c r="E85" s="7">
        <v>1</v>
      </c>
    </row>
    <row r="86" spans="1:5" x14ac:dyDescent="0.25">
      <c r="A86" s="26" t="s">
        <v>66</v>
      </c>
      <c r="B86" s="7" t="s">
        <v>87</v>
      </c>
      <c r="C86" s="7"/>
      <c r="D86" s="7">
        <v>1</v>
      </c>
      <c r="E86" s="7">
        <v>1</v>
      </c>
    </row>
    <row r="87" spans="1:5" x14ac:dyDescent="0.25">
      <c r="A87" s="26"/>
      <c r="B87" s="7" t="s">
        <v>25</v>
      </c>
      <c r="C87" s="7"/>
      <c r="D87" s="7">
        <v>1</v>
      </c>
      <c r="E87" s="7">
        <v>1</v>
      </c>
    </row>
    <row r="88" spans="1:5" x14ac:dyDescent="0.25">
      <c r="A88" s="26"/>
      <c r="B88" s="7" t="s">
        <v>29</v>
      </c>
      <c r="C88" s="7">
        <v>1</v>
      </c>
      <c r="D88" s="7">
        <v>1</v>
      </c>
      <c r="E88" s="7">
        <v>2</v>
      </c>
    </row>
    <row r="89" spans="1:5" x14ac:dyDescent="0.25">
      <c r="A89" s="26"/>
      <c r="B89" s="7" t="s">
        <v>30</v>
      </c>
      <c r="C89" s="7"/>
      <c r="D89" s="7">
        <v>1</v>
      </c>
      <c r="E89" s="7">
        <v>1</v>
      </c>
    </row>
    <row r="90" spans="1:5" x14ac:dyDescent="0.25">
      <c r="A90" s="26"/>
      <c r="B90" s="7" t="s">
        <v>14</v>
      </c>
      <c r="C90" s="7">
        <v>2</v>
      </c>
      <c r="D90" s="7">
        <v>1</v>
      </c>
      <c r="E90" s="7">
        <v>3</v>
      </c>
    </row>
    <row r="91" spans="1:5" x14ac:dyDescent="0.25">
      <c r="A91" s="26"/>
      <c r="B91" s="7" t="s">
        <v>41</v>
      </c>
      <c r="C91" s="7"/>
      <c r="D91" s="7">
        <v>2</v>
      </c>
      <c r="E91" s="7">
        <v>2</v>
      </c>
    </row>
    <row r="92" spans="1:5" x14ac:dyDescent="0.25">
      <c r="A92" s="26" t="s">
        <v>67</v>
      </c>
      <c r="B92" s="7" t="s">
        <v>37</v>
      </c>
      <c r="C92" s="7">
        <v>1</v>
      </c>
      <c r="D92" s="7"/>
      <c r="E92" s="7">
        <v>1</v>
      </c>
    </row>
    <row r="93" spans="1:5" x14ac:dyDescent="0.25">
      <c r="A93" s="26"/>
      <c r="B93" s="7" t="s">
        <v>38</v>
      </c>
      <c r="C93" s="7">
        <v>1</v>
      </c>
      <c r="D93" s="7"/>
      <c r="E93" s="7">
        <v>1</v>
      </c>
    </row>
    <row r="94" spans="1:5" x14ac:dyDescent="0.25">
      <c r="A94" s="26"/>
      <c r="B94" s="7" t="s">
        <v>26</v>
      </c>
      <c r="C94" s="7"/>
      <c r="D94" s="7">
        <v>1</v>
      </c>
      <c r="E94" s="7">
        <v>1</v>
      </c>
    </row>
    <row r="95" spans="1:5" x14ac:dyDescent="0.25">
      <c r="A95" s="26"/>
      <c r="B95" s="7" t="s">
        <v>14</v>
      </c>
      <c r="C95" s="7">
        <v>2</v>
      </c>
      <c r="D95" s="7"/>
      <c r="E95" s="7">
        <v>2</v>
      </c>
    </row>
    <row r="96" spans="1:5" x14ac:dyDescent="0.25">
      <c r="A96" s="26"/>
      <c r="B96" s="7" t="s">
        <v>41</v>
      </c>
      <c r="C96" s="7">
        <v>1</v>
      </c>
      <c r="D96" s="7"/>
      <c r="E96" s="7">
        <v>1</v>
      </c>
    </row>
    <row r="97" spans="1:5" x14ac:dyDescent="0.25">
      <c r="A97" s="26" t="s">
        <v>68</v>
      </c>
      <c r="B97" s="7" t="s">
        <v>15</v>
      </c>
      <c r="C97" s="7"/>
      <c r="D97" s="7">
        <v>1</v>
      </c>
      <c r="E97" s="7">
        <v>1</v>
      </c>
    </row>
    <row r="98" spans="1:5" x14ac:dyDescent="0.25">
      <c r="A98" s="26"/>
      <c r="B98" s="7" t="s">
        <v>35</v>
      </c>
      <c r="C98" s="7">
        <v>1</v>
      </c>
      <c r="D98" s="7"/>
      <c r="E98" s="7">
        <v>1</v>
      </c>
    </row>
    <row r="99" spans="1:5" x14ac:dyDescent="0.25">
      <c r="A99" s="26"/>
      <c r="B99" s="7" t="s">
        <v>41</v>
      </c>
      <c r="C99" s="7">
        <v>1</v>
      </c>
      <c r="D99" s="7"/>
      <c r="E99" s="7">
        <v>1</v>
      </c>
    </row>
    <row r="100" spans="1:5" x14ac:dyDescent="0.25">
      <c r="A100" s="26" t="s">
        <v>69</v>
      </c>
      <c r="B100" s="7" t="s">
        <v>25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27</v>
      </c>
      <c r="C101" s="7"/>
      <c r="D101" s="7">
        <v>1</v>
      </c>
      <c r="E101" s="7">
        <v>1</v>
      </c>
    </row>
    <row r="102" spans="1:5" x14ac:dyDescent="0.25">
      <c r="A102" s="26"/>
      <c r="B102" s="7" t="s">
        <v>39</v>
      </c>
      <c r="C102" s="7">
        <v>3</v>
      </c>
      <c r="D102" s="7">
        <v>2</v>
      </c>
      <c r="E102" s="7">
        <v>5</v>
      </c>
    </row>
    <row r="103" spans="1:5" x14ac:dyDescent="0.25">
      <c r="A103" s="26"/>
      <c r="B103" s="7" t="s">
        <v>30</v>
      </c>
      <c r="C103" s="7">
        <v>1</v>
      </c>
      <c r="D103" s="7"/>
      <c r="E103" s="7">
        <v>1</v>
      </c>
    </row>
    <row r="104" spans="1:5" x14ac:dyDescent="0.25">
      <c r="A104" s="26"/>
      <c r="B104" s="7" t="s">
        <v>37</v>
      </c>
      <c r="C104" s="7">
        <v>1</v>
      </c>
      <c r="D104" s="7">
        <v>1</v>
      </c>
      <c r="E104" s="7">
        <v>2</v>
      </c>
    </row>
    <row r="105" spans="1:5" x14ac:dyDescent="0.25">
      <c r="A105" s="26"/>
      <c r="B105" s="7" t="s">
        <v>45</v>
      </c>
      <c r="C105" s="7">
        <v>1</v>
      </c>
      <c r="D105" s="7"/>
      <c r="E105" s="7">
        <v>1</v>
      </c>
    </row>
    <row r="106" spans="1:5" x14ac:dyDescent="0.25">
      <c r="A106" s="26"/>
      <c r="B106" s="7" t="s">
        <v>38</v>
      </c>
      <c r="C106" s="7"/>
      <c r="D106" s="7">
        <v>1</v>
      </c>
      <c r="E106" s="7">
        <v>1</v>
      </c>
    </row>
    <row r="107" spans="1:5" x14ac:dyDescent="0.25">
      <c r="A107" s="26"/>
      <c r="B107" s="7" t="s">
        <v>41</v>
      </c>
      <c r="C107" s="7">
        <v>1</v>
      </c>
      <c r="D107" s="7">
        <v>5</v>
      </c>
      <c r="E107" s="7">
        <v>6</v>
      </c>
    </row>
    <row r="108" spans="1:5" x14ac:dyDescent="0.25">
      <c r="A108" s="26"/>
      <c r="B108" s="7" t="s">
        <v>76</v>
      </c>
      <c r="C108" s="7"/>
      <c r="D108" s="7">
        <v>1</v>
      </c>
      <c r="E108" s="7">
        <v>1</v>
      </c>
    </row>
    <row r="109" spans="1:5" x14ac:dyDescent="0.25">
      <c r="A109" s="7" t="s">
        <v>114</v>
      </c>
      <c r="B109" s="7" t="s">
        <v>39</v>
      </c>
      <c r="C109" s="7"/>
      <c r="D109" s="7">
        <v>2</v>
      </c>
      <c r="E109" s="7">
        <v>2</v>
      </c>
    </row>
    <row r="110" spans="1:5" x14ac:dyDescent="0.25">
      <c r="A110" s="26" t="s">
        <v>70</v>
      </c>
      <c r="B110" s="7" t="s">
        <v>27</v>
      </c>
      <c r="C110" s="7">
        <v>1</v>
      </c>
      <c r="D110" s="7"/>
      <c r="E110" s="7">
        <v>1</v>
      </c>
    </row>
    <row r="111" spans="1:5" x14ac:dyDescent="0.25">
      <c r="A111" s="26"/>
      <c r="B111" s="7" t="s">
        <v>14</v>
      </c>
      <c r="C111" s="7">
        <v>1</v>
      </c>
      <c r="D111" s="7"/>
      <c r="E111" s="7">
        <v>1</v>
      </c>
    </row>
    <row r="112" spans="1:5" x14ac:dyDescent="0.25">
      <c r="A112" s="26"/>
      <c r="B112" s="7" t="s">
        <v>41</v>
      </c>
      <c r="C112" s="7">
        <v>1</v>
      </c>
      <c r="D112" s="7"/>
      <c r="E112" s="7">
        <v>1</v>
      </c>
    </row>
    <row r="113" spans="1:5" x14ac:dyDescent="0.25">
      <c r="A113" s="26" t="s">
        <v>71</v>
      </c>
      <c r="B113" s="7" t="s">
        <v>39</v>
      </c>
      <c r="C113" s="7">
        <v>1</v>
      </c>
      <c r="D113" s="7">
        <v>1</v>
      </c>
      <c r="E113" s="7">
        <v>2</v>
      </c>
    </row>
    <row r="114" spans="1:5" x14ac:dyDescent="0.25">
      <c r="A114" s="26"/>
      <c r="B114" s="7" t="s">
        <v>30</v>
      </c>
      <c r="C114" s="7">
        <v>2</v>
      </c>
      <c r="D114" s="7"/>
      <c r="E114" s="7">
        <v>2</v>
      </c>
    </row>
    <row r="115" spans="1:5" x14ac:dyDescent="0.25">
      <c r="A115" s="26"/>
      <c r="B115" s="7" t="s">
        <v>37</v>
      </c>
      <c r="C115" s="7"/>
      <c r="D115" s="7">
        <v>1</v>
      </c>
      <c r="E115" s="7">
        <v>1</v>
      </c>
    </row>
    <row r="116" spans="1:5" x14ac:dyDescent="0.25">
      <c r="A116" s="26"/>
      <c r="B116" s="7" t="s">
        <v>45</v>
      </c>
      <c r="C116" s="7"/>
      <c r="D116" s="7">
        <v>1</v>
      </c>
      <c r="E116" s="7">
        <v>1</v>
      </c>
    </row>
    <row r="117" spans="1:5" x14ac:dyDescent="0.25">
      <c r="A117" s="26"/>
      <c r="B117" s="7" t="s">
        <v>38</v>
      </c>
      <c r="C117" s="7"/>
      <c r="D117" s="7">
        <v>1</v>
      </c>
      <c r="E117" s="7">
        <v>1</v>
      </c>
    </row>
    <row r="118" spans="1:5" x14ac:dyDescent="0.25">
      <c r="A118" s="26"/>
      <c r="B118" s="7" t="s">
        <v>26</v>
      </c>
      <c r="C118" s="7"/>
      <c r="D118" s="7">
        <v>1</v>
      </c>
      <c r="E118" s="7">
        <v>1</v>
      </c>
    </row>
    <row r="119" spans="1:5" x14ac:dyDescent="0.25">
      <c r="A119" s="26"/>
      <c r="B119" s="7" t="s">
        <v>14</v>
      </c>
      <c r="C119" s="7">
        <v>1</v>
      </c>
      <c r="D119" s="7">
        <v>1</v>
      </c>
      <c r="E119" s="7">
        <v>2</v>
      </c>
    </row>
    <row r="120" spans="1:5" x14ac:dyDescent="0.25">
      <c r="A120" s="26"/>
      <c r="B120" s="7" t="s">
        <v>41</v>
      </c>
      <c r="C120" s="7"/>
      <c r="D120" s="7">
        <v>2</v>
      </c>
      <c r="E120" s="7">
        <v>2</v>
      </c>
    </row>
    <row r="121" spans="1:5" x14ac:dyDescent="0.25">
      <c r="A121" s="10" t="s">
        <v>12</v>
      </c>
      <c r="B121" s="10"/>
      <c r="C121" s="10">
        <v>88</v>
      </c>
      <c r="D121" s="10">
        <v>83</v>
      </c>
      <c r="E121" s="10">
        <v>171</v>
      </c>
    </row>
  </sheetData>
  <mergeCells count="23">
    <mergeCell ref="A92:A96"/>
    <mergeCell ref="A97:A99"/>
    <mergeCell ref="A100:A108"/>
    <mergeCell ref="A110:A112"/>
    <mergeCell ref="A113:A120"/>
    <mergeCell ref="A86:A91"/>
    <mergeCell ref="A27:A32"/>
    <mergeCell ref="A33:A38"/>
    <mergeCell ref="A39:A42"/>
    <mergeCell ref="A43:A45"/>
    <mergeCell ref="A53:A61"/>
    <mergeCell ref="A62:A65"/>
    <mergeCell ref="A66:A72"/>
    <mergeCell ref="A73:A81"/>
    <mergeCell ref="A82:A85"/>
    <mergeCell ref="G45:J45"/>
    <mergeCell ref="A46:A52"/>
    <mergeCell ref="G1:J1"/>
    <mergeCell ref="A11:E11"/>
    <mergeCell ref="G11:J11"/>
    <mergeCell ref="A13:A17"/>
    <mergeCell ref="A18:A24"/>
    <mergeCell ref="A25:A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EE40-B3ED-4507-BDD3-1580B7283E69}">
  <dimension ref="A1:K91"/>
  <sheetViews>
    <sheetView workbookViewId="0">
      <selection activeCell="E8" sqref="E8"/>
    </sheetView>
  </sheetViews>
  <sheetFormatPr baseColWidth="10" defaultRowHeight="15" x14ac:dyDescent="0.25"/>
  <cols>
    <col min="1" max="1" width="65.5703125" style="15" bestFit="1" customWidth="1"/>
    <col min="2" max="2" width="23.5703125" style="15" bestFit="1" customWidth="1"/>
    <col min="3" max="3" width="11.42578125" style="15"/>
    <col min="4" max="4" width="12.42578125" style="15" bestFit="1" customWidth="1"/>
    <col min="5" max="5" width="14.7109375" style="15" customWidth="1"/>
    <col min="6" max="7" width="11.42578125" style="15"/>
    <col min="8" max="8" width="41.28515625" style="15" customWidth="1"/>
    <col min="9" max="10" width="11.42578125" style="15"/>
    <col min="11" max="11" width="14.7109375" style="15" customWidth="1"/>
    <col min="12" max="16384" width="11.42578125" style="15"/>
  </cols>
  <sheetData>
    <row r="1" spans="1:11" customFormat="1" ht="61.5" customHeight="1" thickBot="1" x14ac:dyDescent="0.3">
      <c r="A1" s="1"/>
      <c r="B1" s="2"/>
      <c r="C1" s="3"/>
      <c r="D1" s="4"/>
      <c r="E1" s="5"/>
      <c r="F1" s="3"/>
      <c r="G1" s="3"/>
      <c r="H1" s="20" t="s">
        <v>0</v>
      </c>
      <c r="I1" s="20"/>
      <c r="J1" s="20"/>
      <c r="K1" s="20"/>
    </row>
    <row r="2" spans="1:11" customFormat="1" x14ac:dyDescent="0.25"/>
    <row r="3" spans="1:11" customFormat="1" x14ac:dyDescent="0.25">
      <c r="A3" s="15" t="s">
        <v>1</v>
      </c>
    </row>
    <row r="4" spans="1:11" customFormat="1" x14ac:dyDescent="0.25">
      <c r="A4" s="15" t="s">
        <v>2</v>
      </c>
    </row>
    <row r="5" spans="1:11" customFormat="1" x14ac:dyDescent="0.25">
      <c r="A5" s="15" t="s">
        <v>259</v>
      </c>
    </row>
    <row r="6" spans="1:11" customFormat="1" x14ac:dyDescent="0.25">
      <c r="A6" s="15" t="s">
        <v>215</v>
      </c>
    </row>
    <row r="7" spans="1:11" customFormat="1" x14ac:dyDescent="0.25">
      <c r="A7" s="15" t="s">
        <v>260</v>
      </c>
    </row>
    <row r="8" spans="1:11" customFormat="1" x14ac:dyDescent="0.25">
      <c r="A8" s="15"/>
    </row>
    <row r="9" spans="1:11" customFormat="1" x14ac:dyDescent="0.25">
      <c r="A9" s="16" t="s">
        <v>5</v>
      </c>
    </row>
    <row r="12" spans="1:11" x14ac:dyDescent="0.25">
      <c r="A12" s="15" t="s">
        <v>182</v>
      </c>
      <c r="B12" s="15" t="s">
        <v>217</v>
      </c>
      <c r="C12" s="15" t="s">
        <v>184</v>
      </c>
      <c r="D12" s="15" t="s">
        <v>185</v>
      </c>
      <c r="E12" s="15" t="s">
        <v>186</v>
      </c>
      <c r="H12" s="17" t="s">
        <v>218</v>
      </c>
      <c r="I12" s="18" t="s">
        <v>184</v>
      </c>
      <c r="J12" s="18" t="s">
        <v>185</v>
      </c>
      <c r="K12" s="18" t="s">
        <v>186</v>
      </c>
    </row>
    <row r="13" spans="1:11" x14ac:dyDescent="0.25">
      <c r="A13" s="15" t="s">
        <v>13</v>
      </c>
      <c r="B13" s="15" t="s">
        <v>162</v>
      </c>
      <c r="C13" s="15">
        <v>1</v>
      </c>
      <c r="E13" s="15">
        <f>SUM(Tabla28[[#This Row],[HOMES]:[MULLERES]])</f>
        <v>1</v>
      </c>
      <c r="H13" s="15" t="s">
        <v>162</v>
      </c>
      <c r="I13" s="15">
        <v>5</v>
      </c>
      <c r="J13" s="15">
        <v>2</v>
      </c>
      <c r="K13" s="15">
        <f>SUM(Tabla39[[#This Row],[HOMES]:[MULLERES]])</f>
        <v>7</v>
      </c>
    </row>
    <row r="14" spans="1:11" x14ac:dyDescent="0.25">
      <c r="A14" s="15" t="s">
        <v>13</v>
      </c>
      <c r="B14" s="15" t="s">
        <v>190</v>
      </c>
      <c r="D14" s="15">
        <v>2</v>
      </c>
      <c r="E14" s="15">
        <f>SUM(Tabla28[[#This Row],[HOMES]:[MULLERES]])</f>
        <v>2</v>
      </c>
      <c r="H14" s="15" t="s">
        <v>221</v>
      </c>
      <c r="I14" s="15">
        <v>3</v>
      </c>
      <c r="K14" s="15">
        <f>SUM(Tabla39[[#This Row],[HOMES]:[MULLERES]])</f>
        <v>3</v>
      </c>
    </row>
    <row r="15" spans="1:11" x14ac:dyDescent="0.25">
      <c r="A15" s="15" t="s">
        <v>13</v>
      </c>
      <c r="B15" s="15" t="s">
        <v>197</v>
      </c>
      <c r="C15" s="15">
        <v>1</v>
      </c>
      <c r="E15" s="15">
        <f>SUM(Tabla28[[#This Row],[HOMES]:[MULLERES]])</f>
        <v>1</v>
      </c>
      <c r="H15" s="15" t="s">
        <v>188</v>
      </c>
      <c r="I15" s="15">
        <v>2</v>
      </c>
      <c r="K15" s="15">
        <f>SUM(Tabla39[[#This Row],[HOMES]:[MULLERES]])</f>
        <v>2</v>
      </c>
    </row>
    <row r="16" spans="1:11" x14ac:dyDescent="0.25">
      <c r="A16" s="15" t="s">
        <v>13</v>
      </c>
      <c r="B16" s="15" t="s">
        <v>174</v>
      </c>
      <c r="C16" s="15">
        <v>1</v>
      </c>
      <c r="E16" s="15">
        <f>SUM(Tabla28[[#This Row],[HOMES]:[MULLERES]])</f>
        <v>1</v>
      </c>
      <c r="H16" s="15" t="s">
        <v>223</v>
      </c>
      <c r="J16" s="15">
        <v>1</v>
      </c>
      <c r="K16" s="15">
        <f>SUM(Tabla39[[#This Row],[HOMES]:[MULLERES]])</f>
        <v>1</v>
      </c>
    </row>
    <row r="17" spans="1:11" x14ac:dyDescent="0.25">
      <c r="A17" s="15" t="s">
        <v>13</v>
      </c>
      <c r="B17" s="15" t="s">
        <v>171</v>
      </c>
      <c r="C17" s="15">
        <v>1</v>
      </c>
      <c r="E17" s="15">
        <f>SUM(Tabla28[[#This Row],[HOMES]:[MULLERES]])</f>
        <v>1</v>
      </c>
      <c r="H17" s="15" t="s">
        <v>190</v>
      </c>
      <c r="J17" s="15">
        <v>5</v>
      </c>
      <c r="K17" s="15">
        <f>SUM(Tabla39[[#This Row],[HOMES]:[MULLERES]])</f>
        <v>5</v>
      </c>
    </row>
    <row r="18" spans="1:11" x14ac:dyDescent="0.25">
      <c r="A18" s="15" t="s">
        <v>13</v>
      </c>
      <c r="B18" s="15" t="s">
        <v>203</v>
      </c>
      <c r="D18" s="15">
        <v>1</v>
      </c>
      <c r="E18" s="15">
        <f>SUM(Tabla28[[#This Row],[HOMES]:[MULLERES]])</f>
        <v>1</v>
      </c>
      <c r="H18" s="15" t="s">
        <v>189</v>
      </c>
      <c r="I18" s="15">
        <v>3</v>
      </c>
      <c r="J18" s="15">
        <v>1</v>
      </c>
      <c r="K18" s="15">
        <f>SUM(Tabla39[[#This Row],[HOMES]:[MULLERES]])</f>
        <v>4</v>
      </c>
    </row>
    <row r="19" spans="1:11" x14ac:dyDescent="0.25">
      <c r="A19" s="15" t="s">
        <v>13</v>
      </c>
      <c r="B19" s="15" t="s">
        <v>261</v>
      </c>
      <c r="D19" s="15">
        <v>1</v>
      </c>
      <c r="E19" s="15">
        <f>SUM(Tabla28[[#This Row],[HOMES]:[MULLERES]])</f>
        <v>1</v>
      </c>
      <c r="H19" s="15" t="s">
        <v>193</v>
      </c>
      <c r="I19" s="15">
        <v>2</v>
      </c>
      <c r="J19" s="15">
        <v>2</v>
      </c>
      <c r="K19" s="15">
        <f>SUM(Tabla39[[#This Row],[HOMES]:[MULLERES]])</f>
        <v>4</v>
      </c>
    </row>
    <row r="20" spans="1:11" x14ac:dyDescent="0.25">
      <c r="A20" s="15" t="s">
        <v>262</v>
      </c>
      <c r="B20" s="15" t="s">
        <v>263</v>
      </c>
      <c r="D20" s="15">
        <v>1</v>
      </c>
      <c r="E20" s="15">
        <f>SUM(Tabla28[[#This Row],[HOMES]:[MULLERES]])</f>
        <v>1</v>
      </c>
      <c r="H20" s="15" t="s">
        <v>195</v>
      </c>
      <c r="I20" s="15">
        <v>1</v>
      </c>
      <c r="K20" s="15">
        <f>SUM(Tabla39[[#This Row],[HOMES]:[MULLERES]])</f>
        <v>1</v>
      </c>
    </row>
    <row r="21" spans="1:11" x14ac:dyDescent="0.25">
      <c r="A21" s="15" t="s">
        <v>264</v>
      </c>
      <c r="B21" s="15" t="s">
        <v>171</v>
      </c>
      <c r="C21" s="15">
        <v>2</v>
      </c>
      <c r="E21" s="15">
        <f>SUM(Tabla28[[#This Row],[HOMES]:[MULLERES]])</f>
        <v>2</v>
      </c>
      <c r="H21" s="15" t="s">
        <v>197</v>
      </c>
      <c r="I21" s="15">
        <v>2</v>
      </c>
      <c r="K21" s="15">
        <f>SUM(Tabla39[[#This Row],[HOMES]:[MULLERES]])</f>
        <v>2</v>
      </c>
    </row>
    <row r="22" spans="1:11" x14ac:dyDescent="0.25">
      <c r="A22" s="15" t="s">
        <v>265</v>
      </c>
      <c r="B22" s="15" t="s">
        <v>163</v>
      </c>
      <c r="C22" s="15">
        <v>1</v>
      </c>
      <c r="E22" s="15">
        <f>SUM(Tabla28[[#This Row],[HOMES]:[MULLERES]])</f>
        <v>1</v>
      </c>
      <c r="H22" s="15" t="s">
        <v>266</v>
      </c>
      <c r="I22" s="15">
        <v>1</v>
      </c>
      <c r="K22" s="15">
        <f>SUM(Tabla39[[#This Row],[HOMES]:[MULLERES]])</f>
        <v>1</v>
      </c>
    </row>
    <row r="23" spans="1:11" x14ac:dyDescent="0.25">
      <c r="A23" s="15" t="s">
        <v>265</v>
      </c>
      <c r="B23" s="15" t="s">
        <v>175</v>
      </c>
      <c r="D23" s="15">
        <v>1</v>
      </c>
      <c r="E23" s="15">
        <f>SUM(Tabla28[[#This Row],[HOMES]:[MULLERES]])</f>
        <v>1</v>
      </c>
      <c r="H23" s="15" t="s">
        <v>167</v>
      </c>
      <c r="I23" s="15">
        <v>10</v>
      </c>
      <c r="J23" s="15">
        <v>5</v>
      </c>
      <c r="K23" s="15">
        <f>SUM(Tabla39[[#This Row],[HOMES]:[MULLERES]])</f>
        <v>15</v>
      </c>
    </row>
    <row r="24" spans="1:11" x14ac:dyDescent="0.25">
      <c r="A24" s="15" t="s">
        <v>222</v>
      </c>
      <c r="B24" s="15" t="s">
        <v>195</v>
      </c>
      <c r="C24" s="15">
        <v>1</v>
      </c>
      <c r="E24" s="15">
        <f>SUM(Tabla28[[#This Row],[HOMES]:[MULLERES]])</f>
        <v>1</v>
      </c>
      <c r="H24" s="15" t="s">
        <v>165</v>
      </c>
      <c r="I24" s="15">
        <v>2</v>
      </c>
      <c r="J24" s="15">
        <v>1</v>
      </c>
      <c r="K24" s="15">
        <f>SUM(Tabla39[[#This Row],[HOMES]:[MULLERES]])</f>
        <v>3</v>
      </c>
    </row>
    <row r="25" spans="1:11" x14ac:dyDescent="0.25">
      <c r="A25" s="15" t="s">
        <v>222</v>
      </c>
      <c r="B25" s="15" t="s">
        <v>266</v>
      </c>
      <c r="C25" s="15">
        <v>1</v>
      </c>
      <c r="E25" s="15">
        <f>SUM(Tabla28[[#This Row],[HOMES]:[MULLERES]])</f>
        <v>1</v>
      </c>
      <c r="H25" s="15" t="s">
        <v>163</v>
      </c>
      <c r="I25" s="15">
        <v>3</v>
      </c>
      <c r="K25" s="15">
        <f>SUM(Tabla39[[#This Row],[HOMES]:[MULLERES]])</f>
        <v>3</v>
      </c>
    </row>
    <row r="26" spans="1:11" x14ac:dyDescent="0.25">
      <c r="A26" s="15" t="s">
        <v>224</v>
      </c>
      <c r="B26" s="15" t="s">
        <v>162</v>
      </c>
      <c r="C26" s="15">
        <v>1</v>
      </c>
      <c r="E26" s="15">
        <f>SUM(Tabla28[[#This Row],[HOMES]:[MULLERES]])</f>
        <v>1</v>
      </c>
      <c r="H26" s="15" t="s">
        <v>267</v>
      </c>
      <c r="I26" s="15">
        <v>1</v>
      </c>
      <c r="J26" s="15">
        <v>1</v>
      </c>
      <c r="K26" s="15">
        <f>SUM(Tabla39[[#This Row],[HOMES]:[MULLERES]])</f>
        <v>2</v>
      </c>
    </row>
    <row r="27" spans="1:11" x14ac:dyDescent="0.25">
      <c r="A27" s="15" t="s">
        <v>224</v>
      </c>
      <c r="B27" s="15" t="s">
        <v>167</v>
      </c>
      <c r="C27" s="15">
        <v>1</v>
      </c>
      <c r="E27" s="15">
        <f>SUM(Tabla28[[#This Row],[HOMES]:[MULLERES]])</f>
        <v>1</v>
      </c>
      <c r="H27" s="15" t="s">
        <v>174</v>
      </c>
      <c r="I27" s="15">
        <v>4</v>
      </c>
      <c r="K27" s="15">
        <f>SUM(Tabla39[[#This Row],[HOMES]:[MULLERES]])</f>
        <v>4</v>
      </c>
    </row>
    <row r="28" spans="1:11" x14ac:dyDescent="0.25">
      <c r="A28" s="15" t="s">
        <v>224</v>
      </c>
      <c r="B28" s="15" t="s">
        <v>171</v>
      </c>
      <c r="C28" s="15">
        <v>1</v>
      </c>
      <c r="E28" s="15">
        <f>SUM(Tabla28[[#This Row],[HOMES]:[MULLERES]])</f>
        <v>1</v>
      </c>
      <c r="H28" s="15" t="s">
        <v>268</v>
      </c>
      <c r="I28" s="15">
        <v>1</v>
      </c>
      <c r="K28" s="15">
        <f>SUM(Tabla39[[#This Row],[HOMES]:[MULLERES]])</f>
        <v>1</v>
      </c>
    </row>
    <row r="29" spans="1:11" x14ac:dyDescent="0.25">
      <c r="A29" s="15" t="s">
        <v>224</v>
      </c>
      <c r="B29" s="15" t="s">
        <v>172</v>
      </c>
      <c r="C29" s="15">
        <v>1</v>
      </c>
      <c r="E29" s="15">
        <f>SUM(Tabla28[[#This Row],[HOMES]:[MULLERES]])</f>
        <v>1</v>
      </c>
      <c r="H29" s="15" t="s">
        <v>269</v>
      </c>
      <c r="I29" s="15">
        <v>1</v>
      </c>
      <c r="K29" s="15">
        <f>SUM(Tabla39[[#This Row],[HOMES]:[MULLERES]])</f>
        <v>1</v>
      </c>
    </row>
    <row r="30" spans="1:11" x14ac:dyDescent="0.25">
      <c r="A30" s="15" t="s">
        <v>224</v>
      </c>
      <c r="B30" s="15" t="s">
        <v>261</v>
      </c>
      <c r="C30" s="15">
        <v>1</v>
      </c>
      <c r="D30" s="15">
        <v>1</v>
      </c>
      <c r="E30" s="15">
        <f>SUM(Tabla28[[#This Row],[HOMES]:[MULLERES]])</f>
        <v>2</v>
      </c>
      <c r="H30" s="15" t="s">
        <v>270</v>
      </c>
      <c r="I30" s="15">
        <v>1</v>
      </c>
      <c r="K30" s="15">
        <f>SUM(Tabla39[[#This Row],[HOMES]:[MULLERES]])</f>
        <v>1</v>
      </c>
    </row>
    <row r="31" spans="1:11" x14ac:dyDescent="0.25">
      <c r="A31" s="15" t="s">
        <v>224</v>
      </c>
      <c r="B31" s="15" t="s">
        <v>207</v>
      </c>
      <c r="C31" s="15">
        <v>1</v>
      </c>
      <c r="E31" s="15">
        <f>SUM(Tabla28[[#This Row],[HOMES]:[MULLERES]])</f>
        <v>1</v>
      </c>
      <c r="H31" s="15" t="s">
        <v>271</v>
      </c>
      <c r="I31" s="15">
        <v>1</v>
      </c>
      <c r="J31" s="15">
        <v>1</v>
      </c>
      <c r="K31" s="15">
        <f>SUM(Tabla39[[#This Row],[HOMES]:[MULLERES]])</f>
        <v>2</v>
      </c>
    </row>
    <row r="32" spans="1:11" x14ac:dyDescent="0.25">
      <c r="A32" s="15" t="s">
        <v>227</v>
      </c>
      <c r="B32" s="15" t="s">
        <v>162</v>
      </c>
      <c r="D32" s="15">
        <v>1</v>
      </c>
      <c r="E32" s="15">
        <f>SUM(Tabla28[[#This Row],[HOMES]:[MULLERES]])</f>
        <v>1</v>
      </c>
      <c r="H32" s="15" t="s">
        <v>194</v>
      </c>
      <c r="J32" s="15">
        <v>1</v>
      </c>
      <c r="K32" s="15">
        <f>SUM(Tabla39[[#This Row],[HOMES]:[MULLERES]])</f>
        <v>1</v>
      </c>
    </row>
    <row r="33" spans="1:11" x14ac:dyDescent="0.25">
      <c r="A33" s="15" t="s">
        <v>227</v>
      </c>
      <c r="B33" s="15" t="s">
        <v>190</v>
      </c>
      <c r="D33" s="15">
        <v>1</v>
      </c>
      <c r="E33" s="15">
        <f>SUM(Tabla28[[#This Row],[HOMES]:[MULLERES]])</f>
        <v>1</v>
      </c>
      <c r="H33" s="15" t="s">
        <v>175</v>
      </c>
      <c r="J33" s="15">
        <v>1</v>
      </c>
      <c r="K33" s="15">
        <f>SUM(Tabla39[[#This Row],[HOMES]:[MULLERES]])</f>
        <v>1</v>
      </c>
    </row>
    <row r="34" spans="1:11" x14ac:dyDescent="0.25">
      <c r="A34" s="15" t="s">
        <v>227</v>
      </c>
      <c r="B34" s="15" t="s">
        <v>189</v>
      </c>
      <c r="C34" s="15">
        <v>1</v>
      </c>
      <c r="E34" s="15">
        <f>SUM(Tabla28[[#This Row],[HOMES]:[MULLERES]])</f>
        <v>1</v>
      </c>
      <c r="H34" s="15" t="s">
        <v>201</v>
      </c>
      <c r="I34" s="15">
        <v>1</v>
      </c>
      <c r="K34" s="15">
        <f>SUM(Tabla39[[#This Row],[HOMES]:[MULLERES]])</f>
        <v>1</v>
      </c>
    </row>
    <row r="35" spans="1:11" x14ac:dyDescent="0.25">
      <c r="A35" s="15" t="s">
        <v>227</v>
      </c>
      <c r="B35" s="15" t="s">
        <v>193</v>
      </c>
      <c r="C35" s="15">
        <v>1</v>
      </c>
      <c r="D35" s="15">
        <v>1</v>
      </c>
      <c r="E35" s="15">
        <f>SUM(Tabla28[[#This Row],[HOMES]:[MULLERES]])</f>
        <v>2</v>
      </c>
      <c r="H35" s="15" t="s">
        <v>171</v>
      </c>
      <c r="I35" s="15">
        <v>14</v>
      </c>
      <c r="J35" s="15">
        <v>15</v>
      </c>
      <c r="K35" s="15">
        <f>SUM(Tabla39[[#This Row],[HOMES]:[MULLERES]])</f>
        <v>29</v>
      </c>
    </row>
    <row r="36" spans="1:11" x14ac:dyDescent="0.25">
      <c r="A36" s="15" t="s">
        <v>227</v>
      </c>
      <c r="B36" s="15" t="s">
        <v>197</v>
      </c>
      <c r="C36" s="15">
        <v>1</v>
      </c>
      <c r="E36" s="15">
        <f>SUM(Tabla28[[#This Row],[HOMES]:[MULLERES]])</f>
        <v>1</v>
      </c>
      <c r="H36" s="15" t="s">
        <v>172</v>
      </c>
      <c r="I36" s="15">
        <v>2</v>
      </c>
      <c r="J36" s="15">
        <v>3</v>
      </c>
      <c r="K36" s="15">
        <f>SUM(Tabla39[[#This Row],[HOMES]:[MULLERES]])</f>
        <v>5</v>
      </c>
    </row>
    <row r="37" spans="1:11" x14ac:dyDescent="0.25">
      <c r="A37" s="15" t="s">
        <v>227</v>
      </c>
      <c r="B37" s="15" t="s">
        <v>167</v>
      </c>
      <c r="C37" s="15">
        <v>2</v>
      </c>
      <c r="E37" s="15">
        <f>SUM(Tabla28[[#This Row],[HOMES]:[MULLERES]])</f>
        <v>2</v>
      </c>
      <c r="H37" s="15" t="s">
        <v>263</v>
      </c>
      <c r="J37" s="15">
        <v>1</v>
      </c>
      <c r="K37" s="15">
        <f>SUM(Tabla39[[#This Row],[HOMES]:[MULLERES]])</f>
        <v>1</v>
      </c>
    </row>
    <row r="38" spans="1:11" x14ac:dyDescent="0.25">
      <c r="A38" s="15" t="s">
        <v>227</v>
      </c>
      <c r="B38" s="15" t="s">
        <v>270</v>
      </c>
      <c r="C38" s="15">
        <v>1</v>
      </c>
      <c r="E38" s="15">
        <f>SUM(Tabla28[[#This Row],[HOMES]:[MULLERES]])</f>
        <v>1</v>
      </c>
      <c r="H38" s="15" t="s">
        <v>203</v>
      </c>
      <c r="I38" s="15">
        <v>1</v>
      </c>
      <c r="J38" s="15">
        <v>2</v>
      </c>
      <c r="K38" s="15">
        <f>SUM(Tabla39[[#This Row],[HOMES]:[MULLERES]])</f>
        <v>3</v>
      </c>
    </row>
    <row r="39" spans="1:11" x14ac:dyDescent="0.25">
      <c r="A39" s="15" t="s">
        <v>227</v>
      </c>
      <c r="B39" s="15" t="s">
        <v>171</v>
      </c>
      <c r="D39" s="15">
        <v>3</v>
      </c>
      <c r="E39" s="15">
        <f>SUM(Tabla28[[#This Row],[HOMES]:[MULLERES]])</f>
        <v>3</v>
      </c>
      <c r="H39" s="15" t="s">
        <v>261</v>
      </c>
      <c r="I39" s="15">
        <v>4</v>
      </c>
      <c r="J39" s="15">
        <v>4</v>
      </c>
      <c r="K39" s="15">
        <f>SUM(Tabla39[[#This Row],[HOMES]:[MULLERES]])</f>
        <v>8</v>
      </c>
    </row>
    <row r="40" spans="1:11" x14ac:dyDescent="0.25">
      <c r="A40" s="15" t="s">
        <v>230</v>
      </c>
      <c r="B40" s="15" t="s">
        <v>189</v>
      </c>
      <c r="C40" s="15">
        <v>1</v>
      </c>
      <c r="E40" s="15">
        <f>SUM(Tabla28[[#This Row],[HOMES]:[MULLERES]])</f>
        <v>1</v>
      </c>
      <c r="H40" s="15" t="s">
        <v>207</v>
      </c>
      <c r="I40" s="15">
        <v>1</v>
      </c>
      <c r="K40" s="15">
        <f>SUM(Tabla39[[#This Row],[HOMES]:[MULLERES]])</f>
        <v>1</v>
      </c>
    </row>
    <row r="41" spans="1:11" x14ac:dyDescent="0.25">
      <c r="A41" s="15" t="s">
        <v>230</v>
      </c>
      <c r="B41" s="15" t="s">
        <v>167</v>
      </c>
      <c r="C41" s="15">
        <v>1</v>
      </c>
      <c r="E41" s="15">
        <f>SUM(Tabla28[[#This Row],[HOMES]:[MULLERES]])</f>
        <v>1</v>
      </c>
      <c r="H41" s="19" t="s">
        <v>186</v>
      </c>
      <c r="I41" s="19">
        <f>SUBTOTAL(109,I13:I40)</f>
        <v>66</v>
      </c>
      <c r="J41" s="19">
        <f>SUBTOTAL(109,J13:J40)</f>
        <v>46</v>
      </c>
      <c r="K41" s="19">
        <f>SUM(Tabla39[[#This Row],[HOMES]:[MULLERES]])</f>
        <v>112</v>
      </c>
    </row>
    <row r="42" spans="1:11" x14ac:dyDescent="0.25">
      <c r="A42" s="15" t="s">
        <v>272</v>
      </c>
      <c r="B42" s="15" t="s">
        <v>189</v>
      </c>
      <c r="D42" s="15">
        <v>1</v>
      </c>
      <c r="E42" s="15">
        <f>SUM(Tabla28[[#This Row],[HOMES]:[MULLERES]])</f>
        <v>1</v>
      </c>
    </row>
    <row r="43" spans="1:11" x14ac:dyDescent="0.25">
      <c r="A43" s="15" t="s">
        <v>272</v>
      </c>
      <c r="B43" s="15" t="s">
        <v>193</v>
      </c>
      <c r="C43" s="15">
        <v>1</v>
      </c>
      <c r="E43" s="15">
        <f>SUM(Tabla28[[#This Row],[HOMES]:[MULLERES]])</f>
        <v>1</v>
      </c>
    </row>
    <row r="44" spans="1:11" x14ac:dyDescent="0.25">
      <c r="A44" s="15" t="s">
        <v>272</v>
      </c>
      <c r="B44" s="15" t="s">
        <v>167</v>
      </c>
      <c r="D44" s="15">
        <v>2</v>
      </c>
      <c r="E44" s="15">
        <f>SUM(Tabla28[[#This Row],[HOMES]:[MULLERES]])</f>
        <v>2</v>
      </c>
    </row>
    <row r="45" spans="1:11" x14ac:dyDescent="0.25">
      <c r="A45" s="15" t="s">
        <v>272</v>
      </c>
      <c r="B45" s="15" t="s">
        <v>171</v>
      </c>
      <c r="C45" s="15">
        <v>1</v>
      </c>
      <c r="D45" s="15">
        <v>2</v>
      </c>
      <c r="E45" s="15">
        <f>SUM(Tabla28[[#This Row],[HOMES]:[MULLERES]])</f>
        <v>3</v>
      </c>
      <c r="H45" s="15" t="s">
        <v>208</v>
      </c>
      <c r="I45" s="18" t="s">
        <v>184</v>
      </c>
      <c r="J45" s="18" t="s">
        <v>185</v>
      </c>
      <c r="K45" s="18" t="s">
        <v>186</v>
      </c>
    </row>
    <row r="46" spans="1:11" x14ac:dyDescent="0.25">
      <c r="A46" s="15" t="s">
        <v>272</v>
      </c>
      <c r="B46" s="15" t="s">
        <v>261</v>
      </c>
      <c r="C46" s="15">
        <v>1</v>
      </c>
      <c r="E46" s="15">
        <f>SUM(Tabla28[[#This Row],[HOMES]:[MULLERES]])</f>
        <v>1</v>
      </c>
      <c r="H46" s="15" t="s">
        <v>58</v>
      </c>
      <c r="I46" s="15">
        <v>15</v>
      </c>
      <c r="J46" s="15">
        <v>5</v>
      </c>
      <c r="K46" s="15">
        <f>SUM(Tabla410[[#This Row],[HOMES]:[MULLERES]])</f>
        <v>20</v>
      </c>
    </row>
    <row r="47" spans="1:11" x14ac:dyDescent="0.25">
      <c r="A47" s="15" t="s">
        <v>273</v>
      </c>
      <c r="B47" s="15" t="s">
        <v>189</v>
      </c>
      <c r="C47" s="15">
        <v>1</v>
      </c>
      <c r="E47" s="15">
        <f>SUM(Tabla28[[#This Row],[HOMES]:[MULLERES]])</f>
        <v>1</v>
      </c>
      <c r="H47" s="15" t="s">
        <v>210</v>
      </c>
      <c r="I47" s="15">
        <v>2</v>
      </c>
      <c r="K47" s="15">
        <f>SUM(Tabla410[[#This Row],[HOMES]:[MULLERES]])</f>
        <v>2</v>
      </c>
    </row>
    <row r="48" spans="1:11" x14ac:dyDescent="0.25">
      <c r="A48" s="15" t="s">
        <v>237</v>
      </c>
      <c r="B48" s="15" t="s">
        <v>190</v>
      </c>
      <c r="D48" s="15">
        <v>1</v>
      </c>
      <c r="E48" s="15">
        <f>SUM(Tabla28[[#This Row],[HOMES]:[MULLERES]])</f>
        <v>1</v>
      </c>
      <c r="H48" s="15" t="s">
        <v>274</v>
      </c>
      <c r="J48" s="15">
        <v>3</v>
      </c>
      <c r="K48" s="15">
        <f>SUM(Tabla410[[#This Row],[HOMES]:[MULLERES]])</f>
        <v>3</v>
      </c>
    </row>
    <row r="49" spans="1:11" x14ac:dyDescent="0.25">
      <c r="A49" s="15" t="s">
        <v>237</v>
      </c>
      <c r="B49" s="15" t="s">
        <v>193</v>
      </c>
      <c r="D49" s="15">
        <v>1</v>
      </c>
      <c r="E49" s="15">
        <f>SUM(Tabla28[[#This Row],[HOMES]:[MULLERES]])</f>
        <v>1</v>
      </c>
      <c r="H49" s="15" t="s">
        <v>246</v>
      </c>
      <c r="J49" s="15">
        <v>1</v>
      </c>
      <c r="K49" s="15">
        <f>SUM(Tabla410[[#This Row],[HOMES]:[MULLERES]])</f>
        <v>1</v>
      </c>
    </row>
    <row r="50" spans="1:11" x14ac:dyDescent="0.25">
      <c r="A50" s="15" t="s">
        <v>237</v>
      </c>
      <c r="B50" s="15" t="s">
        <v>271</v>
      </c>
      <c r="C50" s="15">
        <v>1</v>
      </c>
      <c r="D50" s="15">
        <v>1</v>
      </c>
      <c r="E50" s="15">
        <f>SUM(Tabla28[[#This Row],[HOMES]:[MULLERES]])</f>
        <v>2</v>
      </c>
      <c r="H50" s="15" t="s">
        <v>149</v>
      </c>
      <c r="J50" s="15">
        <v>1</v>
      </c>
      <c r="K50" s="15">
        <f>SUM(Tabla410[[#This Row],[HOMES]:[MULLERES]])</f>
        <v>1</v>
      </c>
    </row>
    <row r="51" spans="1:11" x14ac:dyDescent="0.25">
      <c r="A51" s="15" t="s">
        <v>237</v>
      </c>
      <c r="B51" s="15" t="s">
        <v>194</v>
      </c>
      <c r="D51" s="15">
        <v>1</v>
      </c>
      <c r="E51" s="15">
        <f>SUM(Tabla28[[#This Row],[HOMES]:[MULLERES]])</f>
        <v>1</v>
      </c>
      <c r="H51" s="15" t="s">
        <v>150</v>
      </c>
      <c r="I51" s="15">
        <v>8</v>
      </c>
      <c r="J51" s="15">
        <v>3</v>
      </c>
      <c r="K51" s="15">
        <f>SUM(Tabla410[[#This Row],[HOMES]:[MULLERES]])</f>
        <v>11</v>
      </c>
    </row>
    <row r="52" spans="1:11" x14ac:dyDescent="0.25">
      <c r="A52" s="15" t="s">
        <v>237</v>
      </c>
      <c r="B52" s="15" t="s">
        <v>261</v>
      </c>
      <c r="D52" s="15">
        <v>1</v>
      </c>
      <c r="E52" s="15">
        <f>SUM(Tabla28[[#This Row],[HOMES]:[MULLERES]])</f>
        <v>1</v>
      </c>
      <c r="H52" s="15" t="s">
        <v>151</v>
      </c>
      <c r="I52" s="15">
        <v>3</v>
      </c>
      <c r="J52" s="15">
        <v>3</v>
      </c>
      <c r="K52" s="15">
        <f>SUM(Tabla410[[#This Row],[HOMES]:[MULLERES]])</f>
        <v>6</v>
      </c>
    </row>
    <row r="53" spans="1:11" x14ac:dyDescent="0.25">
      <c r="A53" s="15" t="s">
        <v>239</v>
      </c>
      <c r="B53" s="15" t="s">
        <v>162</v>
      </c>
      <c r="C53" s="15">
        <v>1</v>
      </c>
      <c r="E53" s="15">
        <f>SUM(Tabla28[[#This Row],[HOMES]:[MULLERES]])</f>
        <v>1</v>
      </c>
      <c r="H53" s="15" t="s">
        <v>152</v>
      </c>
      <c r="I53" s="15">
        <v>1</v>
      </c>
      <c r="J53" s="15">
        <v>2</v>
      </c>
      <c r="K53" s="15">
        <f>SUM(Tabla410[[#This Row],[HOMES]:[MULLERES]])</f>
        <v>3</v>
      </c>
    </row>
    <row r="54" spans="1:11" x14ac:dyDescent="0.25">
      <c r="A54" s="15" t="s">
        <v>239</v>
      </c>
      <c r="B54" s="15" t="s">
        <v>167</v>
      </c>
      <c r="C54" s="15">
        <v>1</v>
      </c>
      <c r="D54" s="15">
        <v>2</v>
      </c>
      <c r="E54" s="15">
        <f>SUM(Tabla28[[#This Row],[HOMES]:[MULLERES]])</f>
        <v>3</v>
      </c>
      <c r="H54" s="15" t="s">
        <v>153</v>
      </c>
      <c r="I54" s="15">
        <v>6</v>
      </c>
      <c r="J54" s="15">
        <v>8</v>
      </c>
      <c r="K54" s="15">
        <f>SUM(Tabla410[[#This Row],[HOMES]:[MULLERES]])</f>
        <v>14</v>
      </c>
    </row>
    <row r="55" spans="1:11" x14ac:dyDescent="0.25">
      <c r="A55" s="15" t="s">
        <v>239</v>
      </c>
      <c r="B55" s="15" t="s">
        <v>165</v>
      </c>
      <c r="C55" s="15">
        <v>1</v>
      </c>
      <c r="E55" s="15">
        <f>SUM(Tabla28[[#This Row],[HOMES]:[MULLERES]])</f>
        <v>1</v>
      </c>
      <c r="H55" s="15" t="s">
        <v>154</v>
      </c>
      <c r="I55" s="15">
        <v>3</v>
      </c>
      <c r="J55" s="15">
        <v>2</v>
      </c>
      <c r="K55" s="15">
        <f>SUM(Tabla410[[#This Row],[HOMES]:[MULLERES]])</f>
        <v>5</v>
      </c>
    </row>
    <row r="56" spans="1:11" x14ac:dyDescent="0.25">
      <c r="A56" s="15" t="s">
        <v>239</v>
      </c>
      <c r="B56" s="15" t="s">
        <v>268</v>
      </c>
      <c r="C56" s="15">
        <v>1</v>
      </c>
      <c r="E56" s="15">
        <f>SUM(Tabla28[[#This Row],[HOMES]:[MULLERES]])</f>
        <v>1</v>
      </c>
      <c r="H56" s="15" t="s">
        <v>247</v>
      </c>
      <c r="I56" s="15">
        <v>1</v>
      </c>
      <c r="K56" s="15">
        <f>SUM(Tabla410[[#This Row],[HOMES]:[MULLERES]])</f>
        <v>1</v>
      </c>
    </row>
    <row r="57" spans="1:11" x14ac:dyDescent="0.25">
      <c r="A57" s="15" t="s">
        <v>239</v>
      </c>
      <c r="B57" s="15" t="s">
        <v>171</v>
      </c>
      <c r="C57" s="15">
        <v>3</v>
      </c>
      <c r="D57" s="15">
        <v>4</v>
      </c>
      <c r="E57" s="15">
        <f>SUM(Tabla28[[#This Row],[HOMES]:[MULLERES]])</f>
        <v>7</v>
      </c>
      <c r="H57" s="15" t="s">
        <v>275</v>
      </c>
      <c r="I57" s="15">
        <v>2</v>
      </c>
      <c r="K57" s="15">
        <f>SUM(Tabla410[[#This Row],[HOMES]:[MULLERES]])</f>
        <v>2</v>
      </c>
    </row>
    <row r="58" spans="1:11" x14ac:dyDescent="0.25">
      <c r="A58" s="15" t="s">
        <v>245</v>
      </c>
      <c r="B58" s="15" t="s">
        <v>221</v>
      </c>
      <c r="C58" s="15">
        <v>3</v>
      </c>
      <c r="E58" s="15">
        <f>SUM(Tabla28[[#This Row],[HOMES]:[MULLERES]])</f>
        <v>3</v>
      </c>
      <c r="H58" s="15" t="s">
        <v>276</v>
      </c>
      <c r="I58" s="15">
        <v>1</v>
      </c>
      <c r="K58" s="15">
        <f>SUM(Tabla410[[#This Row],[HOMES]:[MULLERES]])</f>
        <v>1</v>
      </c>
    </row>
    <row r="59" spans="1:11" x14ac:dyDescent="0.25">
      <c r="A59" s="15" t="s">
        <v>245</v>
      </c>
      <c r="B59" s="15" t="s">
        <v>223</v>
      </c>
      <c r="D59" s="15">
        <v>1</v>
      </c>
      <c r="E59" s="15">
        <f>SUM(Tabla28[[#This Row],[HOMES]:[MULLERES]])</f>
        <v>1</v>
      </c>
      <c r="H59" s="15" t="s">
        <v>60</v>
      </c>
      <c r="I59" s="15">
        <v>5</v>
      </c>
      <c r="J59" s="15">
        <v>7</v>
      </c>
      <c r="K59" s="15">
        <f>SUM(Tabla410[[#This Row],[HOMES]:[MULLERES]])</f>
        <v>12</v>
      </c>
    </row>
    <row r="60" spans="1:11" x14ac:dyDescent="0.25">
      <c r="A60" s="15" t="s">
        <v>245</v>
      </c>
      <c r="B60" s="15" t="s">
        <v>167</v>
      </c>
      <c r="C60" s="15">
        <v>1</v>
      </c>
      <c r="E60" s="15">
        <f>SUM(Tabla28[[#This Row],[HOMES]:[MULLERES]])</f>
        <v>1</v>
      </c>
      <c r="H60" s="15" t="s">
        <v>62</v>
      </c>
      <c r="I60" s="15">
        <v>1</v>
      </c>
      <c r="J60" s="15">
        <v>2</v>
      </c>
      <c r="K60" s="15">
        <f>SUM(Tabla410[[#This Row],[HOMES]:[MULLERES]])</f>
        <v>3</v>
      </c>
    </row>
    <row r="61" spans="1:11" x14ac:dyDescent="0.25">
      <c r="A61" s="15" t="s">
        <v>245</v>
      </c>
      <c r="B61" s="15" t="s">
        <v>163</v>
      </c>
      <c r="C61" s="15">
        <v>1</v>
      </c>
      <c r="E61" s="15">
        <f>SUM(Tabla28[[#This Row],[HOMES]:[MULLERES]])</f>
        <v>1</v>
      </c>
      <c r="H61" s="15" t="s">
        <v>81</v>
      </c>
      <c r="J61" s="15">
        <v>1</v>
      </c>
      <c r="K61" s="15">
        <f>SUM(Tabla410[[#This Row],[HOMES]:[MULLERES]])</f>
        <v>1</v>
      </c>
    </row>
    <row r="62" spans="1:11" x14ac:dyDescent="0.25">
      <c r="A62" s="15" t="s">
        <v>245</v>
      </c>
      <c r="B62" s="15" t="s">
        <v>269</v>
      </c>
      <c r="C62" s="15">
        <v>1</v>
      </c>
      <c r="E62" s="15">
        <f>SUM(Tabla28[[#This Row],[HOMES]:[MULLERES]])</f>
        <v>1</v>
      </c>
      <c r="H62" s="15" t="s">
        <v>63</v>
      </c>
      <c r="I62" s="15">
        <v>18</v>
      </c>
      <c r="J62" s="15">
        <v>8</v>
      </c>
      <c r="K62" s="15">
        <f>SUM(Tabla410[[#This Row],[HOMES]:[MULLERES]])</f>
        <v>26</v>
      </c>
    </row>
    <row r="63" spans="1:11" x14ac:dyDescent="0.25">
      <c r="A63" s="15" t="s">
        <v>245</v>
      </c>
      <c r="B63" s="15" t="s">
        <v>171</v>
      </c>
      <c r="C63" s="15">
        <v>1</v>
      </c>
      <c r="E63" s="15">
        <f>SUM(Tabla28[[#This Row],[HOMES]:[MULLERES]])</f>
        <v>1</v>
      </c>
      <c r="H63" s="19" t="s">
        <v>186</v>
      </c>
      <c r="I63" s="19">
        <f>SUBTOTAL(109,I46:I62)</f>
        <v>66</v>
      </c>
      <c r="J63" s="19">
        <f>SUBTOTAL(109,J46:J62)</f>
        <v>46</v>
      </c>
      <c r="K63" s="19">
        <f>SUM(Tabla410[[#This Row],[HOMES]:[MULLERES]])</f>
        <v>112</v>
      </c>
    </row>
    <row r="64" spans="1:11" x14ac:dyDescent="0.25">
      <c r="A64" s="15" t="s">
        <v>245</v>
      </c>
      <c r="B64" s="15" t="s">
        <v>172</v>
      </c>
      <c r="D64" s="15">
        <v>1</v>
      </c>
      <c r="E64" s="15">
        <f>SUM(Tabla28[[#This Row],[HOMES]:[MULLERES]])</f>
        <v>1</v>
      </c>
    </row>
    <row r="65" spans="1:5" x14ac:dyDescent="0.25">
      <c r="A65" s="15" t="s">
        <v>245</v>
      </c>
      <c r="B65" s="15" t="s">
        <v>203</v>
      </c>
      <c r="C65" s="15">
        <v>1</v>
      </c>
      <c r="E65" s="15">
        <f>SUM(Tabla28[[#This Row],[HOMES]:[MULLERES]])</f>
        <v>1</v>
      </c>
    </row>
    <row r="66" spans="1:5" x14ac:dyDescent="0.25">
      <c r="A66" s="15" t="s">
        <v>248</v>
      </c>
      <c r="B66" s="15" t="s">
        <v>188</v>
      </c>
      <c r="C66" s="15">
        <v>2</v>
      </c>
      <c r="E66" s="15">
        <f>SUM(Tabla28[[#This Row],[HOMES]:[MULLERES]])</f>
        <v>2</v>
      </c>
    </row>
    <row r="67" spans="1:5" x14ac:dyDescent="0.25">
      <c r="A67" s="15" t="s">
        <v>248</v>
      </c>
      <c r="B67" s="15" t="s">
        <v>167</v>
      </c>
      <c r="C67" s="15">
        <v>3</v>
      </c>
      <c r="E67" s="15">
        <f>SUM(Tabla28[[#This Row],[HOMES]:[MULLERES]])</f>
        <v>3</v>
      </c>
    </row>
    <row r="68" spans="1:5" x14ac:dyDescent="0.25">
      <c r="A68" s="15" t="s">
        <v>248</v>
      </c>
      <c r="B68" s="15" t="s">
        <v>174</v>
      </c>
      <c r="C68" s="15">
        <v>1</v>
      </c>
      <c r="E68" s="15">
        <f>SUM(Tabla28[[#This Row],[HOMES]:[MULLERES]])</f>
        <v>1</v>
      </c>
    </row>
    <row r="69" spans="1:5" x14ac:dyDescent="0.25">
      <c r="A69" s="15" t="s">
        <v>250</v>
      </c>
      <c r="B69" s="15" t="s">
        <v>174</v>
      </c>
      <c r="C69" s="15">
        <v>1</v>
      </c>
      <c r="E69" s="15">
        <f>SUM(Tabla28[[#This Row],[HOMES]:[MULLERES]])</f>
        <v>1</v>
      </c>
    </row>
    <row r="70" spans="1:5" x14ac:dyDescent="0.25">
      <c r="A70" s="15" t="s">
        <v>250</v>
      </c>
      <c r="B70" s="15" t="s">
        <v>261</v>
      </c>
      <c r="C70" s="15">
        <v>1</v>
      </c>
      <c r="E70" s="15">
        <f>SUM(Tabla28[[#This Row],[HOMES]:[MULLERES]])</f>
        <v>1</v>
      </c>
    </row>
    <row r="71" spans="1:5" x14ac:dyDescent="0.25">
      <c r="A71" s="15" t="s">
        <v>252</v>
      </c>
      <c r="B71" s="15" t="s">
        <v>171</v>
      </c>
      <c r="D71" s="15">
        <v>1</v>
      </c>
      <c r="E71" s="15">
        <f>SUM(Tabla28[[#This Row],[HOMES]:[MULLERES]])</f>
        <v>1</v>
      </c>
    </row>
    <row r="72" spans="1:5" x14ac:dyDescent="0.25">
      <c r="A72" s="15" t="s">
        <v>277</v>
      </c>
      <c r="B72" s="15" t="s">
        <v>172</v>
      </c>
      <c r="C72" s="15">
        <v>1</v>
      </c>
      <c r="D72" s="15">
        <v>1</v>
      </c>
      <c r="E72" s="15">
        <f>SUM(Tabla28[[#This Row],[HOMES]:[MULLERES]])</f>
        <v>2</v>
      </c>
    </row>
    <row r="73" spans="1:5" x14ac:dyDescent="0.25">
      <c r="A73" s="15" t="s">
        <v>278</v>
      </c>
      <c r="B73" s="15" t="s">
        <v>201</v>
      </c>
      <c r="C73" s="15">
        <v>1</v>
      </c>
      <c r="E73" s="15">
        <f>SUM(Tabla28[[#This Row],[HOMES]:[MULLERES]])</f>
        <v>1</v>
      </c>
    </row>
    <row r="74" spans="1:5" x14ac:dyDescent="0.25">
      <c r="A74" s="15" t="s">
        <v>278</v>
      </c>
      <c r="B74" s="15" t="s">
        <v>171</v>
      </c>
      <c r="D74" s="15">
        <v>1</v>
      </c>
      <c r="E74" s="15">
        <f>SUM(Tabla28[[#This Row],[HOMES]:[MULLERES]])</f>
        <v>1</v>
      </c>
    </row>
    <row r="75" spans="1:5" x14ac:dyDescent="0.25">
      <c r="A75" s="15" t="s">
        <v>253</v>
      </c>
      <c r="B75" s="15" t="s">
        <v>167</v>
      </c>
      <c r="C75" s="15">
        <v>1</v>
      </c>
      <c r="E75" s="15">
        <f>SUM(Tabla28[[#This Row],[HOMES]:[MULLERES]])</f>
        <v>1</v>
      </c>
    </row>
    <row r="76" spans="1:5" x14ac:dyDescent="0.25">
      <c r="A76" s="15" t="s">
        <v>253</v>
      </c>
      <c r="B76" s="15" t="s">
        <v>171</v>
      </c>
      <c r="C76" s="15">
        <v>2</v>
      </c>
      <c r="D76" s="15">
        <v>3</v>
      </c>
      <c r="E76" s="15">
        <f>SUM(Tabla28[[#This Row],[HOMES]:[MULLERES]])</f>
        <v>5</v>
      </c>
    </row>
    <row r="77" spans="1:5" x14ac:dyDescent="0.25">
      <c r="A77" s="15" t="s">
        <v>254</v>
      </c>
      <c r="B77" s="15" t="s">
        <v>162</v>
      </c>
      <c r="C77" s="15">
        <v>1</v>
      </c>
      <c r="E77" s="15">
        <f>SUM(Tabla28[[#This Row],[HOMES]:[MULLERES]])</f>
        <v>1</v>
      </c>
    </row>
    <row r="78" spans="1:5" x14ac:dyDescent="0.25">
      <c r="A78" s="15" t="s">
        <v>254</v>
      </c>
      <c r="B78" s="15" t="s">
        <v>190</v>
      </c>
      <c r="D78" s="15">
        <v>1</v>
      </c>
      <c r="E78" s="15">
        <f>SUM(Tabla28[[#This Row],[HOMES]:[MULLERES]])</f>
        <v>1</v>
      </c>
    </row>
    <row r="79" spans="1:5" x14ac:dyDescent="0.25">
      <c r="A79" s="15" t="s">
        <v>254</v>
      </c>
      <c r="B79" s="15" t="s">
        <v>163</v>
      </c>
      <c r="C79" s="15">
        <v>1</v>
      </c>
      <c r="E79" s="15">
        <f>SUM(Tabla28[[#This Row],[HOMES]:[MULLERES]])</f>
        <v>1</v>
      </c>
    </row>
    <row r="80" spans="1:5" x14ac:dyDescent="0.25">
      <c r="A80" s="15" t="s">
        <v>254</v>
      </c>
      <c r="B80" s="15" t="s">
        <v>174</v>
      </c>
      <c r="C80" s="15">
        <v>1</v>
      </c>
      <c r="E80" s="15">
        <f>SUM(Tabla28[[#This Row],[HOMES]:[MULLERES]])</f>
        <v>1</v>
      </c>
    </row>
    <row r="81" spans="1:5" x14ac:dyDescent="0.25">
      <c r="A81" s="15" t="s">
        <v>254</v>
      </c>
      <c r="B81" s="15" t="s">
        <v>171</v>
      </c>
      <c r="C81" s="15">
        <v>3</v>
      </c>
      <c r="E81" s="15">
        <f>SUM(Tabla28[[#This Row],[HOMES]:[MULLERES]])</f>
        <v>3</v>
      </c>
    </row>
    <row r="82" spans="1:5" x14ac:dyDescent="0.25">
      <c r="A82" s="15" t="s">
        <v>254</v>
      </c>
      <c r="B82" s="15" t="s">
        <v>172</v>
      </c>
      <c r="D82" s="15">
        <v>1</v>
      </c>
      <c r="E82" s="15">
        <f>SUM(Tabla28[[#This Row],[HOMES]:[MULLERES]])</f>
        <v>1</v>
      </c>
    </row>
    <row r="83" spans="1:5" x14ac:dyDescent="0.25">
      <c r="A83" s="15" t="s">
        <v>256</v>
      </c>
      <c r="B83" s="15" t="s">
        <v>162</v>
      </c>
      <c r="D83" s="15">
        <v>1</v>
      </c>
      <c r="E83" s="15">
        <f>SUM(Tabla28[[#This Row],[HOMES]:[MULLERES]])</f>
        <v>1</v>
      </c>
    </row>
    <row r="84" spans="1:5" x14ac:dyDescent="0.25">
      <c r="A84" s="15" t="s">
        <v>256</v>
      </c>
      <c r="B84" s="15" t="s">
        <v>167</v>
      </c>
      <c r="D84" s="15">
        <v>1</v>
      </c>
      <c r="E84" s="15">
        <f>SUM(Tabla28[[#This Row],[HOMES]:[MULLERES]])</f>
        <v>1</v>
      </c>
    </row>
    <row r="85" spans="1:5" x14ac:dyDescent="0.25">
      <c r="A85" s="15" t="s">
        <v>256</v>
      </c>
      <c r="B85" s="15" t="s">
        <v>267</v>
      </c>
      <c r="C85" s="15">
        <v>1</v>
      </c>
      <c r="D85" s="15">
        <v>1</v>
      </c>
      <c r="E85" s="15">
        <f>SUM(Tabla28[[#This Row],[HOMES]:[MULLERES]])</f>
        <v>2</v>
      </c>
    </row>
    <row r="86" spans="1:5" x14ac:dyDescent="0.25">
      <c r="A86" s="15" t="s">
        <v>256</v>
      </c>
      <c r="B86" s="15" t="s">
        <v>171</v>
      </c>
      <c r="D86" s="15">
        <v>1</v>
      </c>
      <c r="E86" s="15">
        <f>SUM(Tabla28[[#This Row],[HOMES]:[MULLERES]])</f>
        <v>1</v>
      </c>
    </row>
    <row r="87" spans="1:5" x14ac:dyDescent="0.25">
      <c r="A87" s="15" t="s">
        <v>256</v>
      </c>
      <c r="B87" s="15" t="s">
        <v>203</v>
      </c>
      <c r="D87" s="15">
        <v>1</v>
      </c>
      <c r="E87" s="15">
        <f>SUM(Tabla28[[#This Row],[HOMES]:[MULLERES]])</f>
        <v>1</v>
      </c>
    </row>
    <row r="88" spans="1:5" x14ac:dyDescent="0.25">
      <c r="A88" s="15" t="s">
        <v>256</v>
      </c>
      <c r="B88" s="15" t="s">
        <v>261</v>
      </c>
      <c r="C88" s="15">
        <v>1</v>
      </c>
      <c r="D88" s="15">
        <v>1</v>
      </c>
      <c r="E88" s="15">
        <f>SUM(Tabla28[[#This Row],[HOMES]:[MULLERES]])</f>
        <v>2</v>
      </c>
    </row>
    <row r="89" spans="1:5" x14ac:dyDescent="0.25">
      <c r="A89" s="15" t="s">
        <v>257</v>
      </c>
      <c r="B89" s="15" t="s">
        <v>162</v>
      </c>
      <c r="C89" s="15">
        <v>1</v>
      </c>
      <c r="E89" s="15">
        <f>SUM(Tabla28[[#This Row],[HOMES]:[MULLERES]])</f>
        <v>1</v>
      </c>
    </row>
    <row r="90" spans="1:5" x14ac:dyDescent="0.25">
      <c r="A90" s="15" t="s">
        <v>257</v>
      </c>
      <c r="B90" s="15" t="s">
        <v>165</v>
      </c>
      <c r="C90" s="15">
        <v>1</v>
      </c>
      <c r="D90" s="15">
        <v>1</v>
      </c>
      <c r="E90" s="15">
        <f>SUM(Tabla28[[#This Row],[HOMES]:[MULLERES]])</f>
        <v>2</v>
      </c>
    </row>
    <row r="91" spans="1:5" x14ac:dyDescent="0.25">
      <c r="A91" s="19" t="s">
        <v>186</v>
      </c>
      <c r="B91" s="19"/>
      <c r="C91" s="19">
        <f>SUBTOTAL(109,C13:C90)</f>
        <v>66</v>
      </c>
      <c r="D91" s="19">
        <f>SUBTOTAL(109,D13:D90)</f>
        <v>46</v>
      </c>
      <c r="E91" s="19">
        <f>SUM(Tabla28[[#This Row],[HOMES]:[MULLERES]])</f>
        <v>112</v>
      </c>
    </row>
  </sheetData>
  <mergeCells count="1">
    <mergeCell ref="H1:K1"/>
  </mergeCells>
  <pageMargins left="0.7" right="0.7" top="0.75" bottom="0.75" header="0.3" footer="0.3"/>
  <pageSetup paperSize="9" orientation="portrait" horizontalDpi="1200" verticalDpi="1200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EE57-A01F-4AE2-94D5-6DAE9A3D93E5}">
  <dimension ref="A1:K95"/>
  <sheetViews>
    <sheetView topLeftCell="A48" workbookViewId="0">
      <selection activeCell="G50" sqref="G50:J50"/>
    </sheetView>
  </sheetViews>
  <sheetFormatPr baseColWidth="10" defaultRowHeight="15" x14ac:dyDescent="0.25"/>
  <cols>
    <col min="1" max="1" width="65.5703125" bestFit="1" customWidth="1"/>
    <col min="2" max="2" width="16.28515625" customWidth="1"/>
    <col min="4" max="4" width="12.28515625" customWidth="1"/>
    <col min="7" max="7" width="39.5703125" customWidth="1"/>
    <col min="9" max="9" width="12.285156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21" t="s">
        <v>0</v>
      </c>
      <c r="I1" s="21"/>
      <c r="J1" s="21"/>
      <c r="K1" s="21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214</v>
      </c>
    </row>
    <row r="6" spans="1:11" x14ac:dyDescent="0.25">
      <c r="A6" t="s">
        <v>215</v>
      </c>
    </row>
    <row r="7" spans="1:11" x14ac:dyDescent="0.25">
      <c r="A7" t="s">
        <v>216</v>
      </c>
    </row>
    <row r="9" spans="1:11" x14ac:dyDescent="0.25">
      <c r="A9" s="6" t="s">
        <v>5</v>
      </c>
    </row>
    <row r="12" spans="1:11" x14ac:dyDescent="0.25">
      <c r="A12" t="s">
        <v>182</v>
      </c>
      <c r="B12" t="s">
        <v>217</v>
      </c>
      <c r="C12" t="s">
        <v>184</v>
      </c>
      <c r="D12" t="s">
        <v>185</v>
      </c>
      <c r="E12" t="s">
        <v>186</v>
      </c>
      <c r="G12" t="s">
        <v>218</v>
      </c>
      <c r="H12" t="s">
        <v>184</v>
      </c>
      <c r="I12" t="s">
        <v>185</v>
      </c>
      <c r="J12" t="s">
        <v>186</v>
      </c>
    </row>
    <row r="13" spans="1:11" x14ac:dyDescent="0.25">
      <c r="A13" t="s">
        <v>13</v>
      </c>
      <c r="B13" t="s">
        <v>219</v>
      </c>
      <c r="D13">
        <v>1</v>
      </c>
      <c r="E13">
        <f>SUM(Tabla25[[#This Row],[HOMES]:[MULLERES]])</f>
        <v>1</v>
      </c>
      <c r="G13" t="s">
        <v>162</v>
      </c>
      <c r="H13">
        <v>2</v>
      </c>
      <c r="I13">
        <v>3</v>
      </c>
      <c r="J13">
        <f>SUM(Tabla36[[#This Row],[HOMES]:[MULLERES]])</f>
        <v>5</v>
      </c>
    </row>
    <row r="14" spans="1:11" x14ac:dyDescent="0.25">
      <c r="A14" t="s">
        <v>220</v>
      </c>
      <c r="B14" t="s">
        <v>172</v>
      </c>
      <c r="C14">
        <v>1</v>
      </c>
      <c r="E14">
        <f>SUM(Tabla25[[#This Row],[HOMES]:[MULLERES]])</f>
        <v>1</v>
      </c>
      <c r="G14" t="s">
        <v>221</v>
      </c>
      <c r="H14">
        <v>3</v>
      </c>
      <c r="J14">
        <f>SUM(Tabla36[[#This Row],[HOMES]:[MULLERES]])</f>
        <v>3</v>
      </c>
    </row>
    <row r="15" spans="1:11" x14ac:dyDescent="0.25">
      <c r="A15" t="s">
        <v>222</v>
      </c>
      <c r="B15" t="s">
        <v>195</v>
      </c>
      <c r="C15">
        <v>1</v>
      </c>
      <c r="E15">
        <f>SUM(Tabla25[[#This Row],[HOMES]:[MULLERES]])</f>
        <v>1</v>
      </c>
      <c r="G15" t="s">
        <v>188</v>
      </c>
      <c r="H15">
        <v>1</v>
      </c>
      <c r="J15">
        <f>SUM(Tabla36[[#This Row],[HOMES]:[MULLERES]])</f>
        <v>1</v>
      </c>
    </row>
    <row r="16" spans="1:11" x14ac:dyDescent="0.25">
      <c r="A16" t="s">
        <v>222</v>
      </c>
      <c r="B16" t="s">
        <v>161</v>
      </c>
      <c r="C16">
        <v>1</v>
      </c>
      <c r="E16">
        <f>SUM(Tabla25[[#This Row],[HOMES]:[MULLERES]])</f>
        <v>1</v>
      </c>
      <c r="G16" t="s">
        <v>223</v>
      </c>
      <c r="I16">
        <v>1</v>
      </c>
      <c r="J16">
        <f>SUM(Tabla36[[#This Row],[HOMES]:[MULLERES]])</f>
        <v>1</v>
      </c>
    </row>
    <row r="17" spans="1:10" x14ac:dyDescent="0.25">
      <c r="A17" t="s">
        <v>222</v>
      </c>
      <c r="B17" t="s">
        <v>219</v>
      </c>
      <c r="C17">
        <v>1</v>
      </c>
      <c r="E17">
        <f>SUM(Tabla25[[#This Row],[HOMES]:[MULLERES]])</f>
        <v>1</v>
      </c>
      <c r="G17" t="s">
        <v>190</v>
      </c>
      <c r="I17">
        <v>1</v>
      </c>
      <c r="J17">
        <f>SUM(Tabla36[[#This Row],[HOMES]:[MULLERES]])</f>
        <v>1</v>
      </c>
    </row>
    <row r="18" spans="1:10" x14ac:dyDescent="0.25">
      <c r="A18" t="s">
        <v>224</v>
      </c>
      <c r="B18" t="s">
        <v>161</v>
      </c>
      <c r="C18">
        <v>1</v>
      </c>
      <c r="E18">
        <f>SUM(Tabla25[[#This Row],[HOMES]:[MULLERES]])</f>
        <v>1</v>
      </c>
      <c r="G18" t="s">
        <v>189</v>
      </c>
      <c r="H18">
        <v>1</v>
      </c>
      <c r="J18">
        <f>SUM(Tabla36[[#This Row],[HOMES]:[MULLERES]])</f>
        <v>1</v>
      </c>
    </row>
    <row r="19" spans="1:10" x14ac:dyDescent="0.25">
      <c r="A19" t="s">
        <v>224</v>
      </c>
      <c r="B19" t="s">
        <v>219</v>
      </c>
      <c r="C19">
        <v>1</v>
      </c>
      <c r="E19">
        <f>SUM(Tabla25[[#This Row],[HOMES]:[MULLERES]])</f>
        <v>1</v>
      </c>
      <c r="G19" t="s">
        <v>193</v>
      </c>
      <c r="H19">
        <v>1</v>
      </c>
      <c r="J19">
        <f>SUM(Tabla36[[#This Row],[HOMES]:[MULLERES]])</f>
        <v>1</v>
      </c>
    </row>
    <row r="20" spans="1:10" x14ac:dyDescent="0.25">
      <c r="A20" t="s">
        <v>224</v>
      </c>
      <c r="B20" t="s">
        <v>203</v>
      </c>
      <c r="C20">
        <v>1</v>
      </c>
      <c r="E20">
        <f>SUM(Tabla25[[#This Row],[HOMES]:[MULLERES]])</f>
        <v>1</v>
      </c>
      <c r="G20" t="s">
        <v>225</v>
      </c>
      <c r="H20">
        <v>2</v>
      </c>
      <c r="I20">
        <v>3</v>
      </c>
      <c r="J20">
        <f>SUM(Tabla36[[#This Row],[HOMES]:[MULLERES]])</f>
        <v>5</v>
      </c>
    </row>
    <row r="21" spans="1:10" x14ac:dyDescent="0.25">
      <c r="A21" t="s">
        <v>226</v>
      </c>
      <c r="B21" t="s">
        <v>162</v>
      </c>
      <c r="D21">
        <v>1</v>
      </c>
      <c r="E21">
        <f>SUM(Tabla25[[#This Row],[HOMES]:[MULLERES]])</f>
        <v>1</v>
      </c>
      <c r="G21" t="s">
        <v>195</v>
      </c>
      <c r="H21">
        <v>1</v>
      </c>
      <c r="J21">
        <f>SUM(Tabla36[[#This Row],[HOMES]:[MULLERES]])</f>
        <v>1</v>
      </c>
    </row>
    <row r="22" spans="1:10" x14ac:dyDescent="0.25">
      <c r="A22" t="s">
        <v>226</v>
      </c>
      <c r="B22" t="s">
        <v>170</v>
      </c>
      <c r="C22">
        <v>1</v>
      </c>
      <c r="E22">
        <f>SUM(Tabla25[[#This Row],[HOMES]:[MULLERES]])</f>
        <v>1</v>
      </c>
      <c r="G22" t="s">
        <v>197</v>
      </c>
      <c r="H22">
        <v>1</v>
      </c>
      <c r="I22">
        <v>1</v>
      </c>
      <c r="J22">
        <f>SUM(Tabla36[[#This Row],[HOMES]:[MULLERES]])</f>
        <v>2</v>
      </c>
    </row>
    <row r="23" spans="1:10" x14ac:dyDescent="0.25">
      <c r="A23" t="s">
        <v>227</v>
      </c>
      <c r="B23" t="s">
        <v>197</v>
      </c>
      <c r="C23">
        <v>1</v>
      </c>
      <c r="E23">
        <f>SUM(Tabla25[[#This Row],[HOMES]:[MULLERES]])</f>
        <v>1</v>
      </c>
      <c r="G23" t="s">
        <v>228</v>
      </c>
      <c r="I23">
        <v>2</v>
      </c>
      <c r="J23">
        <f>SUM(Tabla36[[#This Row],[HOMES]:[MULLERES]])</f>
        <v>2</v>
      </c>
    </row>
    <row r="24" spans="1:10" x14ac:dyDescent="0.25">
      <c r="A24" t="s">
        <v>227</v>
      </c>
      <c r="B24" t="s">
        <v>170</v>
      </c>
      <c r="C24">
        <v>1</v>
      </c>
      <c r="E24">
        <f>SUM(Tabla25[[#This Row],[HOMES]:[MULLERES]])</f>
        <v>1</v>
      </c>
      <c r="G24" t="s">
        <v>229</v>
      </c>
      <c r="H24">
        <v>1</v>
      </c>
      <c r="J24">
        <f>SUM(Tabla36[[#This Row],[HOMES]:[MULLERES]])</f>
        <v>1</v>
      </c>
    </row>
    <row r="25" spans="1:10" x14ac:dyDescent="0.25">
      <c r="A25" t="s">
        <v>227</v>
      </c>
      <c r="B25" t="s">
        <v>161</v>
      </c>
      <c r="C25">
        <v>1</v>
      </c>
      <c r="D25">
        <v>1</v>
      </c>
      <c r="E25">
        <f>SUM(Tabla25[[#This Row],[HOMES]:[MULLERES]])</f>
        <v>2</v>
      </c>
      <c r="G25" t="s">
        <v>168</v>
      </c>
      <c r="H25">
        <v>1</v>
      </c>
      <c r="J25">
        <f>SUM(Tabla36[[#This Row],[HOMES]:[MULLERES]])</f>
        <v>1</v>
      </c>
    </row>
    <row r="26" spans="1:10" x14ac:dyDescent="0.25">
      <c r="A26" t="s">
        <v>227</v>
      </c>
      <c r="B26" t="s">
        <v>219</v>
      </c>
      <c r="C26">
        <v>1</v>
      </c>
      <c r="E26">
        <f>SUM(Tabla25[[#This Row],[HOMES]:[MULLERES]])</f>
        <v>1</v>
      </c>
      <c r="G26" t="s">
        <v>170</v>
      </c>
      <c r="H26">
        <v>2</v>
      </c>
      <c r="J26">
        <f>SUM(Tabla36[[#This Row],[HOMES]:[MULLERES]])</f>
        <v>2</v>
      </c>
    </row>
    <row r="27" spans="1:10" x14ac:dyDescent="0.25">
      <c r="A27" t="s">
        <v>227</v>
      </c>
      <c r="B27" t="s">
        <v>171</v>
      </c>
      <c r="C27">
        <v>1</v>
      </c>
      <c r="D27">
        <v>3</v>
      </c>
      <c r="E27">
        <f>SUM(Tabla25[[#This Row],[HOMES]:[MULLERES]])</f>
        <v>4</v>
      </c>
      <c r="G27" t="s">
        <v>167</v>
      </c>
      <c r="H27">
        <v>6</v>
      </c>
      <c r="I27">
        <v>9</v>
      </c>
      <c r="J27">
        <f>SUM(Tabla36[[#This Row],[HOMES]:[MULLERES]])</f>
        <v>15</v>
      </c>
    </row>
    <row r="28" spans="1:10" x14ac:dyDescent="0.25">
      <c r="A28" t="s">
        <v>227</v>
      </c>
      <c r="B28" t="s">
        <v>204</v>
      </c>
      <c r="D28">
        <v>1</v>
      </c>
      <c r="E28">
        <f>SUM(Tabla25[[#This Row],[HOMES]:[MULLERES]])</f>
        <v>1</v>
      </c>
      <c r="G28" t="s">
        <v>161</v>
      </c>
      <c r="H28">
        <v>4</v>
      </c>
      <c r="I28">
        <v>4</v>
      </c>
      <c r="J28">
        <f>SUM(Tabla36[[#This Row],[HOMES]:[MULLERES]])</f>
        <v>8</v>
      </c>
    </row>
    <row r="29" spans="1:10" x14ac:dyDescent="0.25">
      <c r="A29" t="s">
        <v>230</v>
      </c>
      <c r="B29" t="s">
        <v>167</v>
      </c>
      <c r="C29">
        <v>2</v>
      </c>
      <c r="E29">
        <f>SUM(Tabla25[[#This Row],[HOMES]:[MULLERES]])</f>
        <v>2</v>
      </c>
      <c r="G29" t="s">
        <v>165</v>
      </c>
      <c r="H29">
        <v>1</v>
      </c>
      <c r="J29">
        <f>SUM(Tabla36[[#This Row],[HOMES]:[MULLERES]])</f>
        <v>1</v>
      </c>
    </row>
    <row r="30" spans="1:10" x14ac:dyDescent="0.25">
      <c r="A30" t="s">
        <v>230</v>
      </c>
      <c r="B30" t="s">
        <v>173</v>
      </c>
      <c r="C30">
        <v>1</v>
      </c>
      <c r="E30">
        <f>SUM(Tabla25[[#This Row],[HOMES]:[MULLERES]])</f>
        <v>1</v>
      </c>
      <c r="G30" t="s">
        <v>231</v>
      </c>
      <c r="H30">
        <v>4</v>
      </c>
      <c r="J30">
        <f>SUM(Tabla36[[#This Row],[HOMES]:[MULLERES]])</f>
        <v>4</v>
      </c>
    </row>
    <row r="31" spans="1:10" x14ac:dyDescent="0.25">
      <c r="A31" t="s">
        <v>230</v>
      </c>
      <c r="B31" t="s">
        <v>171</v>
      </c>
      <c r="C31">
        <v>1</v>
      </c>
      <c r="D31">
        <v>3</v>
      </c>
      <c r="E31">
        <f>SUM(Tabla25[[#This Row],[HOMES]:[MULLERES]])</f>
        <v>4</v>
      </c>
      <c r="G31" t="s">
        <v>232</v>
      </c>
      <c r="H31">
        <v>1</v>
      </c>
      <c r="J31">
        <f>SUM(Tabla36[[#This Row],[HOMES]:[MULLERES]])</f>
        <v>1</v>
      </c>
    </row>
    <row r="32" spans="1:10" x14ac:dyDescent="0.25">
      <c r="A32" t="s">
        <v>230</v>
      </c>
      <c r="B32" t="s">
        <v>233</v>
      </c>
      <c r="C32">
        <v>1</v>
      </c>
      <c r="E32">
        <f>SUM(Tabla25[[#This Row],[HOMES]:[MULLERES]])</f>
        <v>1</v>
      </c>
      <c r="G32" t="s">
        <v>234</v>
      </c>
      <c r="I32">
        <v>3</v>
      </c>
      <c r="J32">
        <f>SUM(Tabla36[[#This Row],[HOMES]:[MULLERES]])</f>
        <v>3</v>
      </c>
    </row>
    <row r="33" spans="1:10" x14ac:dyDescent="0.25">
      <c r="A33" t="s">
        <v>258</v>
      </c>
      <c r="B33" t="s">
        <v>167</v>
      </c>
      <c r="D33">
        <v>1</v>
      </c>
      <c r="E33">
        <f>SUM(Tabla25[[#This Row],[HOMES]:[MULLERES]])</f>
        <v>1</v>
      </c>
      <c r="G33" t="s">
        <v>235</v>
      </c>
      <c r="H33">
        <v>2</v>
      </c>
      <c r="J33">
        <f>SUM(Tabla36[[#This Row],[HOMES]:[MULLERES]])</f>
        <v>2</v>
      </c>
    </row>
    <row r="34" spans="1:10" x14ac:dyDescent="0.25">
      <c r="A34" t="s">
        <v>258</v>
      </c>
      <c r="B34" t="s">
        <v>173</v>
      </c>
      <c r="D34">
        <v>2</v>
      </c>
      <c r="E34">
        <f>SUM(Tabla25[[#This Row],[HOMES]:[MULLERES]])</f>
        <v>2</v>
      </c>
      <c r="G34" t="s">
        <v>219</v>
      </c>
      <c r="H34">
        <v>4</v>
      </c>
      <c r="I34">
        <v>3</v>
      </c>
      <c r="J34">
        <f>SUM(Tabla36[[#This Row],[HOMES]:[MULLERES]])</f>
        <v>7</v>
      </c>
    </row>
    <row r="35" spans="1:10" x14ac:dyDescent="0.25">
      <c r="A35" t="s">
        <v>258</v>
      </c>
      <c r="B35" t="s">
        <v>171</v>
      </c>
      <c r="C35">
        <v>5</v>
      </c>
      <c r="D35">
        <v>2</v>
      </c>
      <c r="E35">
        <f>SUM(Tabla25[[#This Row],[HOMES]:[MULLERES]])</f>
        <v>7</v>
      </c>
      <c r="G35" t="s">
        <v>200</v>
      </c>
      <c r="H35">
        <v>1</v>
      </c>
      <c r="J35">
        <f>SUM(Tabla36[[#This Row],[HOMES]:[MULLERES]])</f>
        <v>1</v>
      </c>
    </row>
    <row r="36" spans="1:10" x14ac:dyDescent="0.25">
      <c r="A36" t="s">
        <v>258</v>
      </c>
      <c r="B36" t="s">
        <v>236</v>
      </c>
      <c r="D36">
        <v>1</v>
      </c>
      <c r="E36">
        <f>SUM(Tabla25[[#This Row],[HOMES]:[MULLERES]])</f>
        <v>1</v>
      </c>
      <c r="G36" t="s">
        <v>173</v>
      </c>
      <c r="H36">
        <v>2</v>
      </c>
      <c r="I36">
        <v>2</v>
      </c>
      <c r="J36">
        <f>SUM(Tabla36[[#This Row],[HOMES]:[MULLERES]])</f>
        <v>4</v>
      </c>
    </row>
    <row r="37" spans="1:10" x14ac:dyDescent="0.25">
      <c r="A37" t="s">
        <v>258</v>
      </c>
      <c r="B37" t="s">
        <v>172</v>
      </c>
      <c r="C37">
        <v>1</v>
      </c>
      <c r="D37">
        <v>1</v>
      </c>
      <c r="E37">
        <f>SUM(Tabla25[[#This Row],[HOMES]:[MULLERES]])</f>
        <v>2</v>
      </c>
      <c r="G37" t="s">
        <v>175</v>
      </c>
      <c r="H37">
        <v>1</v>
      </c>
      <c r="J37">
        <f>SUM(Tabla36[[#This Row],[HOMES]:[MULLERES]])</f>
        <v>1</v>
      </c>
    </row>
    <row r="38" spans="1:10" x14ac:dyDescent="0.25">
      <c r="A38" t="s">
        <v>237</v>
      </c>
      <c r="B38" t="s">
        <v>190</v>
      </c>
      <c r="D38">
        <v>1</v>
      </c>
      <c r="E38">
        <f>SUM(Tabla25[[#This Row],[HOMES]:[MULLERES]])</f>
        <v>1</v>
      </c>
      <c r="G38" t="s">
        <v>171</v>
      </c>
      <c r="H38">
        <v>9</v>
      </c>
      <c r="I38">
        <v>16</v>
      </c>
      <c r="J38">
        <f>SUM(Tabla36[[#This Row],[HOMES]:[MULLERES]])</f>
        <v>25</v>
      </c>
    </row>
    <row r="39" spans="1:10" x14ac:dyDescent="0.25">
      <c r="A39" t="s">
        <v>237</v>
      </c>
      <c r="B39" t="s">
        <v>168</v>
      </c>
      <c r="C39">
        <v>1</v>
      </c>
      <c r="E39">
        <f>SUM(Tabla25[[#This Row],[HOMES]:[MULLERES]])</f>
        <v>1</v>
      </c>
      <c r="G39" t="s">
        <v>236</v>
      </c>
      <c r="I39">
        <v>2</v>
      </c>
      <c r="J39">
        <f>SUM(Tabla36[[#This Row],[HOMES]:[MULLERES]])</f>
        <v>2</v>
      </c>
    </row>
    <row r="40" spans="1:10" x14ac:dyDescent="0.25">
      <c r="A40" t="s">
        <v>237</v>
      </c>
      <c r="B40" t="s">
        <v>167</v>
      </c>
      <c r="C40">
        <v>1</v>
      </c>
      <c r="D40">
        <v>1</v>
      </c>
      <c r="E40">
        <f>SUM(Tabla25[[#This Row],[HOMES]:[MULLERES]])</f>
        <v>2</v>
      </c>
      <c r="G40" t="s">
        <v>172</v>
      </c>
      <c r="H40">
        <v>7</v>
      </c>
      <c r="I40">
        <v>3</v>
      </c>
      <c r="J40">
        <f>SUM(Tabla36[[#This Row],[HOMES]:[MULLERES]])</f>
        <v>10</v>
      </c>
    </row>
    <row r="41" spans="1:10" x14ac:dyDescent="0.25">
      <c r="A41" t="s">
        <v>237</v>
      </c>
      <c r="B41" t="s">
        <v>161</v>
      </c>
      <c r="D41">
        <v>1</v>
      </c>
      <c r="E41">
        <f>SUM(Tabla25[[#This Row],[HOMES]:[MULLERES]])</f>
        <v>1</v>
      </c>
      <c r="G41" t="s">
        <v>203</v>
      </c>
      <c r="H41">
        <v>2</v>
      </c>
      <c r="J41">
        <f>SUM(Tabla36[[#This Row],[HOMES]:[MULLERES]])</f>
        <v>2</v>
      </c>
    </row>
    <row r="42" spans="1:10" x14ac:dyDescent="0.25">
      <c r="A42" t="s">
        <v>237</v>
      </c>
      <c r="B42" t="s">
        <v>165</v>
      </c>
      <c r="C42">
        <v>1</v>
      </c>
      <c r="E42">
        <f>SUM(Tabla25[[#This Row],[HOMES]:[MULLERES]])</f>
        <v>1</v>
      </c>
      <c r="G42" t="s">
        <v>204</v>
      </c>
      <c r="H42">
        <v>1</v>
      </c>
      <c r="I42">
        <v>1</v>
      </c>
      <c r="J42">
        <f>SUM(Tabla36[[#This Row],[HOMES]:[MULLERES]])</f>
        <v>2</v>
      </c>
    </row>
    <row r="43" spans="1:10" x14ac:dyDescent="0.25">
      <c r="A43" t="s">
        <v>237</v>
      </c>
      <c r="B43" t="s">
        <v>219</v>
      </c>
      <c r="D43">
        <v>1</v>
      </c>
      <c r="E43">
        <f>SUM(Tabla25[[#This Row],[HOMES]:[MULLERES]])</f>
        <v>1</v>
      </c>
      <c r="G43" t="s">
        <v>238</v>
      </c>
      <c r="H43">
        <v>1</v>
      </c>
      <c r="J43">
        <f>SUM(Tabla36[[#This Row],[HOMES]:[MULLERES]])</f>
        <v>1</v>
      </c>
    </row>
    <row r="44" spans="1:10" x14ac:dyDescent="0.25">
      <c r="A44" t="s">
        <v>237</v>
      </c>
      <c r="B44" t="s">
        <v>171</v>
      </c>
      <c r="D44">
        <v>3</v>
      </c>
      <c r="E44">
        <f>SUM(Tabla25[[#This Row],[HOMES]:[MULLERES]])</f>
        <v>3</v>
      </c>
      <c r="G44" t="s">
        <v>233</v>
      </c>
      <c r="H44">
        <v>1</v>
      </c>
      <c r="J44">
        <f>SUM(Tabla36[[#This Row],[HOMES]:[MULLERES]])</f>
        <v>1</v>
      </c>
    </row>
    <row r="45" spans="1:10" x14ac:dyDescent="0.25">
      <c r="A45" t="s">
        <v>237</v>
      </c>
      <c r="B45" t="s">
        <v>172</v>
      </c>
      <c r="C45">
        <v>1</v>
      </c>
      <c r="E45">
        <f>SUM(Tabla25[[#This Row],[HOMES]:[MULLERES]])</f>
        <v>1</v>
      </c>
      <c r="G45" t="s">
        <v>207</v>
      </c>
      <c r="H45">
        <v>1</v>
      </c>
      <c r="I45">
        <v>1</v>
      </c>
      <c r="J45">
        <f>SUM(Tabla36[[#This Row],[HOMES]:[MULLERES]])</f>
        <v>2</v>
      </c>
    </row>
    <row r="46" spans="1:10" x14ac:dyDescent="0.25">
      <c r="A46" t="s">
        <v>237</v>
      </c>
      <c r="B46" t="s">
        <v>203</v>
      </c>
      <c r="C46">
        <v>1</v>
      </c>
      <c r="E46">
        <f>SUM(Tabla25[[#This Row],[HOMES]:[MULLERES]])</f>
        <v>1</v>
      </c>
      <c r="G46" s="14" t="s">
        <v>186</v>
      </c>
      <c r="H46" s="14">
        <f>SUBTOTAL(109,H13:H45)</f>
        <v>64</v>
      </c>
      <c r="I46" s="14">
        <f>SUBTOTAL(109,I13:I45)</f>
        <v>55</v>
      </c>
      <c r="J46" s="14">
        <f>SUM(Tabla36[[#This Row],[HOMES]:[MULLERES]])</f>
        <v>119</v>
      </c>
    </row>
    <row r="47" spans="1:10" x14ac:dyDescent="0.25">
      <c r="A47" t="s">
        <v>237</v>
      </c>
      <c r="B47" t="s">
        <v>207</v>
      </c>
      <c r="C47">
        <v>1</v>
      </c>
      <c r="E47">
        <f>SUM(Tabla25[[#This Row],[HOMES]:[MULLERES]])</f>
        <v>1</v>
      </c>
    </row>
    <row r="48" spans="1:10" x14ac:dyDescent="0.25">
      <c r="A48" t="s">
        <v>239</v>
      </c>
      <c r="B48" t="s">
        <v>162</v>
      </c>
      <c r="D48">
        <v>1</v>
      </c>
      <c r="E48">
        <f>SUM(Tabla25[[#This Row],[HOMES]:[MULLERES]])</f>
        <v>1</v>
      </c>
    </row>
    <row r="49" spans="1:10" x14ac:dyDescent="0.25">
      <c r="A49" t="s">
        <v>239</v>
      </c>
      <c r="B49" t="s">
        <v>193</v>
      </c>
      <c r="C49">
        <v>1</v>
      </c>
      <c r="E49">
        <f>SUM(Tabla25[[#This Row],[HOMES]:[MULLERES]])</f>
        <v>1</v>
      </c>
    </row>
    <row r="50" spans="1:10" x14ac:dyDescent="0.25">
      <c r="A50" t="s">
        <v>239</v>
      </c>
      <c r="B50" t="s">
        <v>197</v>
      </c>
      <c r="D50">
        <v>1</v>
      </c>
      <c r="E50">
        <f>SUM(Tabla25[[#This Row],[HOMES]:[MULLERES]])</f>
        <v>1</v>
      </c>
      <c r="G50" t="s">
        <v>208</v>
      </c>
      <c r="H50" t="s">
        <v>184</v>
      </c>
      <c r="I50" t="s">
        <v>185</v>
      </c>
      <c r="J50" t="s">
        <v>186</v>
      </c>
    </row>
    <row r="51" spans="1:10" x14ac:dyDescent="0.25">
      <c r="A51" t="s">
        <v>239</v>
      </c>
      <c r="B51" t="s">
        <v>229</v>
      </c>
      <c r="C51">
        <v>1</v>
      </c>
      <c r="E51">
        <f>SUM(Tabla25[[#This Row],[HOMES]:[MULLERES]])</f>
        <v>1</v>
      </c>
      <c r="G51" t="s">
        <v>240</v>
      </c>
      <c r="H51">
        <v>14</v>
      </c>
      <c r="I51">
        <v>7</v>
      </c>
      <c r="J51">
        <f>SUM(Tabla4[[#This Row],[HOMES]:[MULLERES]])</f>
        <v>21</v>
      </c>
    </row>
    <row r="52" spans="1:10" x14ac:dyDescent="0.25">
      <c r="A52" t="s">
        <v>239</v>
      </c>
      <c r="B52" t="s">
        <v>167</v>
      </c>
      <c r="D52">
        <v>1</v>
      </c>
      <c r="E52">
        <f>SUM(Tabla25[[#This Row],[HOMES]:[MULLERES]])</f>
        <v>1</v>
      </c>
      <c r="G52" t="s">
        <v>241</v>
      </c>
      <c r="H52">
        <v>2</v>
      </c>
      <c r="J52">
        <f>SUM(Tabla4[[#This Row],[HOMES]:[MULLERES]])</f>
        <v>2</v>
      </c>
    </row>
    <row r="53" spans="1:10" x14ac:dyDescent="0.25">
      <c r="A53" t="s">
        <v>239</v>
      </c>
      <c r="B53" t="s">
        <v>231</v>
      </c>
      <c r="C53">
        <v>1</v>
      </c>
      <c r="E53">
        <f>SUM(Tabla25[[#This Row],[HOMES]:[MULLERES]])</f>
        <v>1</v>
      </c>
      <c r="G53" t="s">
        <v>242</v>
      </c>
      <c r="H53">
        <v>1</v>
      </c>
      <c r="I53">
        <v>1</v>
      </c>
      <c r="J53">
        <f>SUM(Tabla4[[#This Row],[HOMES]:[MULLERES]])</f>
        <v>2</v>
      </c>
    </row>
    <row r="54" spans="1:10" x14ac:dyDescent="0.25">
      <c r="A54" t="s">
        <v>239</v>
      </c>
      <c r="B54" t="s">
        <v>234</v>
      </c>
      <c r="D54">
        <v>1</v>
      </c>
      <c r="E54">
        <f>SUM(Tabla25[[#This Row],[HOMES]:[MULLERES]])</f>
        <v>1</v>
      </c>
      <c r="G54" t="s">
        <v>60</v>
      </c>
      <c r="H54">
        <v>4</v>
      </c>
      <c r="I54">
        <v>4</v>
      </c>
      <c r="J54">
        <f>SUM(Tabla4[[#This Row],[HOMES]:[MULLERES]])</f>
        <v>8</v>
      </c>
    </row>
    <row r="55" spans="1:10" x14ac:dyDescent="0.25">
      <c r="A55" t="s">
        <v>239</v>
      </c>
      <c r="B55" t="s">
        <v>219</v>
      </c>
      <c r="D55">
        <v>1</v>
      </c>
      <c r="E55">
        <f>SUM(Tabla25[[#This Row],[HOMES]:[MULLERES]])</f>
        <v>1</v>
      </c>
      <c r="G55" t="s">
        <v>62</v>
      </c>
      <c r="H55">
        <v>1</v>
      </c>
      <c r="I55">
        <v>1</v>
      </c>
      <c r="J55">
        <f>SUM(Tabla4[[#This Row],[HOMES]:[MULLERES]])</f>
        <v>2</v>
      </c>
    </row>
    <row r="56" spans="1:10" x14ac:dyDescent="0.25">
      <c r="A56" t="s">
        <v>239</v>
      </c>
      <c r="B56" t="s">
        <v>171</v>
      </c>
      <c r="D56">
        <v>1</v>
      </c>
      <c r="E56">
        <f>SUM(Tabla25[[#This Row],[HOMES]:[MULLERES]])</f>
        <v>1</v>
      </c>
      <c r="G56" t="s">
        <v>243</v>
      </c>
      <c r="H56">
        <v>17</v>
      </c>
      <c r="I56">
        <v>16</v>
      </c>
      <c r="J56">
        <f>SUM(Tabla4[[#This Row],[HOMES]:[MULLERES]])</f>
        <v>33</v>
      </c>
    </row>
    <row r="57" spans="1:10" x14ac:dyDescent="0.25">
      <c r="A57" t="s">
        <v>239</v>
      </c>
      <c r="B57" t="s">
        <v>172</v>
      </c>
      <c r="C57">
        <v>1</v>
      </c>
      <c r="E57">
        <f>SUM(Tabla25[[#This Row],[HOMES]:[MULLERES]])</f>
        <v>1</v>
      </c>
      <c r="G57" t="s">
        <v>150</v>
      </c>
      <c r="H57">
        <v>6</v>
      </c>
      <c r="I57">
        <v>9</v>
      </c>
      <c r="J57">
        <f>SUM(Tabla4[[#This Row],[HOMES]:[MULLERES]])</f>
        <v>15</v>
      </c>
    </row>
    <row r="58" spans="1:10" x14ac:dyDescent="0.25">
      <c r="A58" t="s">
        <v>239</v>
      </c>
      <c r="B58" t="s">
        <v>204</v>
      </c>
      <c r="C58">
        <v>1</v>
      </c>
      <c r="E58">
        <f>SUM(Tabla25[[#This Row],[HOMES]:[MULLERES]])</f>
        <v>1</v>
      </c>
      <c r="G58" t="s">
        <v>151</v>
      </c>
      <c r="H58">
        <v>6</v>
      </c>
      <c r="I58">
        <v>5</v>
      </c>
      <c r="J58">
        <f>SUM(Tabla4[[#This Row],[HOMES]:[MULLERES]])</f>
        <v>11</v>
      </c>
    </row>
    <row r="59" spans="1:10" x14ac:dyDescent="0.25">
      <c r="A59" t="s">
        <v>244</v>
      </c>
      <c r="B59" t="s">
        <v>161</v>
      </c>
      <c r="D59">
        <v>1</v>
      </c>
      <c r="E59">
        <f>SUM(Tabla25[[#This Row],[HOMES]:[MULLERES]])</f>
        <v>1</v>
      </c>
      <c r="G59" t="s">
        <v>153</v>
      </c>
      <c r="H59">
        <v>3</v>
      </c>
      <c r="I59">
        <v>8</v>
      </c>
      <c r="J59">
        <f>SUM(Tabla4[[#This Row],[HOMES]:[MULLERES]])</f>
        <v>11</v>
      </c>
    </row>
    <row r="60" spans="1:10" x14ac:dyDescent="0.25">
      <c r="A60" t="s">
        <v>245</v>
      </c>
      <c r="B60" t="s">
        <v>221</v>
      </c>
      <c r="C60">
        <v>3</v>
      </c>
      <c r="E60">
        <f>SUM(Tabla25[[#This Row],[HOMES]:[MULLERES]])</f>
        <v>3</v>
      </c>
      <c r="G60" t="s">
        <v>152</v>
      </c>
      <c r="I60">
        <v>1</v>
      </c>
      <c r="J60">
        <f>SUM(Tabla4[[#This Row],[HOMES]:[MULLERES]])</f>
        <v>1</v>
      </c>
    </row>
    <row r="61" spans="1:10" x14ac:dyDescent="0.25">
      <c r="A61" t="s">
        <v>245</v>
      </c>
      <c r="B61" t="s">
        <v>223</v>
      </c>
      <c r="D61">
        <v>1</v>
      </c>
      <c r="E61">
        <f>SUM(Tabla25[[#This Row],[HOMES]:[MULLERES]])</f>
        <v>1</v>
      </c>
      <c r="G61" t="s">
        <v>149</v>
      </c>
      <c r="H61">
        <v>4</v>
      </c>
      <c r="I61">
        <v>1</v>
      </c>
      <c r="J61">
        <f>SUM(Tabla4[[#This Row],[HOMES]:[MULLERES]])</f>
        <v>5</v>
      </c>
    </row>
    <row r="62" spans="1:10" x14ac:dyDescent="0.25">
      <c r="A62" t="s">
        <v>245</v>
      </c>
      <c r="B62" t="s">
        <v>225</v>
      </c>
      <c r="C62">
        <v>2</v>
      </c>
      <c r="D62">
        <v>3</v>
      </c>
      <c r="E62">
        <f>SUM(Tabla25[[#This Row],[HOMES]:[MULLERES]])</f>
        <v>5</v>
      </c>
      <c r="G62" t="s">
        <v>147</v>
      </c>
      <c r="H62">
        <v>1</v>
      </c>
      <c r="J62">
        <f>SUM(Tabla4[[#This Row],[HOMES]:[MULLERES]])</f>
        <v>1</v>
      </c>
    </row>
    <row r="63" spans="1:10" x14ac:dyDescent="0.25">
      <c r="A63" t="s">
        <v>245</v>
      </c>
      <c r="B63" t="s">
        <v>167</v>
      </c>
      <c r="C63">
        <v>1</v>
      </c>
      <c r="E63">
        <f>SUM(Tabla25[[#This Row],[HOMES]:[MULLERES]])</f>
        <v>1</v>
      </c>
      <c r="G63" t="s">
        <v>246</v>
      </c>
      <c r="H63">
        <v>2</v>
      </c>
      <c r="I63">
        <v>1</v>
      </c>
      <c r="J63">
        <f>SUM(Tabla4[[#This Row],[HOMES]:[MULLERES]])</f>
        <v>3</v>
      </c>
    </row>
    <row r="64" spans="1:10" x14ac:dyDescent="0.25">
      <c r="A64" t="s">
        <v>245</v>
      </c>
      <c r="B64" t="s">
        <v>161</v>
      </c>
      <c r="C64">
        <v>1</v>
      </c>
      <c r="E64">
        <f>SUM(Tabla25[[#This Row],[HOMES]:[MULLERES]])</f>
        <v>1</v>
      </c>
      <c r="G64" t="s">
        <v>210</v>
      </c>
      <c r="H64">
        <v>1</v>
      </c>
      <c r="J64">
        <f>SUM(Tabla4[[#This Row],[HOMES]:[MULLERES]])</f>
        <v>1</v>
      </c>
    </row>
    <row r="65" spans="1:10" x14ac:dyDescent="0.25">
      <c r="A65" t="s">
        <v>245</v>
      </c>
      <c r="B65" t="s">
        <v>231</v>
      </c>
      <c r="C65">
        <v>3</v>
      </c>
      <c r="E65">
        <f>SUM(Tabla25[[#This Row],[HOMES]:[MULLERES]])</f>
        <v>3</v>
      </c>
      <c r="G65" t="s">
        <v>146</v>
      </c>
      <c r="I65">
        <v>1</v>
      </c>
      <c r="J65">
        <f>SUM(Tabla4[[#This Row],[HOMES]:[MULLERES]])</f>
        <v>1</v>
      </c>
    </row>
    <row r="66" spans="1:10" x14ac:dyDescent="0.25">
      <c r="A66" t="s">
        <v>245</v>
      </c>
      <c r="B66" t="s">
        <v>232</v>
      </c>
      <c r="C66">
        <v>1</v>
      </c>
      <c r="E66">
        <f>SUM(Tabla25[[#This Row],[HOMES]:[MULLERES]])</f>
        <v>1</v>
      </c>
      <c r="G66" t="s">
        <v>247</v>
      </c>
      <c r="H66">
        <v>1</v>
      </c>
      <c r="J66">
        <f>SUM(Tabla4[[#This Row],[HOMES]:[MULLERES]])</f>
        <v>1</v>
      </c>
    </row>
    <row r="67" spans="1:10" x14ac:dyDescent="0.25">
      <c r="A67" t="s">
        <v>245</v>
      </c>
      <c r="B67" t="s">
        <v>235</v>
      </c>
      <c r="C67">
        <v>2</v>
      </c>
      <c r="E67">
        <f>SUM(Tabla25[[#This Row],[HOMES]:[MULLERES]])</f>
        <v>2</v>
      </c>
      <c r="G67" t="s">
        <v>154</v>
      </c>
      <c r="H67">
        <v>1</v>
      </c>
      <c r="J67">
        <f>SUM(Tabla4[[#This Row],[HOMES]:[MULLERES]])</f>
        <v>1</v>
      </c>
    </row>
    <row r="68" spans="1:10" x14ac:dyDescent="0.25">
      <c r="A68" t="s">
        <v>245</v>
      </c>
      <c r="B68" t="s">
        <v>200</v>
      </c>
      <c r="C68">
        <v>1</v>
      </c>
      <c r="E68">
        <f>SUM(Tabla25[[#This Row],[HOMES]:[MULLERES]])</f>
        <v>1</v>
      </c>
      <c r="G68" s="14" t="s">
        <v>186</v>
      </c>
      <c r="H68" s="14">
        <f>SUBTOTAL(109,H51:H67)</f>
        <v>64</v>
      </c>
      <c r="I68" s="14">
        <f>SUBTOTAL(109,I51:I67)</f>
        <v>55</v>
      </c>
      <c r="J68" s="14">
        <f>SUM(Tabla4[[#This Row],[HOMES]:[MULLERES]])</f>
        <v>119</v>
      </c>
    </row>
    <row r="69" spans="1:10" x14ac:dyDescent="0.25">
      <c r="A69" t="s">
        <v>245</v>
      </c>
      <c r="B69" t="s">
        <v>171</v>
      </c>
      <c r="C69">
        <v>1</v>
      </c>
      <c r="E69">
        <f>SUM(Tabla25[[#This Row],[HOMES]:[MULLERES]])</f>
        <v>1</v>
      </c>
    </row>
    <row r="70" spans="1:10" x14ac:dyDescent="0.25">
      <c r="A70" t="s">
        <v>245</v>
      </c>
      <c r="B70" t="s">
        <v>172</v>
      </c>
      <c r="D70">
        <v>2</v>
      </c>
      <c r="E70">
        <f>SUM(Tabla25[[#This Row],[HOMES]:[MULLERES]])</f>
        <v>2</v>
      </c>
    </row>
    <row r="71" spans="1:10" x14ac:dyDescent="0.25">
      <c r="A71" t="s">
        <v>248</v>
      </c>
      <c r="B71" t="s">
        <v>188</v>
      </c>
      <c r="C71">
        <v>1</v>
      </c>
      <c r="E71">
        <f>SUM(Tabla25[[#This Row],[HOMES]:[MULLERES]])</f>
        <v>1</v>
      </c>
    </row>
    <row r="72" spans="1:10" x14ac:dyDescent="0.25">
      <c r="A72" t="s">
        <v>248</v>
      </c>
      <c r="B72" t="s">
        <v>219</v>
      </c>
      <c r="C72">
        <v>1</v>
      </c>
      <c r="E72">
        <f>SUM(Tabla25[[#This Row],[HOMES]:[MULLERES]])</f>
        <v>1</v>
      </c>
    </row>
    <row r="73" spans="1:10" x14ac:dyDescent="0.25">
      <c r="A73" t="s">
        <v>248</v>
      </c>
      <c r="B73" t="s">
        <v>175</v>
      </c>
      <c r="C73">
        <v>1</v>
      </c>
      <c r="E73">
        <f>SUM(Tabla25[[#This Row],[HOMES]:[MULLERES]])</f>
        <v>1</v>
      </c>
    </row>
    <row r="74" spans="1:10" x14ac:dyDescent="0.25">
      <c r="A74" t="s">
        <v>248</v>
      </c>
      <c r="B74" t="s">
        <v>172</v>
      </c>
      <c r="C74">
        <v>2</v>
      </c>
      <c r="E74">
        <f>SUM(Tabla25[[#This Row],[HOMES]:[MULLERES]])</f>
        <v>2</v>
      </c>
    </row>
    <row r="75" spans="1:10" x14ac:dyDescent="0.25">
      <c r="A75" t="s">
        <v>248</v>
      </c>
      <c r="B75" t="s">
        <v>207</v>
      </c>
      <c r="D75">
        <v>1</v>
      </c>
      <c r="E75">
        <f>SUM(Tabla25[[#This Row],[HOMES]:[MULLERES]])</f>
        <v>1</v>
      </c>
    </row>
    <row r="76" spans="1:10" x14ac:dyDescent="0.25">
      <c r="A76" t="s">
        <v>249</v>
      </c>
      <c r="B76" t="s">
        <v>171</v>
      </c>
      <c r="D76">
        <v>1</v>
      </c>
      <c r="E76">
        <f>SUM(Tabla25[[#This Row],[HOMES]:[MULLERES]])</f>
        <v>1</v>
      </c>
    </row>
    <row r="77" spans="1:10" x14ac:dyDescent="0.25">
      <c r="A77" t="s">
        <v>249</v>
      </c>
      <c r="B77" t="s">
        <v>236</v>
      </c>
      <c r="D77">
        <v>1</v>
      </c>
      <c r="E77">
        <f>SUM(Tabla25[[#This Row],[HOMES]:[MULLERES]])</f>
        <v>1</v>
      </c>
    </row>
    <row r="78" spans="1:10" x14ac:dyDescent="0.25">
      <c r="A78" t="s">
        <v>250</v>
      </c>
      <c r="B78" t="s">
        <v>162</v>
      </c>
      <c r="D78">
        <v>1</v>
      </c>
      <c r="E78">
        <f>SUM(Tabla25[[#This Row],[HOMES]:[MULLERES]])</f>
        <v>1</v>
      </c>
    </row>
    <row r="79" spans="1:10" x14ac:dyDescent="0.25">
      <c r="A79" t="s">
        <v>250</v>
      </c>
      <c r="B79" t="s">
        <v>189</v>
      </c>
      <c r="C79">
        <v>1</v>
      </c>
      <c r="E79">
        <f>SUM(Tabla25[[#This Row],[HOMES]:[MULLERES]])</f>
        <v>1</v>
      </c>
    </row>
    <row r="80" spans="1:10" x14ac:dyDescent="0.25">
      <c r="A80" t="s">
        <v>251</v>
      </c>
      <c r="B80" t="s">
        <v>161</v>
      </c>
      <c r="D80">
        <v>1</v>
      </c>
      <c r="E80">
        <f>SUM(Tabla25[[#This Row],[HOMES]:[MULLERES]])</f>
        <v>1</v>
      </c>
    </row>
    <row r="81" spans="1:5" x14ac:dyDescent="0.25">
      <c r="A81" t="s">
        <v>251</v>
      </c>
      <c r="B81" t="s">
        <v>173</v>
      </c>
      <c r="C81">
        <v>1</v>
      </c>
      <c r="E81">
        <f>SUM(Tabla25[[#This Row],[HOMES]:[MULLERES]])</f>
        <v>1</v>
      </c>
    </row>
    <row r="82" spans="1:5" x14ac:dyDescent="0.25">
      <c r="A82" t="s">
        <v>252</v>
      </c>
      <c r="B82" t="s">
        <v>167</v>
      </c>
      <c r="C82">
        <v>2</v>
      </c>
      <c r="E82">
        <f>SUM(Tabla25[[#This Row],[HOMES]:[MULLERES]])</f>
        <v>2</v>
      </c>
    </row>
    <row r="83" spans="1:5" x14ac:dyDescent="0.25">
      <c r="A83" t="s">
        <v>252</v>
      </c>
      <c r="B83" t="s">
        <v>171</v>
      </c>
      <c r="D83">
        <v>1</v>
      </c>
      <c r="E83">
        <f>SUM(Tabla25[[#This Row],[HOMES]:[MULLERES]])</f>
        <v>1</v>
      </c>
    </row>
    <row r="84" spans="1:5" x14ac:dyDescent="0.25">
      <c r="A84" t="s">
        <v>253</v>
      </c>
      <c r="B84" t="s">
        <v>167</v>
      </c>
      <c r="D84">
        <v>2</v>
      </c>
      <c r="E84">
        <f>SUM(Tabla25[[#This Row],[HOMES]:[MULLERES]])</f>
        <v>2</v>
      </c>
    </row>
    <row r="85" spans="1:5" x14ac:dyDescent="0.25">
      <c r="A85" t="s">
        <v>253</v>
      </c>
      <c r="B85" t="s">
        <v>171</v>
      </c>
      <c r="C85">
        <v>1</v>
      </c>
      <c r="D85">
        <v>1</v>
      </c>
      <c r="E85">
        <f>SUM(Tabla25[[#This Row],[HOMES]:[MULLERES]])</f>
        <v>2</v>
      </c>
    </row>
    <row r="86" spans="1:5" x14ac:dyDescent="0.25">
      <c r="A86" t="s">
        <v>253</v>
      </c>
      <c r="B86" t="s">
        <v>172</v>
      </c>
      <c r="C86">
        <v>1</v>
      </c>
      <c r="E86">
        <f>SUM(Tabla25[[#This Row],[HOMES]:[MULLERES]])</f>
        <v>1</v>
      </c>
    </row>
    <row r="87" spans="1:5" x14ac:dyDescent="0.25">
      <c r="A87" t="s">
        <v>254</v>
      </c>
      <c r="B87" t="s">
        <v>162</v>
      </c>
      <c r="C87">
        <v>1</v>
      </c>
      <c r="E87">
        <f>SUM(Tabla25[[#This Row],[HOMES]:[MULLERES]])</f>
        <v>1</v>
      </c>
    </row>
    <row r="88" spans="1:5" x14ac:dyDescent="0.25">
      <c r="A88" t="s">
        <v>254</v>
      </c>
      <c r="B88" t="s">
        <v>167</v>
      </c>
      <c r="D88">
        <v>3</v>
      </c>
      <c r="E88">
        <f>SUM(Tabla25[[#This Row],[HOMES]:[MULLERES]])</f>
        <v>3</v>
      </c>
    </row>
    <row r="89" spans="1:5" x14ac:dyDescent="0.25">
      <c r="A89" t="s">
        <v>254</v>
      </c>
      <c r="B89" t="s">
        <v>234</v>
      </c>
      <c r="D89">
        <v>2</v>
      </c>
      <c r="E89">
        <f>SUM(Tabla25[[#This Row],[HOMES]:[MULLERES]])</f>
        <v>2</v>
      </c>
    </row>
    <row r="90" spans="1:5" x14ac:dyDescent="0.25">
      <c r="A90" t="s">
        <v>255</v>
      </c>
      <c r="B90" t="s">
        <v>167</v>
      </c>
      <c r="D90">
        <v>1</v>
      </c>
      <c r="E90">
        <f>SUM(Tabla25[[#This Row],[HOMES]:[MULLERES]])</f>
        <v>1</v>
      </c>
    </row>
    <row r="91" spans="1:5" x14ac:dyDescent="0.25">
      <c r="A91" t="s">
        <v>256</v>
      </c>
      <c r="B91" t="s">
        <v>228</v>
      </c>
      <c r="D91">
        <v>2</v>
      </c>
      <c r="E91">
        <f>SUM(Tabla25[[#This Row],[HOMES]:[MULLERES]])</f>
        <v>2</v>
      </c>
    </row>
    <row r="92" spans="1:5" x14ac:dyDescent="0.25">
      <c r="A92" t="s">
        <v>256</v>
      </c>
      <c r="B92" t="s">
        <v>171</v>
      </c>
      <c r="D92">
        <v>1</v>
      </c>
      <c r="E92">
        <f>SUM(Tabla25[[#This Row],[HOMES]:[MULLERES]])</f>
        <v>1</v>
      </c>
    </row>
    <row r="93" spans="1:5" x14ac:dyDescent="0.25">
      <c r="A93" t="s">
        <v>256</v>
      </c>
      <c r="B93" t="s">
        <v>238</v>
      </c>
      <c r="C93">
        <v>1</v>
      </c>
      <c r="E93">
        <f>SUM(Tabla25[[#This Row],[HOMES]:[MULLERES]])</f>
        <v>1</v>
      </c>
    </row>
    <row r="94" spans="1:5" x14ac:dyDescent="0.25">
      <c r="A94" t="s">
        <v>257</v>
      </c>
      <c r="B94" t="s">
        <v>162</v>
      </c>
      <c r="C94">
        <v>1</v>
      </c>
      <c r="E94">
        <f>SUM(Tabla25[[#This Row],[HOMES]:[MULLERES]])</f>
        <v>1</v>
      </c>
    </row>
    <row r="95" spans="1:5" x14ac:dyDescent="0.25">
      <c r="A95" s="14" t="s">
        <v>186</v>
      </c>
      <c r="B95" s="14"/>
      <c r="C95" s="14">
        <f>SUBTOTAL(109,C13:C94)</f>
        <v>64</v>
      </c>
      <c r="D95" s="14">
        <f>SUBTOTAL(109,D13:D94)</f>
        <v>55</v>
      </c>
      <c r="E95" s="14">
        <f>SUM(Tabla25[[#This Row],[HOMES]:[MULLERES]])</f>
        <v>119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7F9A-1FD8-4D38-AC07-4A2BC0700C9B}">
  <dimension ref="A1:K122"/>
  <sheetViews>
    <sheetView topLeftCell="A90" workbookViewId="0">
      <selection activeCell="D7" sqref="D7"/>
    </sheetView>
  </sheetViews>
  <sheetFormatPr baseColWidth="10" defaultRowHeight="15" x14ac:dyDescent="0.25"/>
  <cols>
    <col min="1" max="1" width="65.5703125" bestFit="1" customWidth="1"/>
    <col min="2" max="2" width="16.5703125" bestFit="1" customWidth="1"/>
    <col min="4" max="4" width="12.28515625" customWidth="1"/>
    <col min="7" max="7" width="39.5703125" customWidth="1"/>
    <col min="9" max="9" width="12.285156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21" t="s">
        <v>0</v>
      </c>
      <c r="I1" s="21"/>
      <c r="J1" s="21"/>
      <c r="K1" s="21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179</v>
      </c>
    </row>
    <row r="6" spans="1:11" x14ac:dyDescent="0.25">
      <c r="A6" t="s">
        <v>180</v>
      </c>
    </row>
    <row r="7" spans="1:11" x14ac:dyDescent="0.25">
      <c r="A7" t="s">
        <v>181</v>
      </c>
    </row>
    <row r="9" spans="1:11" x14ac:dyDescent="0.25">
      <c r="A9" s="6" t="s">
        <v>5</v>
      </c>
    </row>
    <row r="13" spans="1:11" x14ac:dyDescent="0.25">
      <c r="A13" t="s">
        <v>182</v>
      </c>
      <c r="B13" t="s">
        <v>183</v>
      </c>
      <c r="C13" t="s">
        <v>184</v>
      </c>
      <c r="D13" t="s">
        <v>185</v>
      </c>
      <c r="E13" t="s">
        <v>186</v>
      </c>
      <c r="G13" t="s">
        <v>187</v>
      </c>
      <c r="H13" t="s">
        <v>184</v>
      </c>
      <c r="I13" t="s">
        <v>185</v>
      </c>
      <c r="J13" t="s">
        <v>186</v>
      </c>
    </row>
    <row r="14" spans="1:11" x14ac:dyDescent="0.25">
      <c r="A14" t="s">
        <v>142</v>
      </c>
      <c r="B14" t="s">
        <v>172</v>
      </c>
      <c r="D14">
        <v>1</v>
      </c>
      <c r="E14">
        <f>SUM(Tabla1[[#This Row],[HOMES]:[MULLERES]])</f>
        <v>1</v>
      </c>
      <c r="G14" t="s">
        <v>162</v>
      </c>
      <c r="H14">
        <v>8</v>
      </c>
      <c r="I14">
        <v>5</v>
      </c>
      <c r="J14">
        <f>SUM(Tabla2[[#This Row],[HOMES]:[MULLERES]])</f>
        <v>13</v>
      </c>
    </row>
    <row r="15" spans="1:11" x14ac:dyDescent="0.25">
      <c r="A15" t="s">
        <v>13</v>
      </c>
      <c r="B15" t="s">
        <v>162</v>
      </c>
      <c r="C15">
        <v>1</v>
      </c>
      <c r="D15">
        <v>1</v>
      </c>
      <c r="E15">
        <f>SUM(Tabla1[[#This Row],[HOMES]:[MULLERES]])</f>
        <v>2</v>
      </c>
      <c r="G15" t="s">
        <v>188</v>
      </c>
      <c r="H15">
        <v>1</v>
      </c>
      <c r="J15">
        <f>SUM(Tabla2[[#This Row],[HOMES]:[MULLERES]])</f>
        <v>1</v>
      </c>
    </row>
    <row r="16" spans="1:11" x14ac:dyDescent="0.25">
      <c r="A16" t="s">
        <v>13</v>
      </c>
      <c r="B16" t="s">
        <v>189</v>
      </c>
      <c r="D16">
        <v>1</v>
      </c>
      <c r="E16">
        <f>SUM(Tabla1[[#This Row],[HOMES]:[MULLERES]])</f>
        <v>1</v>
      </c>
      <c r="G16" t="s">
        <v>190</v>
      </c>
      <c r="I16">
        <v>3</v>
      </c>
      <c r="J16">
        <f>SUM(Tabla2[[#This Row],[HOMES]:[MULLERES]])</f>
        <v>3</v>
      </c>
    </row>
    <row r="17" spans="1:10" x14ac:dyDescent="0.25">
      <c r="A17" t="s">
        <v>13</v>
      </c>
      <c r="B17" t="s">
        <v>161</v>
      </c>
      <c r="C17">
        <v>1</v>
      </c>
      <c r="D17">
        <v>1</v>
      </c>
      <c r="E17">
        <f>SUM(Tabla1[[#This Row],[HOMES]:[MULLERES]])</f>
        <v>2</v>
      </c>
      <c r="G17" t="s">
        <v>191</v>
      </c>
      <c r="I17">
        <v>1</v>
      </c>
      <c r="J17">
        <f>SUM(Tabla2[[#This Row],[HOMES]:[MULLERES]])</f>
        <v>1</v>
      </c>
    </row>
    <row r="18" spans="1:10" x14ac:dyDescent="0.25">
      <c r="A18" t="s">
        <v>13</v>
      </c>
      <c r="B18" t="s">
        <v>192</v>
      </c>
      <c r="D18">
        <v>1</v>
      </c>
      <c r="E18">
        <f>SUM(Tabla1[[#This Row],[HOMES]:[MULLERES]])</f>
        <v>1</v>
      </c>
      <c r="G18" t="s">
        <v>189</v>
      </c>
      <c r="H18">
        <v>1</v>
      </c>
      <c r="I18">
        <v>2</v>
      </c>
      <c r="J18">
        <f>SUM(Tabla2[[#This Row],[HOMES]:[MULLERES]])</f>
        <v>3</v>
      </c>
    </row>
    <row r="19" spans="1:10" x14ac:dyDescent="0.25">
      <c r="A19" t="s">
        <v>13</v>
      </c>
      <c r="B19" t="s">
        <v>174</v>
      </c>
      <c r="C19">
        <v>1</v>
      </c>
      <c r="E19">
        <f>SUM(Tabla1[[#This Row],[HOMES]:[MULLERES]])</f>
        <v>1</v>
      </c>
      <c r="G19" t="s">
        <v>193</v>
      </c>
      <c r="H19">
        <v>2</v>
      </c>
      <c r="I19">
        <v>1</v>
      </c>
      <c r="J19">
        <f>SUM(Tabla2[[#This Row],[HOMES]:[MULLERES]])</f>
        <v>3</v>
      </c>
    </row>
    <row r="20" spans="1:10" x14ac:dyDescent="0.25">
      <c r="A20" t="s">
        <v>13</v>
      </c>
      <c r="B20" t="s">
        <v>194</v>
      </c>
      <c r="C20">
        <v>1</v>
      </c>
      <c r="E20">
        <f>SUM(Tabla1[[#This Row],[HOMES]:[MULLERES]])</f>
        <v>1</v>
      </c>
      <c r="G20" t="s">
        <v>164</v>
      </c>
      <c r="I20">
        <v>1</v>
      </c>
      <c r="J20">
        <f>SUM(Tabla2[[#This Row],[HOMES]:[MULLERES]])</f>
        <v>1</v>
      </c>
    </row>
    <row r="21" spans="1:10" x14ac:dyDescent="0.25">
      <c r="A21" t="s">
        <v>13</v>
      </c>
      <c r="B21" t="s">
        <v>172</v>
      </c>
      <c r="C21">
        <v>1</v>
      </c>
      <c r="E21">
        <f>SUM(Tabla1[[#This Row],[HOMES]:[MULLERES]])</f>
        <v>1</v>
      </c>
      <c r="G21" t="s">
        <v>195</v>
      </c>
      <c r="H21">
        <v>2</v>
      </c>
      <c r="J21">
        <f>SUM(Tabla2[[#This Row],[HOMES]:[MULLERES]])</f>
        <v>2</v>
      </c>
    </row>
    <row r="22" spans="1:10" x14ac:dyDescent="0.25">
      <c r="A22" t="s">
        <v>196</v>
      </c>
      <c r="B22" t="s">
        <v>162</v>
      </c>
      <c r="C22">
        <v>1</v>
      </c>
      <c r="E22">
        <f>SUM(Tabla1[[#This Row],[HOMES]:[MULLERES]])</f>
        <v>1</v>
      </c>
      <c r="G22" t="s">
        <v>197</v>
      </c>
      <c r="H22">
        <v>1</v>
      </c>
      <c r="J22">
        <f>SUM(Tabla2[[#This Row],[HOMES]:[MULLERES]])</f>
        <v>1</v>
      </c>
    </row>
    <row r="23" spans="1:10" x14ac:dyDescent="0.25">
      <c r="A23" t="s">
        <v>196</v>
      </c>
      <c r="B23" t="s">
        <v>167</v>
      </c>
      <c r="C23">
        <v>1</v>
      </c>
      <c r="E23">
        <f>SUM(Tabla1[[#This Row],[HOMES]:[MULLERES]])</f>
        <v>1</v>
      </c>
      <c r="G23" t="s">
        <v>166</v>
      </c>
      <c r="I23">
        <v>1</v>
      </c>
      <c r="J23">
        <f>SUM(Tabla2[[#This Row],[HOMES]:[MULLERES]])</f>
        <v>1</v>
      </c>
    </row>
    <row r="24" spans="1:10" x14ac:dyDescent="0.25">
      <c r="A24" t="s">
        <v>198</v>
      </c>
      <c r="B24" t="s">
        <v>194</v>
      </c>
      <c r="C24">
        <v>1</v>
      </c>
      <c r="E24">
        <f>SUM(Tabla1[[#This Row],[HOMES]:[MULLERES]])</f>
        <v>1</v>
      </c>
      <c r="G24" t="s">
        <v>199</v>
      </c>
      <c r="H24">
        <v>1</v>
      </c>
      <c r="I24">
        <v>1</v>
      </c>
      <c r="J24">
        <f>SUM(Tabla2[[#This Row],[HOMES]:[MULLERES]])</f>
        <v>2</v>
      </c>
    </row>
    <row r="25" spans="1:10" x14ac:dyDescent="0.25">
      <c r="A25" t="s">
        <v>129</v>
      </c>
      <c r="B25" t="s">
        <v>174</v>
      </c>
      <c r="C25">
        <v>1</v>
      </c>
      <c r="E25">
        <f>SUM(Tabla1[[#This Row],[HOMES]:[MULLERES]])</f>
        <v>1</v>
      </c>
      <c r="G25" t="s">
        <v>168</v>
      </c>
      <c r="I25">
        <v>1</v>
      </c>
      <c r="J25">
        <f>SUM(Tabla2[[#This Row],[HOMES]:[MULLERES]])</f>
        <v>1</v>
      </c>
    </row>
    <row r="26" spans="1:10" x14ac:dyDescent="0.25">
      <c r="A26" t="s">
        <v>129</v>
      </c>
      <c r="B26" t="s">
        <v>171</v>
      </c>
      <c r="D26">
        <v>2</v>
      </c>
      <c r="E26">
        <f>SUM(Tabla1[[#This Row],[HOMES]:[MULLERES]])</f>
        <v>2</v>
      </c>
      <c r="G26" t="s">
        <v>170</v>
      </c>
      <c r="H26">
        <v>1</v>
      </c>
      <c r="I26">
        <v>1</v>
      </c>
      <c r="J26">
        <f>SUM(Tabla2[[#This Row],[HOMES]:[MULLERES]])</f>
        <v>2</v>
      </c>
    </row>
    <row r="27" spans="1:10" x14ac:dyDescent="0.25">
      <c r="A27" t="s">
        <v>19</v>
      </c>
      <c r="B27" t="s">
        <v>175</v>
      </c>
      <c r="C27">
        <v>2</v>
      </c>
      <c r="E27">
        <f>SUM(Tabla1[[#This Row],[HOMES]:[MULLERES]])</f>
        <v>2</v>
      </c>
      <c r="G27" t="s">
        <v>167</v>
      </c>
      <c r="H27">
        <v>13</v>
      </c>
      <c r="I27">
        <v>6</v>
      </c>
      <c r="J27">
        <f>SUM(Tabla2[[#This Row],[HOMES]:[MULLERES]])</f>
        <v>19</v>
      </c>
    </row>
    <row r="28" spans="1:10" x14ac:dyDescent="0.25">
      <c r="A28" t="s">
        <v>19</v>
      </c>
      <c r="B28" t="s">
        <v>171</v>
      </c>
      <c r="C28">
        <v>1</v>
      </c>
      <c r="E28">
        <f>SUM(Tabla1[[#This Row],[HOMES]:[MULLERES]])</f>
        <v>1</v>
      </c>
      <c r="G28" t="s">
        <v>161</v>
      </c>
      <c r="H28">
        <v>4</v>
      </c>
      <c r="I28">
        <v>6</v>
      </c>
      <c r="J28">
        <f>SUM(Tabla2[[#This Row],[HOMES]:[MULLERES]])</f>
        <v>10</v>
      </c>
    </row>
    <row r="29" spans="1:10" x14ac:dyDescent="0.25">
      <c r="A29" t="s">
        <v>19</v>
      </c>
      <c r="B29" t="s">
        <v>172</v>
      </c>
      <c r="C29">
        <v>1</v>
      </c>
      <c r="E29">
        <f>SUM(Tabla1[[#This Row],[HOMES]:[MULLERES]])</f>
        <v>1</v>
      </c>
      <c r="G29" t="s">
        <v>165</v>
      </c>
      <c r="H29">
        <v>2</v>
      </c>
      <c r="I29">
        <v>1</v>
      </c>
      <c r="J29">
        <f>SUM(Tabla2[[#This Row],[HOMES]:[MULLERES]])</f>
        <v>3</v>
      </c>
    </row>
    <row r="30" spans="1:10" x14ac:dyDescent="0.25">
      <c r="A30" t="s">
        <v>28</v>
      </c>
      <c r="B30" t="s">
        <v>162</v>
      </c>
      <c r="D30">
        <v>1</v>
      </c>
      <c r="E30">
        <f>SUM(Tabla1[[#This Row],[HOMES]:[MULLERES]])</f>
        <v>1</v>
      </c>
      <c r="G30" t="s">
        <v>163</v>
      </c>
      <c r="I30">
        <v>3</v>
      </c>
      <c r="J30">
        <f>SUM(Tabla2[[#This Row],[HOMES]:[MULLERES]])</f>
        <v>3</v>
      </c>
    </row>
    <row r="31" spans="1:10" x14ac:dyDescent="0.25">
      <c r="A31" t="s">
        <v>28</v>
      </c>
      <c r="B31" t="s">
        <v>193</v>
      </c>
      <c r="C31">
        <v>1</v>
      </c>
      <c r="E31">
        <f>SUM(Tabla1[[#This Row],[HOMES]:[MULLERES]])</f>
        <v>1</v>
      </c>
      <c r="G31" t="s">
        <v>192</v>
      </c>
      <c r="H31">
        <v>1</v>
      </c>
      <c r="I31">
        <v>4</v>
      </c>
      <c r="J31">
        <f>SUM(Tabla2[[#This Row],[HOMES]:[MULLERES]])</f>
        <v>5</v>
      </c>
    </row>
    <row r="32" spans="1:10" x14ac:dyDescent="0.25">
      <c r="A32" t="s">
        <v>28</v>
      </c>
      <c r="B32" t="s">
        <v>170</v>
      </c>
      <c r="C32">
        <v>1</v>
      </c>
      <c r="E32">
        <f>SUM(Tabla1[[#This Row],[HOMES]:[MULLERES]])</f>
        <v>1</v>
      </c>
      <c r="G32" t="s">
        <v>174</v>
      </c>
      <c r="H32">
        <v>7</v>
      </c>
      <c r="I32">
        <v>3</v>
      </c>
      <c r="J32">
        <f>SUM(Tabla2[[#This Row],[HOMES]:[MULLERES]])</f>
        <v>10</v>
      </c>
    </row>
    <row r="33" spans="1:10" x14ac:dyDescent="0.25">
      <c r="A33" t="s">
        <v>28</v>
      </c>
      <c r="B33" t="s">
        <v>167</v>
      </c>
      <c r="C33">
        <v>1</v>
      </c>
      <c r="E33">
        <f>SUM(Tabla1[[#This Row],[HOMES]:[MULLERES]])</f>
        <v>1</v>
      </c>
      <c r="G33" t="s">
        <v>200</v>
      </c>
      <c r="H33">
        <v>1</v>
      </c>
      <c r="J33">
        <f>SUM(Tabla2[[#This Row],[HOMES]:[MULLERES]])</f>
        <v>1</v>
      </c>
    </row>
    <row r="34" spans="1:10" x14ac:dyDescent="0.25">
      <c r="A34" t="s">
        <v>28</v>
      </c>
      <c r="B34" t="s">
        <v>161</v>
      </c>
      <c r="D34">
        <v>1</v>
      </c>
      <c r="E34">
        <f>SUM(Tabla1[[#This Row],[HOMES]:[MULLERES]])</f>
        <v>1</v>
      </c>
      <c r="G34" t="s">
        <v>173</v>
      </c>
      <c r="H34">
        <v>1</v>
      </c>
      <c r="I34">
        <v>1</v>
      </c>
      <c r="J34">
        <f>SUM(Tabla2[[#This Row],[HOMES]:[MULLERES]])</f>
        <v>2</v>
      </c>
    </row>
    <row r="35" spans="1:10" x14ac:dyDescent="0.25">
      <c r="A35" t="s">
        <v>34</v>
      </c>
      <c r="B35" t="s">
        <v>162</v>
      </c>
      <c r="C35">
        <v>1</v>
      </c>
      <c r="E35">
        <f>SUM(Tabla1[[#This Row],[HOMES]:[MULLERES]])</f>
        <v>1</v>
      </c>
      <c r="G35" t="s">
        <v>194</v>
      </c>
      <c r="H35">
        <v>2</v>
      </c>
      <c r="J35">
        <f>SUM(Tabla2[[#This Row],[HOMES]:[MULLERES]])</f>
        <v>2</v>
      </c>
    </row>
    <row r="36" spans="1:10" x14ac:dyDescent="0.25">
      <c r="A36" t="s">
        <v>34</v>
      </c>
      <c r="B36" t="s">
        <v>190</v>
      </c>
      <c r="D36">
        <v>1</v>
      </c>
      <c r="E36">
        <f>SUM(Tabla1[[#This Row],[HOMES]:[MULLERES]])</f>
        <v>1</v>
      </c>
      <c r="G36" t="s">
        <v>175</v>
      </c>
      <c r="H36">
        <v>3</v>
      </c>
      <c r="I36">
        <v>1</v>
      </c>
      <c r="J36">
        <f>SUM(Tabla2[[#This Row],[HOMES]:[MULLERES]])</f>
        <v>4</v>
      </c>
    </row>
    <row r="37" spans="1:10" x14ac:dyDescent="0.25">
      <c r="A37" t="s">
        <v>34</v>
      </c>
      <c r="B37" t="s">
        <v>197</v>
      </c>
      <c r="C37">
        <v>1</v>
      </c>
      <c r="E37">
        <f>SUM(Tabla1[[#This Row],[HOMES]:[MULLERES]])</f>
        <v>1</v>
      </c>
      <c r="G37" t="s">
        <v>201</v>
      </c>
      <c r="H37">
        <v>2</v>
      </c>
      <c r="J37">
        <f>SUM(Tabla2[[#This Row],[HOMES]:[MULLERES]])</f>
        <v>2</v>
      </c>
    </row>
    <row r="38" spans="1:10" x14ac:dyDescent="0.25">
      <c r="A38" t="s">
        <v>34</v>
      </c>
      <c r="B38" t="s">
        <v>167</v>
      </c>
      <c r="C38">
        <v>3</v>
      </c>
      <c r="E38">
        <f>SUM(Tabla1[[#This Row],[HOMES]:[MULLERES]])</f>
        <v>3</v>
      </c>
      <c r="G38" t="s">
        <v>171</v>
      </c>
      <c r="H38">
        <v>13</v>
      </c>
      <c r="I38">
        <v>18</v>
      </c>
      <c r="J38">
        <f>SUM(Tabla2[[#This Row],[HOMES]:[MULLERES]])</f>
        <v>31</v>
      </c>
    </row>
    <row r="39" spans="1:10" x14ac:dyDescent="0.25">
      <c r="A39" t="s">
        <v>34</v>
      </c>
      <c r="B39" t="s">
        <v>161</v>
      </c>
      <c r="D39">
        <v>1</v>
      </c>
      <c r="E39">
        <f>SUM(Tabla1[[#This Row],[HOMES]:[MULLERES]])</f>
        <v>1</v>
      </c>
      <c r="G39" t="s">
        <v>172</v>
      </c>
      <c r="H39">
        <v>4</v>
      </c>
      <c r="I39">
        <v>2</v>
      </c>
      <c r="J39">
        <f>SUM(Tabla2[[#This Row],[HOMES]:[MULLERES]])</f>
        <v>6</v>
      </c>
    </row>
    <row r="40" spans="1:10" x14ac:dyDescent="0.25">
      <c r="A40" t="s">
        <v>34</v>
      </c>
      <c r="B40" t="s">
        <v>174</v>
      </c>
      <c r="C40">
        <v>1</v>
      </c>
      <c r="E40">
        <f>SUM(Tabla1[[#This Row],[HOMES]:[MULLERES]])</f>
        <v>1</v>
      </c>
      <c r="G40" t="s">
        <v>202</v>
      </c>
      <c r="H40">
        <v>1</v>
      </c>
      <c r="J40">
        <f>SUM(Tabla2[[#This Row],[HOMES]:[MULLERES]])</f>
        <v>1</v>
      </c>
    </row>
    <row r="41" spans="1:10" x14ac:dyDescent="0.25">
      <c r="A41" t="s">
        <v>34</v>
      </c>
      <c r="B41" t="s">
        <v>175</v>
      </c>
      <c r="C41">
        <v>1</v>
      </c>
      <c r="E41">
        <f>SUM(Tabla1[[#This Row],[HOMES]:[MULLERES]])</f>
        <v>1</v>
      </c>
      <c r="G41" t="s">
        <v>203</v>
      </c>
      <c r="H41">
        <v>2</v>
      </c>
      <c r="I41">
        <v>2</v>
      </c>
      <c r="J41">
        <f>SUM(Tabla2[[#This Row],[HOMES]:[MULLERES]])</f>
        <v>4</v>
      </c>
    </row>
    <row r="42" spans="1:10" x14ac:dyDescent="0.25">
      <c r="A42" t="s">
        <v>34</v>
      </c>
      <c r="B42" t="s">
        <v>171</v>
      </c>
      <c r="C42">
        <v>2</v>
      </c>
      <c r="D42">
        <v>2</v>
      </c>
      <c r="E42">
        <f>SUM(Tabla1[[#This Row],[HOMES]:[MULLERES]])</f>
        <v>4</v>
      </c>
      <c r="G42" t="s">
        <v>204</v>
      </c>
      <c r="H42">
        <v>1</v>
      </c>
      <c r="I42">
        <v>2</v>
      </c>
      <c r="J42">
        <f>SUM(Tabla2[[#This Row],[HOMES]:[MULLERES]])</f>
        <v>3</v>
      </c>
    </row>
    <row r="43" spans="1:10" x14ac:dyDescent="0.25">
      <c r="A43" t="s">
        <v>34</v>
      </c>
      <c r="B43" t="s">
        <v>204</v>
      </c>
      <c r="C43">
        <v>1</v>
      </c>
      <c r="E43">
        <f>SUM(Tabla1[[#This Row],[HOMES]:[MULLERES]])</f>
        <v>1</v>
      </c>
      <c r="G43" t="s">
        <v>205</v>
      </c>
      <c r="H43">
        <v>1</v>
      </c>
      <c r="J43">
        <f>SUM(Tabla2[[#This Row],[HOMES]:[MULLERES]])</f>
        <v>1</v>
      </c>
    </row>
    <row r="44" spans="1:10" x14ac:dyDescent="0.25">
      <c r="A44" t="s">
        <v>43</v>
      </c>
      <c r="B44" t="s">
        <v>167</v>
      </c>
      <c r="C44">
        <v>1</v>
      </c>
      <c r="E44">
        <f>SUM(Tabla1[[#This Row],[HOMES]:[MULLERES]])</f>
        <v>1</v>
      </c>
      <c r="G44" t="s">
        <v>206</v>
      </c>
      <c r="I44">
        <v>1</v>
      </c>
      <c r="J44">
        <f>SUM(Tabla2[[#This Row],[HOMES]:[MULLERES]])</f>
        <v>1</v>
      </c>
    </row>
    <row r="45" spans="1:10" x14ac:dyDescent="0.25">
      <c r="A45" t="s">
        <v>43</v>
      </c>
      <c r="B45" t="s">
        <v>171</v>
      </c>
      <c r="C45">
        <v>2</v>
      </c>
      <c r="E45">
        <f>SUM(Tabla1[[#This Row],[HOMES]:[MULLERES]])</f>
        <v>2</v>
      </c>
      <c r="G45" t="s">
        <v>207</v>
      </c>
      <c r="I45">
        <v>1</v>
      </c>
      <c r="J45">
        <f>SUM(Tabla2[[#This Row],[HOMES]:[MULLERES]])</f>
        <v>1</v>
      </c>
    </row>
    <row r="46" spans="1:10" x14ac:dyDescent="0.25">
      <c r="A46" t="s">
        <v>44</v>
      </c>
      <c r="B46" t="s">
        <v>161</v>
      </c>
      <c r="C46">
        <v>1</v>
      </c>
      <c r="E46">
        <f>SUM(Tabla1[[#This Row],[HOMES]:[MULLERES]])</f>
        <v>1</v>
      </c>
      <c r="G46" s="14" t="s">
        <v>186</v>
      </c>
      <c r="H46" s="14">
        <f>SUBTOTAL(109,H14:H45)</f>
        <v>75</v>
      </c>
      <c r="I46" s="14">
        <f>SUBTOTAL(109,I14:I45)</f>
        <v>68</v>
      </c>
      <c r="J46" s="14">
        <f>SUM(Tabla2[[#This Row],[HOMES]:[MULLERES]])</f>
        <v>143</v>
      </c>
    </row>
    <row r="47" spans="1:10" x14ac:dyDescent="0.25">
      <c r="A47" t="s">
        <v>44</v>
      </c>
      <c r="B47" t="s">
        <v>171</v>
      </c>
      <c r="C47">
        <v>1</v>
      </c>
      <c r="D47">
        <v>1</v>
      </c>
      <c r="E47">
        <f>SUM(Tabla1[[#This Row],[HOMES]:[MULLERES]])</f>
        <v>2</v>
      </c>
    </row>
    <row r="48" spans="1:10" x14ac:dyDescent="0.25">
      <c r="A48" t="s">
        <v>44</v>
      </c>
      <c r="B48" t="s">
        <v>206</v>
      </c>
      <c r="D48">
        <v>1</v>
      </c>
      <c r="E48">
        <f>SUM(Tabla1[[#This Row],[HOMES]:[MULLERES]])</f>
        <v>1</v>
      </c>
    </row>
    <row r="49" spans="1:10" x14ac:dyDescent="0.25">
      <c r="A49" t="s">
        <v>48</v>
      </c>
      <c r="B49" t="s">
        <v>189</v>
      </c>
      <c r="D49">
        <v>1</v>
      </c>
      <c r="E49">
        <f>SUM(Tabla1[[#This Row],[HOMES]:[MULLERES]])</f>
        <v>1</v>
      </c>
    </row>
    <row r="50" spans="1:10" x14ac:dyDescent="0.25">
      <c r="A50" t="s">
        <v>49</v>
      </c>
      <c r="B50" t="s">
        <v>162</v>
      </c>
      <c r="D50">
        <v>3</v>
      </c>
      <c r="E50">
        <f>SUM(Tabla1[[#This Row],[HOMES]:[MULLERES]])</f>
        <v>3</v>
      </c>
    </row>
    <row r="51" spans="1:10" x14ac:dyDescent="0.25">
      <c r="A51" t="s">
        <v>49</v>
      </c>
      <c r="B51" t="s">
        <v>190</v>
      </c>
      <c r="D51">
        <v>1</v>
      </c>
      <c r="E51">
        <f>SUM(Tabla1[[#This Row],[HOMES]:[MULLERES]])</f>
        <v>1</v>
      </c>
      <c r="G51" t="s">
        <v>208</v>
      </c>
      <c r="H51" t="s">
        <v>184</v>
      </c>
      <c r="I51" t="s">
        <v>185</v>
      </c>
      <c r="J51" t="s">
        <v>186</v>
      </c>
    </row>
    <row r="52" spans="1:10" x14ac:dyDescent="0.25">
      <c r="A52" t="s">
        <v>49</v>
      </c>
      <c r="B52" t="s">
        <v>193</v>
      </c>
      <c r="D52">
        <v>1</v>
      </c>
      <c r="E52">
        <f>SUM(Tabla1[[#This Row],[HOMES]:[MULLERES]])</f>
        <v>1</v>
      </c>
      <c r="G52" t="s">
        <v>58</v>
      </c>
      <c r="H52">
        <v>13</v>
      </c>
      <c r="I52">
        <v>6</v>
      </c>
      <c r="J52">
        <f>SUM(Tabla3[[#This Row],[HOMES]:[MULLERES]])</f>
        <v>19</v>
      </c>
    </row>
    <row r="53" spans="1:10" x14ac:dyDescent="0.25">
      <c r="A53" t="s">
        <v>49</v>
      </c>
      <c r="B53" t="s">
        <v>167</v>
      </c>
      <c r="C53">
        <v>1</v>
      </c>
      <c r="D53">
        <v>1</v>
      </c>
      <c r="E53">
        <f>SUM(Tabla1[[#This Row],[HOMES]:[MULLERES]])</f>
        <v>2</v>
      </c>
      <c r="G53" t="s">
        <v>63</v>
      </c>
      <c r="H53">
        <v>21</v>
      </c>
      <c r="I53">
        <v>12</v>
      </c>
      <c r="J53">
        <f>SUM(Tabla3[[#This Row],[HOMES]:[MULLERES]])</f>
        <v>33</v>
      </c>
    </row>
    <row r="54" spans="1:10" x14ac:dyDescent="0.25">
      <c r="A54" t="s">
        <v>49</v>
      </c>
      <c r="B54" t="s">
        <v>161</v>
      </c>
      <c r="C54">
        <v>1</v>
      </c>
      <c r="E54">
        <f>SUM(Tabla1[[#This Row],[HOMES]:[MULLERES]])</f>
        <v>1</v>
      </c>
      <c r="G54" t="s">
        <v>62</v>
      </c>
      <c r="H54">
        <v>6</v>
      </c>
      <c r="I54">
        <v>3</v>
      </c>
      <c r="J54">
        <f>SUM(Tabla3[[#This Row],[HOMES]:[MULLERES]])</f>
        <v>9</v>
      </c>
    </row>
    <row r="55" spans="1:10" x14ac:dyDescent="0.25">
      <c r="A55" t="s">
        <v>49</v>
      </c>
      <c r="B55" t="s">
        <v>163</v>
      </c>
      <c r="D55">
        <v>1</v>
      </c>
      <c r="E55">
        <f>SUM(Tabla1[[#This Row],[HOMES]:[MULLERES]])</f>
        <v>1</v>
      </c>
      <c r="G55" t="s">
        <v>60</v>
      </c>
      <c r="H55">
        <v>2</v>
      </c>
      <c r="I55">
        <v>2</v>
      </c>
      <c r="J55">
        <f>SUM(Tabla3[[#This Row],[HOMES]:[MULLERES]])</f>
        <v>4</v>
      </c>
    </row>
    <row r="56" spans="1:10" x14ac:dyDescent="0.25">
      <c r="A56" t="s">
        <v>49</v>
      </c>
      <c r="B56" t="s">
        <v>201</v>
      </c>
      <c r="C56">
        <v>1</v>
      </c>
      <c r="E56">
        <f>SUM(Tabla1[[#This Row],[HOMES]:[MULLERES]])</f>
        <v>1</v>
      </c>
      <c r="G56" t="s">
        <v>209</v>
      </c>
      <c r="I56">
        <v>3</v>
      </c>
      <c r="J56">
        <f>SUM(Tabla3[[#This Row],[HOMES]:[MULLERES]])</f>
        <v>3</v>
      </c>
    </row>
    <row r="57" spans="1:10" x14ac:dyDescent="0.25">
      <c r="A57" t="s">
        <v>49</v>
      </c>
      <c r="B57" t="s">
        <v>171</v>
      </c>
      <c r="C57">
        <v>1</v>
      </c>
      <c r="D57">
        <v>2</v>
      </c>
      <c r="E57">
        <f>SUM(Tabla1[[#This Row],[HOMES]:[MULLERES]])</f>
        <v>3</v>
      </c>
      <c r="G57" t="s">
        <v>210</v>
      </c>
      <c r="H57">
        <v>2</v>
      </c>
      <c r="I57">
        <v>1</v>
      </c>
      <c r="J57">
        <f>SUM(Tabla3[[#This Row],[HOMES]:[MULLERES]])</f>
        <v>3</v>
      </c>
    </row>
    <row r="58" spans="1:10" x14ac:dyDescent="0.25">
      <c r="A58" t="s">
        <v>49</v>
      </c>
      <c r="B58" t="s">
        <v>172</v>
      </c>
      <c r="C58">
        <v>1</v>
      </c>
      <c r="E58">
        <f>SUM(Tabla1[[#This Row],[HOMES]:[MULLERES]])</f>
        <v>1</v>
      </c>
      <c r="G58" t="s">
        <v>149</v>
      </c>
      <c r="H58">
        <v>2</v>
      </c>
      <c r="J58">
        <f>SUM(Tabla3[[#This Row],[HOMES]:[MULLERES]])</f>
        <v>2</v>
      </c>
    </row>
    <row r="59" spans="1:10" x14ac:dyDescent="0.25">
      <c r="A59" t="s">
        <v>49</v>
      </c>
      <c r="B59" t="s">
        <v>202</v>
      </c>
      <c r="C59">
        <v>1</v>
      </c>
      <c r="E59">
        <f>SUM(Tabla1[[#This Row],[HOMES]:[MULLERES]])</f>
        <v>1</v>
      </c>
      <c r="G59" t="s">
        <v>150</v>
      </c>
      <c r="H59">
        <v>3</v>
      </c>
      <c r="I59">
        <v>5</v>
      </c>
      <c r="J59">
        <f>SUM(Tabla3[[#This Row],[HOMES]:[MULLERES]])</f>
        <v>8</v>
      </c>
    </row>
    <row r="60" spans="1:10" x14ac:dyDescent="0.25">
      <c r="A60" t="s">
        <v>49</v>
      </c>
      <c r="B60" t="s">
        <v>203</v>
      </c>
      <c r="C60">
        <v>1</v>
      </c>
      <c r="E60">
        <f>SUM(Tabla1[[#This Row],[HOMES]:[MULLERES]])</f>
        <v>1</v>
      </c>
      <c r="G60" t="s">
        <v>151</v>
      </c>
      <c r="H60">
        <v>3</v>
      </c>
      <c r="I60">
        <v>8</v>
      </c>
      <c r="J60">
        <f>SUM(Tabla3[[#This Row],[HOMES]:[MULLERES]])</f>
        <v>11</v>
      </c>
    </row>
    <row r="61" spans="1:10" x14ac:dyDescent="0.25">
      <c r="A61" t="s">
        <v>54</v>
      </c>
      <c r="B61" t="s">
        <v>162</v>
      </c>
      <c r="C61">
        <v>1</v>
      </c>
      <c r="E61">
        <f>SUM(Tabla1[[#This Row],[HOMES]:[MULLERES]])</f>
        <v>1</v>
      </c>
      <c r="G61" t="s">
        <v>152</v>
      </c>
      <c r="H61">
        <v>2</v>
      </c>
      <c r="I61">
        <v>7</v>
      </c>
      <c r="J61">
        <f>SUM(Tabla3[[#This Row],[HOMES]:[MULLERES]])</f>
        <v>9</v>
      </c>
    </row>
    <row r="62" spans="1:10" x14ac:dyDescent="0.25">
      <c r="A62" t="s">
        <v>54</v>
      </c>
      <c r="B62" t="s">
        <v>193</v>
      </c>
      <c r="C62">
        <v>1</v>
      </c>
      <c r="E62">
        <f>SUM(Tabla1[[#This Row],[HOMES]:[MULLERES]])</f>
        <v>1</v>
      </c>
      <c r="G62" t="s">
        <v>153</v>
      </c>
      <c r="H62">
        <v>16</v>
      </c>
      <c r="I62">
        <v>20</v>
      </c>
      <c r="J62">
        <f>SUM(Tabla3[[#This Row],[HOMES]:[MULLERES]])</f>
        <v>36</v>
      </c>
    </row>
    <row r="63" spans="1:10" x14ac:dyDescent="0.25">
      <c r="A63" t="s">
        <v>54</v>
      </c>
      <c r="B63" t="s">
        <v>168</v>
      </c>
      <c r="D63">
        <v>1</v>
      </c>
      <c r="E63">
        <f>SUM(Tabla1[[#This Row],[HOMES]:[MULLERES]])</f>
        <v>1</v>
      </c>
      <c r="G63" t="s">
        <v>154</v>
      </c>
      <c r="I63">
        <v>1</v>
      </c>
      <c r="J63">
        <f>SUM(Tabla3[[#This Row],[HOMES]:[MULLERES]])</f>
        <v>1</v>
      </c>
    </row>
    <row r="64" spans="1:10" x14ac:dyDescent="0.25">
      <c r="A64" t="s">
        <v>54</v>
      </c>
      <c r="B64" t="s">
        <v>167</v>
      </c>
      <c r="D64">
        <v>1</v>
      </c>
      <c r="E64">
        <f>SUM(Tabla1[[#This Row],[HOMES]:[MULLERES]])</f>
        <v>1</v>
      </c>
      <c r="G64" t="s">
        <v>211</v>
      </c>
      <c r="H64">
        <v>5</v>
      </c>
      <c r="J64">
        <f>SUM(Tabla3[[#This Row],[HOMES]:[MULLERES]])</f>
        <v>5</v>
      </c>
    </row>
    <row r="65" spans="1:10" x14ac:dyDescent="0.25">
      <c r="A65" t="s">
        <v>54</v>
      </c>
      <c r="B65" t="s">
        <v>165</v>
      </c>
      <c r="C65">
        <v>1</v>
      </c>
      <c r="E65">
        <f>SUM(Tabla1[[#This Row],[HOMES]:[MULLERES]])</f>
        <v>1</v>
      </c>
      <c r="G65" s="14" t="s">
        <v>186</v>
      </c>
      <c r="H65" s="14">
        <f>SUBTOTAL(109,H52:H64)</f>
        <v>75</v>
      </c>
      <c r="I65" s="14">
        <f>SUBTOTAL(109,I52:I64)</f>
        <v>68</v>
      </c>
      <c r="J65" s="14">
        <f>SUM(Tabla3[[#This Row],[HOMES]:[MULLERES]])</f>
        <v>143</v>
      </c>
    </row>
    <row r="66" spans="1:10" x14ac:dyDescent="0.25">
      <c r="A66" t="s">
        <v>54</v>
      </c>
      <c r="B66" t="s">
        <v>192</v>
      </c>
      <c r="D66">
        <v>2</v>
      </c>
      <c r="E66">
        <f>SUM(Tabla1[[#This Row],[HOMES]:[MULLERES]])</f>
        <v>2</v>
      </c>
    </row>
    <row r="67" spans="1:10" x14ac:dyDescent="0.25">
      <c r="A67" t="s">
        <v>54</v>
      </c>
      <c r="B67" t="s">
        <v>174</v>
      </c>
      <c r="D67">
        <v>1</v>
      </c>
      <c r="E67">
        <f>SUM(Tabla1[[#This Row],[HOMES]:[MULLERES]])</f>
        <v>1</v>
      </c>
    </row>
    <row r="68" spans="1:10" x14ac:dyDescent="0.25">
      <c r="A68" t="s">
        <v>54</v>
      </c>
      <c r="B68" t="s">
        <v>171</v>
      </c>
      <c r="C68">
        <v>4</v>
      </c>
      <c r="D68">
        <v>2</v>
      </c>
      <c r="E68">
        <f>SUM(Tabla1[[#This Row],[HOMES]:[MULLERES]])</f>
        <v>6</v>
      </c>
    </row>
    <row r="69" spans="1:10" x14ac:dyDescent="0.25">
      <c r="A69" t="s">
        <v>54</v>
      </c>
      <c r="B69" t="s">
        <v>203</v>
      </c>
      <c r="D69">
        <v>1</v>
      </c>
      <c r="E69">
        <f>SUM(Tabla1[[#This Row],[HOMES]:[MULLERES]])</f>
        <v>1</v>
      </c>
    </row>
    <row r="70" spans="1:10" x14ac:dyDescent="0.25">
      <c r="A70" t="s">
        <v>61</v>
      </c>
      <c r="B70" t="s">
        <v>162</v>
      </c>
      <c r="C70">
        <v>1</v>
      </c>
      <c r="E70">
        <f>SUM(Tabla1[[#This Row],[HOMES]:[MULLERES]])</f>
        <v>1</v>
      </c>
    </row>
    <row r="71" spans="1:10" x14ac:dyDescent="0.25">
      <c r="A71" t="s">
        <v>61</v>
      </c>
      <c r="B71" t="s">
        <v>190</v>
      </c>
      <c r="D71">
        <v>1</v>
      </c>
      <c r="E71">
        <f>SUM(Tabla1[[#This Row],[HOMES]:[MULLERES]])</f>
        <v>1</v>
      </c>
    </row>
    <row r="72" spans="1:10" x14ac:dyDescent="0.25">
      <c r="A72" t="s">
        <v>61</v>
      </c>
      <c r="B72" t="s">
        <v>189</v>
      </c>
      <c r="C72">
        <v>1</v>
      </c>
      <c r="E72">
        <f>SUM(Tabla1[[#This Row],[HOMES]:[MULLERES]])</f>
        <v>1</v>
      </c>
    </row>
    <row r="73" spans="1:10" x14ac:dyDescent="0.25">
      <c r="A73" t="s">
        <v>61</v>
      </c>
      <c r="B73" t="s">
        <v>199</v>
      </c>
      <c r="C73">
        <v>1</v>
      </c>
      <c r="E73">
        <f>SUM(Tabla1[[#This Row],[HOMES]:[MULLERES]])</f>
        <v>1</v>
      </c>
    </row>
    <row r="74" spans="1:10" x14ac:dyDescent="0.25">
      <c r="A74" t="s">
        <v>61</v>
      </c>
      <c r="B74" t="s">
        <v>167</v>
      </c>
      <c r="C74">
        <v>3</v>
      </c>
      <c r="E74">
        <f>SUM(Tabla1[[#This Row],[HOMES]:[MULLERES]])</f>
        <v>3</v>
      </c>
    </row>
    <row r="75" spans="1:10" x14ac:dyDescent="0.25">
      <c r="A75" t="s">
        <v>61</v>
      </c>
      <c r="B75" t="s">
        <v>165</v>
      </c>
      <c r="C75">
        <v>1</v>
      </c>
      <c r="E75">
        <f>SUM(Tabla1[[#This Row],[HOMES]:[MULLERES]])</f>
        <v>1</v>
      </c>
    </row>
    <row r="76" spans="1:10" x14ac:dyDescent="0.25">
      <c r="A76" t="s">
        <v>61</v>
      </c>
      <c r="B76" t="s">
        <v>200</v>
      </c>
      <c r="C76">
        <v>1</v>
      </c>
      <c r="E76">
        <f>SUM(Tabla1[[#This Row],[HOMES]:[MULLERES]])</f>
        <v>1</v>
      </c>
    </row>
    <row r="77" spans="1:10" x14ac:dyDescent="0.25">
      <c r="A77" t="s">
        <v>61</v>
      </c>
      <c r="B77" t="s">
        <v>172</v>
      </c>
      <c r="D77">
        <v>1</v>
      </c>
      <c r="E77">
        <f>SUM(Tabla1[[#This Row],[HOMES]:[MULLERES]])</f>
        <v>1</v>
      </c>
    </row>
    <row r="78" spans="1:10" x14ac:dyDescent="0.25">
      <c r="A78" t="s">
        <v>61</v>
      </c>
      <c r="B78" t="s">
        <v>203</v>
      </c>
      <c r="C78">
        <v>1</v>
      </c>
      <c r="D78">
        <v>1</v>
      </c>
      <c r="E78">
        <f>SUM(Tabla1[[#This Row],[HOMES]:[MULLERES]])</f>
        <v>2</v>
      </c>
    </row>
    <row r="79" spans="1:10" x14ac:dyDescent="0.25">
      <c r="A79" t="s">
        <v>64</v>
      </c>
      <c r="B79" t="s">
        <v>188</v>
      </c>
      <c r="C79">
        <v>1</v>
      </c>
      <c r="E79">
        <f>SUM(Tabla1[[#This Row],[HOMES]:[MULLERES]])</f>
        <v>1</v>
      </c>
    </row>
    <row r="80" spans="1:10" x14ac:dyDescent="0.25">
      <c r="A80" t="s">
        <v>64</v>
      </c>
      <c r="B80" t="s">
        <v>167</v>
      </c>
      <c r="D80">
        <v>1</v>
      </c>
      <c r="E80">
        <f>SUM(Tabla1[[#This Row],[HOMES]:[MULLERES]])</f>
        <v>1</v>
      </c>
    </row>
    <row r="81" spans="1:5" x14ac:dyDescent="0.25">
      <c r="A81" t="s">
        <v>64</v>
      </c>
      <c r="B81" t="s">
        <v>174</v>
      </c>
      <c r="C81">
        <v>1</v>
      </c>
      <c r="E81">
        <f>SUM(Tabla1[[#This Row],[HOMES]:[MULLERES]])</f>
        <v>1</v>
      </c>
    </row>
    <row r="82" spans="1:5" x14ac:dyDescent="0.25">
      <c r="A82" t="s">
        <v>64</v>
      </c>
      <c r="B82" t="s">
        <v>173</v>
      </c>
      <c r="D82">
        <v>1</v>
      </c>
      <c r="E82">
        <f>SUM(Tabla1[[#This Row],[HOMES]:[MULLERES]])</f>
        <v>1</v>
      </c>
    </row>
    <row r="83" spans="1:5" x14ac:dyDescent="0.25">
      <c r="A83" t="s">
        <v>64</v>
      </c>
      <c r="B83" t="s">
        <v>205</v>
      </c>
      <c r="C83">
        <v>1</v>
      </c>
      <c r="E83">
        <f>SUM(Tabla1[[#This Row],[HOMES]:[MULLERES]])</f>
        <v>1</v>
      </c>
    </row>
    <row r="84" spans="1:5" x14ac:dyDescent="0.25">
      <c r="A84" t="s">
        <v>64</v>
      </c>
      <c r="B84" t="s">
        <v>207</v>
      </c>
      <c r="D84">
        <v>1</v>
      </c>
      <c r="E84">
        <f>SUM(Tabla1[[#This Row],[HOMES]:[MULLERES]])</f>
        <v>1</v>
      </c>
    </row>
    <row r="85" spans="1:5" x14ac:dyDescent="0.25">
      <c r="A85" t="s">
        <v>65</v>
      </c>
      <c r="B85" t="s">
        <v>172</v>
      </c>
      <c r="C85">
        <v>1</v>
      </c>
      <c r="E85">
        <f>SUM(Tabla1[[#This Row],[HOMES]:[MULLERES]])</f>
        <v>1</v>
      </c>
    </row>
    <row r="86" spans="1:5" x14ac:dyDescent="0.25">
      <c r="A86" t="s">
        <v>67</v>
      </c>
      <c r="B86" t="s">
        <v>191</v>
      </c>
      <c r="D86">
        <v>1</v>
      </c>
      <c r="E86">
        <f>SUM(Tabla1[[#This Row],[HOMES]:[MULLERES]])</f>
        <v>1</v>
      </c>
    </row>
    <row r="87" spans="1:5" x14ac:dyDescent="0.25">
      <c r="A87" t="s">
        <v>67</v>
      </c>
      <c r="B87" t="s">
        <v>192</v>
      </c>
      <c r="C87">
        <v>1</v>
      </c>
      <c r="E87">
        <f>SUM(Tabla1[[#This Row],[HOMES]:[MULLERES]])</f>
        <v>1</v>
      </c>
    </row>
    <row r="88" spans="1:5" x14ac:dyDescent="0.25">
      <c r="A88" t="s">
        <v>67</v>
      </c>
      <c r="B88" t="s">
        <v>174</v>
      </c>
      <c r="C88">
        <v>1</v>
      </c>
      <c r="D88">
        <v>1</v>
      </c>
      <c r="E88">
        <f>SUM(Tabla1[[#This Row],[HOMES]:[MULLERES]])</f>
        <v>2</v>
      </c>
    </row>
    <row r="89" spans="1:5" x14ac:dyDescent="0.25">
      <c r="A89" t="s">
        <v>67</v>
      </c>
      <c r="B89" t="s">
        <v>175</v>
      </c>
      <c r="D89">
        <v>1</v>
      </c>
      <c r="E89">
        <f>SUM(Tabla1[[#This Row],[HOMES]:[MULLERES]])</f>
        <v>1</v>
      </c>
    </row>
    <row r="90" spans="1:5" x14ac:dyDescent="0.25">
      <c r="A90" t="s">
        <v>67</v>
      </c>
      <c r="B90" t="s">
        <v>171</v>
      </c>
      <c r="D90">
        <v>1</v>
      </c>
      <c r="E90">
        <f>SUM(Tabla1[[#This Row],[HOMES]:[MULLERES]])</f>
        <v>1</v>
      </c>
    </row>
    <row r="91" spans="1:5" x14ac:dyDescent="0.25">
      <c r="A91" t="s">
        <v>212</v>
      </c>
      <c r="B91" t="s">
        <v>195</v>
      </c>
      <c r="C91">
        <v>1</v>
      </c>
      <c r="E91">
        <f>SUM(Tabla1[[#This Row],[HOMES]:[MULLERES]])</f>
        <v>1</v>
      </c>
    </row>
    <row r="92" spans="1:5" x14ac:dyDescent="0.25">
      <c r="A92" t="s">
        <v>212</v>
      </c>
      <c r="B92" t="s">
        <v>199</v>
      </c>
      <c r="D92">
        <v>1</v>
      </c>
      <c r="E92">
        <f>SUM(Tabla1[[#This Row],[HOMES]:[MULLERES]])</f>
        <v>1</v>
      </c>
    </row>
    <row r="93" spans="1:5" x14ac:dyDescent="0.25">
      <c r="A93" t="s">
        <v>212</v>
      </c>
      <c r="B93" t="s">
        <v>170</v>
      </c>
      <c r="D93">
        <v>1</v>
      </c>
      <c r="E93">
        <f>SUM(Tabla1[[#This Row],[HOMES]:[MULLERES]])</f>
        <v>1</v>
      </c>
    </row>
    <row r="94" spans="1:5" x14ac:dyDescent="0.25">
      <c r="A94" t="s">
        <v>212</v>
      </c>
      <c r="B94" t="s">
        <v>167</v>
      </c>
      <c r="C94">
        <v>2</v>
      </c>
      <c r="E94">
        <f>SUM(Tabla1[[#This Row],[HOMES]:[MULLERES]])</f>
        <v>2</v>
      </c>
    </row>
    <row r="95" spans="1:5" x14ac:dyDescent="0.25">
      <c r="A95" t="s">
        <v>212</v>
      </c>
      <c r="B95" t="s">
        <v>161</v>
      </c>
      <c r="C95">
        <v>1</v>
      </c>
      <c r="E95">
        <f>SUM(Tabla1[[#This Row],[HOMES]:[MULLERES]])</f>
        <v>1</v>
      </c>
    </row>
    <row r="96" spans="1:5" x14ac:dyDescent="0.25">
      <c r="A96" t="s">
        <v>212</v>
      </c>
      <c r="B96" t="s">
        <v>173</v>
      </c>
      <c r="C96">
        <v>1</v>
      </c>
      <c r="E96">
        <f>SUM(Tabla1[[#This Row],[HOMES]:[MULLERES]])</f>
        <v>1</v>
      </c>
    </row>
    <row r="97" spans="1:5" x14ac:dyDescent="0.25">
      <c r="A97" t="s">
        <v>212</v>
      </c>
      <c r="B97" t="s">
        <v>201</v>
      </c>
      <c r="C97">
        <v>1</v>
      </c>
      <c r="E97">
        <f>SUM(Tabla1[[#This Row],[HOMES]:[MULLERES]])</f>
        <v>1</v>
      </c>
    </row>
    <row r="98" spans="1:5" x14ac:dyDescent="0.25">
      <c r="A98" t="s">
        <v>212</v>
      </c>
      <c r="B98" t="s">
        <v>171</v>
      </c>
      <c r="D98">
        <v>1</v>
      </c>
      <c r="E98">
        <f>SUM(Tabla1[[#This Row],[HOMES]:[MULLERES]])</f>
        <v>1</v>
      </c>
    </row>
    <row r="99" spans="1:5" x14ac:dyDescent="0.25">
      <c r="A99" t="s">
        <v>68</v>
      </c>
      <c r="B99" t="s">
        <v>174</v>
      </c>
      <c r="D99">
        <v>1</v>
      </c>
      <c r="E99">
        <f>SUM(Tabla1[[#This Row],[HOMES]:[MULLERES]])</f>
        <v>1</v>
      </c>
    </row>
    <row r="100" spans="1:5" x14ac:dyDescent="0.25">
      <c r="A100" t="s">
        <v>213</v>
      </c>
      <c r="B100" t="s">
        <v>167</v>
      </c>
      <c r="C100">
        <v>1</v>
      </c>
      <c r="D100">
        <v>1</v>
      </c>
      <c r="E100">
        <f>SUM(Tabla1[[#This Row],[HOMES]:[MULLERES]])</f>
        <v>2</v>
      </c>
    </row>
    <row r="101" spans="1:5" x14ac:dyDescent="0.25">
      <c r="A101" t="s">
        <v>213</v>
      </c>
      <c r="B101" t="s">
        <v>171</v>
      </c>
      <c r="C101">
        <v>1</v>
      </c>
      <c r="D101">
        <v>5</v>
      </c>
      <c r="E101">
        <f>SUM(Tabla1[[#This Row],[HOMES]:[MULLERES]])</f>
        <v>6</v>
      </c>
    </row>
    <row r="102" spans="1:5" x14ac:dyDescent="0.25">
      <c r="A102" t="s">
        <v>69</v>
      </c>
      <c r="B102" t="s">
        <v>162</v>
      </c>
      <c r="C102">
        <v>1</v>
      </c>
      <c r="E102">
        <f>SUM(Tabla1[[#This Row],[HOMES]:[MULLERES]])</f>
        <v>1</v>
      </c>
    </row>
    <row r="103" spans="1:5" x14ac:dyDescent="0.25">
      <c r="A103" t="s">
        <v>69</v>
      </c>
      <c r="B103" t="s">
        <v>164</v>
      </c>
      <c r="D103">
        <v>1</v>
      </c>
      <c r="E103">
        <f>SUM(Tabla1[[#This Row],[HOMES]:[MULLERES]])</f>
        <v>1</v>
      </c>
    </row>
    <row r="104" spans="1:5" x14ac:dyDescent="0.25">
      <c r="A104" t="s">
        <v>69</v>
      </c>
      <c r="B104" t="s">
        <v>167</v>
      </c>
      <c r="D104">
        <v>1</v>
      </c>
      <c r="E104">
        <f>SUM(Tabla1[[#This Row],[HOMES]:[MULLERES]])</f>
        <v>1</v>
      </c>
    </row>
    <row r="105" spans="1:5" x14ac:dyDescent="0.25">
      <c r="A105" t="s">
        <v>69</v>
      </c>
      <c r="B105" t="s">
        <v>161</v>
      </c>
      <c r="D105">
        <v>1</v>
      </c>
      <c r="E105">
        <f>SUM(Tabla1[[#This Row],[HOMES]:[MULLERES]])</f>
        <v>1</v>
      </c>
    </row>
    <row r="106" spans="1:5" x14ac:dyDescent="0.25">
      <c r="A106" t="s">
        <v>69</v>
      </c>
      <c r="B106" t="s">
        <v>165</v>
      </c>
      <c r="D106">
        <v>1</v>
      </c>
      <c r="E106">
        <f>SUM(Tabla1[[#This Row],[HOMES]:[MULLERES]])</f>
        <v>1</v>
      </c>
    </row>
    <row r="107" spans="1:5" x14ac:dyDescent="0.25">
      <c r="A107" t="s">
        <v>69</v>
      </c>
      <c r="B107" t="s">
        <v>163</v>
      </c>
      <c r="D107">
        <v>1</v>
      </c>
      <c r="E107">
        <f>SUM(Tabla1[[#This Row],[HOMES]:[MULLERES]])</f>
        <v>1</v>
      </c>
    </row>
    <row r="108" spans="1:5" x14ac:dyDescent="0.25">
      <c r="A108" t="s">
        <v>69</v>
      </c>
      <c r="B108" t="s">
        <v>192</v>
      </c>
      <c r="D108">
        <v>1</v>
      </c>
      <c r="E108">
        <f>SUM(Tabla1[[#This Row],[HOMES]:[MULLERES]])</f>
        <v>1</v>
      </c>
    </row>
    <row r="109" spans="1:5" x14ac:dyDescent="0.25">
      <c r="A109" t="s">
        <v>69</v>
      </c>
      <c r="B109" t="s">
        <v>174</v>
      </c>
      <c r="C109">
        <v>1</v>
      </c>
      <c r="E109">
        <f>SUM(Tabla1[[#This Row],[HOMES]:[MULLERES]])</f>
        <v>1</v>
      </c>
    </row>
    <row r="110" spans="1:5" x14ac:dyDescent="0.25">
      <c r="A110" t="s">
        <v>69</v>
      </c>
      <c r="B110" t="s">
        <v>171</v>
      </c>
      <c r="C110">
        <v>1</v>
      </c>
      <c r="E110">
        <f>SUM(Tabla1[[#This Row],[HOMES]:[MULLERES]])</f>
        <v>1</v>
      </c>
    </row>
    <row r="111" spans="1:5" x14ac:dyDescent="0.25">
      <c r="A111" t="s">
        <v>70</v>
      </c>
      <c r="B111" t="s">
        <v>166</v>
      </c>
      <c r="D111">
        <v>1</v>
      </c>
      <c r="E111">
        <f>SUM(Tabla1[[#This Row],[HOMES]:[MULLERES]])</f>
        <v>1</v>
      </c>
    </row>
    <row r="112" spans="1:5" x14ac:dyDescent="0.25">
      <c r="A112" t="s">
        <v>70</v>
      </c>
      <c r="B112" t="s">
        <v>167</v>
      </c>
      <c r="D112">
        <v>1</v>
      </c>
      <c r="E112">
        <f>SUM(Tabla1[[#This Row],[HOMES]:[MULLERES]])</f>
        <v>1</v>
      </c>
    </row>
    <row r="113" spans="1:5" x14ac:dyDescent="0.25">
      <c r="A113" t="s">
        <v>70</v>
      </c>
      <c r="B113" t="s">
        <v>161</v>
      </c>
      <c r="D113">
        <v>1</v>
      </c>
      <c r="E113">
        <f>SUM(Tabla1[[#This Row],[HOMES]:[MULLERES]])</f>
        <v>1</v>
      </c>
    </row>
    <row r="114" spans="1:5" x14ac:dyDescent="0.25">
      <c r="A114" t="s">
        <v>70</v>
      </c>
      <c r="B114" t="s">
        <v>171</v>
      </c>
      <c r="D114">
        <v>1</v>
      </c>
      <c r="E114">
        <f>SUM(Tabla1[[#This Row],[HOMES]:[MULLERES]])</f>
        <v>1</v>
      </c>
    </row>
    <row r="115" spans="1:5" x14ac:dyDescent="0.25">
      <c r="A115" t="s">
        <v>71</v>
      </c>
      <c r="B115" t="s">
        <v>162</v>
      </c>
      <c r="C115">
        <v>2</v>
      </c>
      <c r="E115">
        <f>SUM(Tabla1[[#This Row],[HOMES]:[MULLERES]])</f>
        <v>2</v>
      </c>
    </row>
    <row r="116" spans="1:5" x14ac:dyDescent="0.25">
      <c r="A116" t="s">
        <v>71</v>
      </c>
      <c r="B116" t="s">
        <v>195</v>
      </c>
      <c r="C116">
        <v>1</v>
      </c>
      <c r="E116">
        <f>SUM(Tabla1[[#This Row],[HOMES]:[MULLERES]])</f>
        <v>1</v>
      </c>
    </row>
    <row r="117" spans="1:5" x14ac:dyDescent="0.25">
      <c r="A117" t="s">
        <v>71</v>
      </c>
      <c r="B117" t="s">
        <v>161</v>
      </c>
      <c r="D117">
        <v>1</v>
      </c>
      <c r="E117">
        <f>SUM(Tabla1[[#This Row],[HOMES]:[MULLERES]])</f>
        <v>1</v>
      </c>
    </row>
    <row r="118" spans="1:5" x14ac:dyDescent="0.25">
      <c r="A118" t="s">
        <v>71</v>
      </c>
      <c r="B118" t="s">
        <v>163</v>
      </c>
      <c r="D118">
        <v>1</v>
      </c>
      <c r="E118">
        <f>SUM(Tabla1[[#This Row],[HOMES]:[MULLERES]])</f>
        <v>1</v>
      </c>
    </row>
    <row r="119" spans="1:5" x14ac:dyDescent="0.25">
      <c r="A119" t="s">
        <v>71</v>
      </c>
      <c r="B119" t="s">
        <v>174</v>
      </c>
      <c r="C119">
        <v>1</v>
      </c>
      <c r="E119">
        <f>SUM(Tabla1[[#This Row],[HOMES]:[MULLERES]])</f>
        <v>1</v>
      </c>
    </row>
    <row r="120" spans="1:5" x14ac:dyDescent="0.25">
      <c r="A120" t="s">
        <v>71</v>
      </c>
      <c r="B120" t="s">
        <v>171</v>
      </c>
      <c r="D120">
        <v>1</v>
      </c>
      <c r="E120">
        <f>SUM(Tabla1[[#This Row],[HOMES]:[MULLERES]])</f>
        <v>1</v>
      </c>
    </row>
    <row r="121" spans="1:5" x14ac:dyDescent="0.25">
      <c r="A121" t="s">
        <v>71</v>
      </c>
      <c r="B121" t="s">
        <v>204</v>
      </c>
      <c r="D121">
        <v>2</v>
      </c>
      <c r="E121">
        <f>SUM(Tabla1[[#This Row],[HOMES]:[MULLERES]])</f>
        <v>2</v>
      </c>
    </row>
    <row r="122" spans="1:5" x14ac:dyDescent="0.25">
      <c r="A122" s="14" t="s">
        <v>186</v>
      </c>
      <c r="B122" s="14"/>
      <c r="C122" s="14">
        <f>SUBTOTAL(109,C14:C121)</f>
        <v>75</v>
      </c>
      <c r="D122" s="14">
        <f>SUBTOTAL(109,D14:D121)</f>
        <v>68</v>
      </c>
      <c r="E122" s="14">
        <f>SUM(Tabla1[[#This Row],[HOMES]:[MULLERES]])</f>
        <v>143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4BDD-1F04-4D34-BAA4-E8F104D7D6C4}">
  <dimension ref="A1:K49"/>
  <sheetViews>
    <sheetView workbookViewId="0">
      <selection activeCell="G17" sqref="G17"/>
    </sheetView>
  </sheetViews>
  <sheetFormatPr baseColWidth="10" defaultRowHeight="15" x14ac:dyDescent="0.25"/>
  <cols>
    <col min="1" max="1" width="64.85546875" bestFit="1" customWidth="1"/>
    <col min="2" max="2" width="16.5703125" bestFit="1" customWidth="1"/>
    <col min="8" max="8" width="62.5703125" bestFit="1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21" t="s">
        <v>0</v>
      </c>
      <c r="I1" s="21"/>
      <c r="J1" s="21"/>
      <c r="K1" s="21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158</v>
      </c>
    </row>
    <row r="6" spans="1:11" x14ac:dyDescent="0.25">
      <c r="A6" t="s">
        <v>139</v>
      </c>
    </row>
    <row r="7" spans="1:11" x14ac:dyDescent="0.25">
      <c r="A7" t="s">
        <v>159</v>
      </c>
    </row>
    <row r="9" spans="1:11" x14ac:dyDescent="0.25">
      <c r="A9" s="6" t="s">
        <v>5</v>
      </c>
    </row>
    <row r="11" spans="1:11" x14ac:dyDescent="0.25">
      <c r="A11" s="22" t="s">
        <v>6</v>
      </c>
      <c r="B11" s="22"/>
      <c r="C11" s="22"/>
      <c r="D11" s="22"/>
      <c r="E11" s="22"/>
      <c r="H11" s="22" t="s">
        <v>160</v>
      </c>
      <c r="I11" s="22"/>
      <c r="J11" s="22"/>
      <c r="K11" s="22"/>
    </row>
    <row r="12" spans="1:11" ht="15.75" thickBot="1" x14ac:dyDescent="0.3">
      <c r="A12" s="12" t="s">
        <v>8</v>
      </c>
      <c r="B12" s="13" t="s">
        <v>9</v>
      </c>
      <c r="C12" s="13" t="s">
        <v>10</v>
      </c>
      <c r="D12" s="13" t="s">
        <v>11</v>
      </c>
      <c r="E12" s="13" t="s">
        <v>12</v>
      </c>
      <c r="H12" s="12"/>
      <c r="I12" s="13" t="s">
        <v>10</v>
      </c>
      <c r="J12" s="13" t="s">
        <v>11</v>
      </c>
      <c r="K12" s="13" t="s">
        <v>12</v>
      </c>
    </row>
    <row r="13" spans="1:11" ht="15.75" thickTop="1" x14ac:dyDescent="0.25">
      <c r="A13" s="23" t="s">
        <v>13</v>
      </c>
      <c r="B13" s="7" t="s">
        <v>161</v>
      </c>
      <c r="C13" s="7">
        <v>1</v>
      </c>
      <c r="D13" s="7"/>
      <c r="E13" s="7">
        <v>1</v>
      </c>
      <c r="H13" s="7" t="s">
        <v>162</v>
      </c>
      <c r="I13" s="7"/>
      <c r="J13" s="7">
        <v>1</v>
      </c>
      <c r="K13" s="7">
        <v>1</v>
      </c>
    </row>
    <row r="14" spans="1:11" x14ac:dyDescent="0.25">
      <c r="A14" s="24"/>
      <c r="B14" s="7" t="s">
        <v>163</v>
      </c>
      <c r="C14" s="7">
        <v>1</v>
      </c>
      <c r="D14" s="7"/>
      <c r="E14" s="7">
        <v>1</v>
      </c>
      <c r="H14" s="7" t="s">
        <v>164</v>
      </c>
      <c r="I14" s="7">
        <v>1</v>
      </c>
      <c r="J14" s="7"/>
      <c r="K14" s="7">
        <v>1</v>
      </c>
    </row>
    <row r="15" spans="1:11" x14ac:dyDescent="0.25">
      <c r="A15" s="7" t="s">
        <v>129</v>
      </c>
      <c r="B15" s="7" t="s">
        <v>165</v>
      </c>
      <c r="C15" s="7"/>
      <c r="D15" s="7">
        <v>1</v>
      </c>
      <c r="E15" s="7">
        <v>1</v>
      </c>
      <c r="H15" s="7" t="s">
        <v>166</v>
      </c>
      <c r="I15" s="7">
        <v>1</v>
      </c>
      <c r="J15" s="7"/>
      <c r="K15" s="7">
        <v>1</v>
      </c>
    </row>
    <row r="16" spans="1:11" x14ac:dyDescent="0.25">
      <c r="A16" s="23" t="s">
        <v>19</v>
      </c>
      <c r="B16" s="7" t="s">
        <v>167</v>
      </c>
      <c r="C16" s="7">
        <v>1</v>
      </c>
      <c r="D16" s="7"/>
      <c r="E16" s="7">
        <v>1</v>
      </c>
      <c r="H16" s="7" t="s">
        <v>168</v>
      </c>
      <c r="I16" s="7"/>
      <c r="J16" s="7">
        <v>1</v>
      </c>
      <c r="K16" s="7">
        <v>1</v>
      </c>
    </row>
    <row r="17" spans="1:11" x14ac:dyDescent="0.25">
      <c r="A17" s="25"/>
      <c r="B17" s="7" t="s">
        <v>169</v>
      </c>
      <c r="C17" s="7">
        <v>1</v>
      </c>
      <c r="D17" s="7"/>
      <c r="E17" s="7">
        <v>1</v>
      </c>
      <c r="H17" s="7" t="s">
        <v>170</v>
      </c>
      <c r="I17" s="7"/>
      <c r="J17" s="7">
        <v>1</v>
      </c>
      <c r="K17" s="7">
        <v>1</v>
      </c>
    </row>
    <row r="18" spans="1:11" x14ac:dyDescent="0.25">
      <c r="A18" s="25"/>
      <c r="B18" s="7" t="s">
        <v>171</v>
      </c>
      <c r="C18" s="7">
        <v>1</v>
      </c>
      <c r="D18" s="7"/>
      <c r="E18" s="7">
        <v>1</v>
      </c>
      <c r="H18" s="7" t="s">
        <v>167</v>
      </c>
      <c r="I18" s="7">
        <v>2</v>
      </c>
      <c r="J18" s="7">
        <v>3</v>
      </c>
      <c r="K18" s="7">
        <v>5</v>
      </c>
    </row>
    <row r="19" spans="1:11" x14ac:dyDescent="0.25">
      <c r="A19" s="24"/>
      <c r="B19" s="7" t="s">
        <v>172</v>
      </c>
      <c r="C19" s="7">
        <v>1</v>
      </c>
      <c r="D19" s="7"/>
      <c r="E19" s="7">
        <v>1</v>
      </c>
      <c r="H19" s="7" t="s">
        <v>161</v>
      </c>
      <c r="I19" s="7">
        <v>1</v>
      </c>
      <c r="J19" s="7">
        <v>1</v>
      </c>
      <c r="K19" s="7">
        <v>2</v>
      </c>
    </row>
    <row r="20" spans="1:11" x14ac:dyDescent="0.25">
      <c r="A20" s="7" t="s">
        <v>34</v>
      </c>
      <c r="B20" s="7" t="s">
        <v>171</v>
      </c>
      <c r="C20" s="7">
        <v>2</v>
      </c>
      <c r="D20" s="7">
        <v>1</v>
      </c>
      <c r="E20" s="7">
        <v>3</v>
      </c>
      <c r="H20" s="7" t="s">
        <v>165</v>
      </c>
      <c r="I20" s="7"/>
      <c r="J20" s="7">
        <v>1</v>
      </c>
      <c r="K20" s="7">
        <v>1</v>
      </c>
    </row>
    <row r="21" spans="1:11" x14ac:dyDescent="0.25">
      <c r="A21" s="23" t="s">
        <v>43</v>
      </c>
      <c r="B21" s="7" t="s">
        <v>173</v>
      </c>
      <c r="C21" s="7"/>
      <c r="D21" s="7">
        <v>1</v>
      </c>
      <c r="E21" s="7">
        <v>1</v>
      </c>
      <c r="H21" s="7" t="s">
        <v>163</v>
      </c>
      <c r="I21" s="7">
        <v>1</v>
      </c>
      <c r="J21" s="7">
        <v>1</v>
      </c>
      <c r="K21" s="7">
        <v>2</v>
      </c>
    </row>
    <row r="22" spans="1:11" x14ac:dyDescent="0.25">
      <c r="A22" s="24"/>
      <c r="B22" s="7" t="s">
        <v>171</v>
      </c>
      <c r="C22" s="7">
        <v>1</v>
      </c>
      <c r="D22" s="7">
        <v>1</v>
      </c>
      <c r="E22" s="7">
        <v>2</v>
      </c>
      <c r="H22" s="7" t="s">
        <v>174</v>
      </c>
      <c r="I22" s="7">
        <v>2</v>
      </c>
      <c r="J22" s="7">
        <v>5</v>
      </c>
      <c r="K22" s="7">
        <v>7</v>
      </c>
    </row>
    <row r="23" spans="1:11" x14ac:dyDescent="0.25">
      <c r="A23" s="7" t="s">
        <v>44</v>
      </c>
      <c r="B23" s="7" t="s">
        <v>171</v>
      </c>
      <c r="C23" s="7">
        <v>1</v>
      </c>
      <c r="D23" s="7"/>
      <c r="E23" s="7">
        <v>1</v>
      </c>
      <c r="H23" s="7" t="s">
        <v>173</v>
      </c>
      <c r="I23" s="7"/>
      <c r="J23" s="7">
        <v>1</v>
      </c>
      <c r="K23" s="7">
        <v>1</v>
      </c>
    </row>
    <row r="24" spans="1:11" x14ac:dyDescent="0.25">
      <c r="A24" s="23" t="s">
        <v>48</v>
      </c>
      <c r="B24" s="7" t="s">
        <v>161</v>
      </c>
      <c r="C24" s="7"/>
      <c r="D24" s="7">
        <v>1</v>
      </c>
      <c r="E24" s="7">
        <v>1</v>
      </c>
      <c r="H24" s="7" t="s">
        <v>175</v>
      </c>
      <c r="I24" s="7">
        <v>1</v>
      </c>
      <c r="J24" s="7"/>
      <c r="K24" s="7">
        <v>1</v>
      </c>
    </row>
    <row r="25" spans="1:11" x14ac:dyDescent="0.25">
      <c r="A25" s="24"/>
      <c r="B25" s="7" t="s">
        <v>174</v>
      </c>
      <c r="C25" s="7">
        <v>1</v>
      </c>
      <c r="D25" s="7">
        <v>1</v>
      </c>
      <c r="E25" s="7">
        <v>2</v>
      </c>
      <c r="H25" s="7" t="s">
        <v>169</v>
      </c>
      <c r="I25" s="7">
        <v>1</v>
      </c>
      <c r="J25" s="7">
        <v>2</v>
      </c>
      <c r="K25" s="7">
        <v>3</v>
      </c>
    </row>
    <row r="26" spans="1:11" x14ac:dyDescent="0.25">
      <c r="A26" s="23" t="s">
        <v>49</v>
      </c>
      <c r="B26" s="7" t="s">
        <v>164</v>
      </c>
      <c r="C26" s="7">
        <v>1</v>
      </c>
      <c r="D26" s="7"/>
      <c r="E26" s="7">
        <v>1</v>
      </c>
      <c r="H26" s="7" t="s">
        <v>171</v>
      </c>
      <c r="I26" s="7">
        <v>7</v>
      </c>
      <c r="J26" s="7">
        <v>8</v>
      </c>
      <c r="K26" s="7">
        <v>15</v>
      </c>
    </row>
    <row r="27" spans="1:11" x14ac:dyDescent="0.25">
      <c r="A27" s="25"/>
      <c r="B27" s="7" t="s">
        <v>163</v>
      </c>
      <c r="C27" s="7"/>
      <c r="D27" s="7">
        <v>1</v>
      </c>
      <c r="E27" s="7">
        <v>1</v>
      </c>
      <c r="H27" s="7" t="s">
        <v>172</v>
      </c>
      <c r="I27" s="7">
        <v>2</v>
      </c>
      <c r="J27" s="7">
        <v>2</v>
      </c>
      <c r="K27" s="7">
        <v>4</v>
      </c>
    </row>
    <row r="28" spans="1:11" ht="15.75" thickBot="1" x14ac:dyDescent="0.3">
      <c r="A28" s="25"/>
      <c r="B28" s="7" t="s">
        <v>174</v>
      </c>
      <c r="C28" s="7"/>
      <c r="D28" s="7">
        <v>1</v>
      </c>
      <c r="E28" s="7">
        <v>1</v>
      </c>
      <c r="H28" s="12" t="s">
        <v>12</v>
      </c>
      <c r="I28" s="12">
        <v>19</v>
      </c>
      <c r="J28" s="12">
        <v>26</v>
      </c>
      <c r="K28" s="12">
        <v>45</v>
      </c>
    </row>
    <row r="29" spans="1:11" ht="15.75" thickTop="1" x14ac:dyDescent="0.25">
      <c r="A29" s="24"/>
      <c r="B29" s="7" t="s">
        <v>172</v>
      </c>
      <c r="C29" s="7"/>
      <c r="D29" s="7">
        <v>1</v>
      </c>
      <c r="E29" s="7">
        <v>1</v>
      </c>
    </row>
    <row r="30" spans="1:11" x14ac:dyDescent="0.25">
      <c r="A30" s="23" t="s">
        <v>54</v>
      </c>
      <c r="B30" s="7" t="s">
        <v>168</v>
      </c>
      <c r="C30" s="7"/>
      <c r="D30" s="7">
        <v>1</v>
      </c>
      <c r="E30" s="7">
        <v>1</v>
      </c>
    </row>
    <row r="31" spans="1:11" x14ac:dyDescent="0.25">
      <c r="A31" s="25"/>
      <c r="B31" s="7" t="s">
        <v>167</v>
      </c>
      <c r="C31" s="7">
        <v>1</v>
      </c>
      <c r="D31" s="7"/>
      <c r="E31" s="7">
        <v>1</v>
      </c>
    </row>
    <row r="32" spans="1:11" x14ac:dyDescent="0.25">
      <c r="A32" s="24"/>
      <c r="B32" s="7" t="s">
        <v>171</v>
      </c>
      <c r="C32" s="7"/>
      <c r="D32" s="7">
        <v>2</v>
      </c>
      <c r="E32" s="7">
        <v>2</v>
      </c>
    </row>
    <row r="33" spans="1:11" x14ac:dyDescent="0.25">
      <c r="A33" s="23" t="s">
        <v>56</v>
      </c>
      <c r="B33" s="7" t="s">
        <v>167</v>
      </c>
      <c r="C33" s="7"/>
      <c r="D33" s="7">
        <v>1</v>
      </c>
      <c r="E33" s="7">
        <v>1</v>
      </c>
    </row>
    <row r="34" spans="1:11" x14ac:dyDescent="0.25">
      <c r="A34" s="24"/>
      <c r="B34" s="7" t="s">
        <v>171</v>
      </c>
      <c r="C34" s="7"/>
      <c r="D34" s="7">
        <v>3</v>
      </c>
      <c r="E34" s="7">
        <v>3</v>
      </c>
      <c r="H34" s="22" t="s">
        <v>137</v>
      </c>
      <c r="I34" s="22"/>
      <c r="J34" s="22"/>
      <c r="K34" s="22"/>
    </row>
    <row r="35" spans="1:11" ht="15.75" thickBot="1" x14ac:dyDescent="0.3">
      <c r="A35" s="7" t="s">
        <v>61</v>
      </c>
      <c r="B35" s="7" t="s">
        <v>172</v>
      </c>
      <c r="C35" s="7"/>
      <c r="D35" s="7">
        <v>1</v>
      </c>
      <c r="E35" s="7">
        <v>1</v>
      </c>
      <c r="H35" s="13"/>
      <c r="I35" s="13" t="s">
        <v>10</v>
      </c>
      <c r="J35" s="13" t="s">
        <v>11</v>
      </c>
      <c r="K35" s="13" t="s">
        <v>12</v>
      </c>
    </row>
    <row r="36" spans="1:11" ht="15.75" thickTop="1" x14ac:dyDescent="0.25">
      <c r="A36" s="23" t="s">
        <v>64</v>
      </c>
      <c r="B36" s="7" t="s">
        <v>167</v>
      </c>
      <c r="C36" s="7"/>
      <c r="D36" s="7">
        <v>1</v>
      </c>
      <c r="E36" s="7">
        <v>1</v>
      </c>
      <c r="H36" s="7" t="s">
        <v>145</v>
      </c>
      <c r="I36" s="7">
        <v>3</v>
      </c>
      <c r="J36" s="7">
        <v>2</v>
      </c>
      <c r="K36" s="7">
        <v>5</v>
      </c>
    </row>
    <row r="37" spans="1:11" x14ac:dyDescent="0.25">
      <c r="A37" s="24"/>
      <c r="B37" s="7" t="s">
        <v>174</v>
      </c>
      <c r="C37" s="7">
        <v>1</v>
      </c>
      <c r="D37" s="7">
        <v>1</v>
      </c>
      <c r="E37" s="7">
        <v>2</v>
      </c>
      <c r="H37" s="7" t="s">
        <v>148</v>
      </c>
      <c r="I37" s="7"/>
      <c r="J37" s="7">
        <v>1</v>
      </c>
      <c r="K37" s="7">
        <v>1</v>
      </c>
    </row>
    <row r="38" spans="1:11" x14ac:dyDescent="0.25">
      <c r="A38" s="23" t="s">
        <v>66</v>
      </c>
      <c r="B38" s="7" t="s">
        <v>166</v>
      </c>
      <c r="C38" s="7">
        <v>1</v>
      </c>
      <c r="D38" s="7"/>
      <c r="E38" s="7">
        <v>1</v>
      </c>
      <c r="H38" s="7" t="s">
        <v>150</v>
      </c>
      <c r="I38" s="7">
        <v>3</v>
      </c>
      <c r="J38" s="7">
        <v>3</v>
      </c>
      <c r="K38" s="7">
        <v>6</v>
      </c>
    </row>
    <row r="39" spans="1:11" x14ac:dyDescent="0.25">
      <c r="A39" s="25"/>
      <c r="B39" s="7" t="s">
        <v>170</v>
      </c>
      <c r="C39" s="7"/>
      <c r="D39" s="7">
        <v>1</v>
      </c>
      <c r="E39" s="7">
        <v>1</v>
      </c>
      <c r="H39" s="7" t="s">
        <v>151</v>
      </c>
      <c r="I39" s="7">
        <v>2</v>
      </c>
      <c r="J39" s="7">
        <v>4</v>
      </c>
      <c r="K39" s="7">
        <v>6</v>
      </c>
    </row>
    <row r="40" spans="1:11" x14ac:dyDescent="0.25">
      <c r="A40" s="24"/>
      <c r="B40" s="7" t="s">
        <v>171</v>
      </c>
      <c r="C40" s="7"/>
      <c r="D40" s="7">
        <v>1</v>
      </c>
      <c r="E40" s="7">
        <v>1</v>
      </c>
      <c r="H40" s="7" t="s">
        <v>152</v>
      </c>
      <c r="I40" s="7">
        <v>1</v>
      </c>
      <c r="J40" s="7">
        <v>3</v>
      </c>
      <c r="K40" s="7">
        <v>4</v>
      </c>
    </row>
    <row r="41" spans="1:11" x14ac:dyDescent="0.25">
      <c r="A41" s="23" t="s">
        <v>67</v>
      </c>
      <c r="B41" s="7" t="s">
        <v>175</v>
      </c>
      <c r="C41" s="7">
        <v>1</v>
      </c>
      <c r="D41" s="7"/>
      <c r="E41" s="7">
        <v>1</v>
      </c>
      <c r="H41" s="7" t="s">
        <v>153</v>
      </c>
      <c r="I41" s="7">
        <v>3</v>
      </c>
      <c r="J41" s="7">
        <v>7</v>
      </c>
      <c r="K41" s="7">
        <v>10</v>
      </c>
    </row>
    <row r="42" spans="1:11" x14ac:dyDescent="0.25">
      <c r="A42" s="24"/>
      <c r="B42" s="7" t="s">
        <v>171</v>
      </c>
      <c r="C42" s="7">
        <v>2</v>
      </c>
      <c r="D42" s="7"/>
      <c r="E42" s="7">
        <v>2</v>
      </c>
      <c r="H42" s="7" t="s">
        <v>60</v>
      </c>
      <c r="I42" s="7">
        <v>2</v>
      </c>
      <c r="J42" s="7"/>
      <c r="K42" s="7">
        <v>2</v>
      </c>
    </row>
    <row r="43" spans="1:11" x14ac:dyDescent="0.25">
      <c r="A43" s="23" t="s">
        <v>68</v>
      </c>
      <c r="B43" s="7" t="s">
        <v>174</v>
      </c>
      <c r="C43" s="7"/>
      <c r="D43" s="7">
        <v>2</v>
      </c>
      <c r="E43" s="7">
        <v>2</v>
      </c>
      <c r="H43" s="7" t="s">
        <v>156</v>
      </c>
      <c r="I43" s="7">
        <v>3</v>
      </c>
      <c r="J43" s="7">
        <v>2</v>
      </c>
      <c r="K43" s="7">
        <v>5</v>
      </c>
    </row>
    <row r="44" spans="1:11" x14ac:dyDescent="0.25">
      <c r="A44" s="24"/>
      <c r="B44" s="7" t="s">
        <v>172</v>
      </c>
      <c r="C44" s="7">
        <v>1</v>
      </c>
      <c r="D44" s="7"/>
      <c r="E44" s="7">
        <v>1</v>
      </c>
      <c r="H44" s="7" t="s">
        <v>176</v>
      </c>
      <c r="I44" s="7"/>
      <c r="J44" s="7">
        <v>1</v>
      </c>
      <c r="K44" s="7">
        <v>1</v>
      </c>
    </row>
    <row r="45" spans="1:11" x14ac:dyDescent="0.25">
      <c r="A45" s="23" t="s">
        <v>69</v>
      </c>
      <c r="B45" s="7" t="s">
        <v>162</v>
      </c>
      <c r="C45" s="7"/>
      <c r="D45" s="7">
        <v>1</v>
      </c>
      <c r="E45" s="7">
        <v>1</v>
      </c>
      <c r="H45" s="7" t="s">
        <v>177</v>
      </c>
      <c r="I45" s="7">
        <v>1</v>
      </c>
      <c r="J45" s="7"/>
      <c r="K45" s="7">
        <v>1</v>
      </c>
    </row>
    <row r="46" spans="1:11" x14ac:dyDescent="0.25">
      <c r="A46" s="24"/>
      <c r="B46" s="7" t="s">
        <v>169</v>
      </c>
      <c r="C46" s="7"/>
      <c r="D46" s="7">
        <v>2</v>
      </c>
      <c r="E46" s="7">
        <v>2</v>
      </c>
      <c r="H46" s="7" t="s">
        <v>178</v>
      </c>
      <c r="I46" s="7"/>
      <c r="J46" s="7">
        <v>2</v>
      </c>
      <c r="K46" s="7">
        <v>2</v>
      </c>
    </row>
    <row r="47" spans="1:11" x14ac:dyDescent="0.25">
      <c r="A47" s="7" t="s">
        <v>70</v>
      </c>
      <c r="B47" s="7" t="s">
        <v>167</v>
      </c>
      <c r="C47" s="7"/>
      <c r="D47" s="7">
        <v>1</v>
      </c>
      <c r="E47" s="7">
        <v>1</v>
      </c>
      <c r="H47" s="7" t="s">
        <v>157</v>
      </c>
      <c r="I47" s="7">
        <v>1</v>
      </c>
      <c r="J47" s="7">
        <v>1</v>
      </c>
      <c r="K47" s="7">
        <v>2</v>
      </c>
    </row>
    <row r="48" spans="1:11" ht="15.75" thickBot="1" x14ac:dyDescent="0.3">
      <c r="A48" s="12" t="s">
        <v>12</v>
      </c>
      <c r="B48" s="12"/>
      <c r="C48" s="12">
        <v>19</v>
      </c>
      <c r="D48" s="12">
        <v>26</v>
      </c>
      <c r="E48" s="12">
        <v>45</v>
      </c>
      <c r="H48" s="12" t="s">
        <v>12</v>
      </c>
      <c r="I48" s="12">
        <v>19</v>
      </c>
      <c r="J48" s="12">
        <v>26</v>
      </c>
      <c r="K48" s="12">
        <v>45</v>
      </c>
    </row>
    <row r="49" ht="15.75" thickTop="1" x14ac:dyDescent="0.25"/>
  </sheetData>
  <mergeCells count="16">
    <mergeCell ref="A38:A40"/>
    <mergeCell ref="A41:A42"/>
    <mergeCell ref="A43:A44"/>
    <mergeCell ref="A45:A46"/>
    <mergeCell ref="A24:A25"/>
    <mergeCell ref="A26:A29"/>
    <mergeCell ref="A30:A32"/>
    <mergeCell ref="A33:A34"/>
    <mergeCell ref="H34:K34"/>
    <mergeCell ref="A36:A37"/>
    <mergeCell ref="H1:K1"/>
    <mergeCell ref="A11:E11"/>
    <mergeCell ref="H11:K11"/>
    <mergeCell ref="A13:A14"/>
    <mergeCell ref="A16:A19"/>
    <mergeCell ref="A2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>
      <selection activeCell="F10" sqref="F10"/>
    </sheetView>
  </sheetViews>
  <sheetFormatPr baseColWidth="10" defaultRowHeight="15" x14ac:dyDescent="0.25"/>
  <cols>
    <col min="1" max="1" width="64.85546875" bestFit="1" customWidth="1"/>
    <col min="2" max="2" width="25" bestFit="1" customWidth="1"/>
    <col min="8" max="8" width="40" customWidth="1"/>
    <col min="11" max="11" width="16.42578125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3"/>
      <c r="H1" s="21" t="s">
        <v>0</v>
      </c>
      <c r="I1" s="21"/>
      <c r="J1" s="21"/>
      <c r="K1" s="3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140</v>
      </c>
    </row>
    <row r="6" spans="1:11" x14ac:dyDescent="0.25">
      <c r="A6" t="s">
        <v>139</v>
      </c>
    </row>
    <row r="7" spans="1:11" x14ac:dyDescent="0.25">
      <c r="A7" t="s">
        <v>141</v>
      </c>
    </row>
    <row r="9" spans="1:11" x14ac:dyDescent="0.25">
      <c r="A9" s="6" t="s">
        <v>5</v>
      </c>
    </row>
    <row r="10" spans="1:11" x14ac:dyDescent="0.25">
      <c r="A10" s="6"/>
    </row>
    <row r="11" spans="1:11" x14ac:dyDescent="0.25">
      <c r="H11" s="22" t="s">
        <v>7</v>
      </c>
      <c r="I11" s="22"/>
      <c r="J11" s="22"/>
      <c r="K11" s="22"/>
    </row>
    <row r="12" spans="1:11" ht="15.75" thickBot="1" x14ac:dyDescent="0.3">
      <c r="A12" s="22" t="s">
        <v>6</v>
      </c>
      <c r="B12" s="22"/>
      <c r="C12" s="22"/>
      <c r="D12" s="22"/>
      <c r="E12" s="22"/>
      <c r="H12" s="12"/>
      <c r="I12" s="12" t="s">
        <v>10</v>
      </c>
      <c r="J12" s="12" t="s">
        <v>11</v>
      </c>
      <c r="K12" s="12" t="s">
        <v>12</v>
      </c>
    </row>
    <row r="13" spans="1:11" ht="16.5" thickTop="1" thickBot="1" x14ac:dyDescent="0.3">
      <c r="A13" s="12" t="s">
        <v>8</v>
      </c>
      <c r="B13" s="12" t="s">
        <v>9</v>
      </c>
      <c r="C13" s="12" t="s">
        <v>10</v>
      </c>
      <c r="D13" s="12" t="s">
        <v>11</v>
      </c>
      <c r="E13" s="12" t="s">
        <v>12</v>
      </c>
      <c r="H13" s="11" t="s">
        <v>15</v>
      </c>
      <c r="I13" s="11"/>
      <c r="J13" s="11">
        <v>1</v>
      </c>
      <c r="K13" s="11">
        <v>1</v>
      </c>
    </row>
    <row r="14" spans="1:11" ht="15.75" thickTop="1" x14ac:dyDescent="0.25">
      <c r="A14" s="11" t="s">
        <v>142</v>
      </c>
      <c r="B14" s="11" t="s">
        <v>143</v>
      </c>
      <c r="C14" s="11">
        <v>1</v>
      </c>
      <c r="D14" s="11"/>
      <c r="E14" s="11">
        <v>1</v>
      </c>
      <c r="H14" s="7" t="s">
        <v>144</v>
      </c>
      <c r="I14" s="7">
        <v>1</v>
      </c>
      <c r="J14" s="7"/>
      <c r="K14" s="7">
        <v>1</v>
      </c>
    </row>
    <row r="15" spans="1:11" x14ac:dyDescent="0.25">
      <c r="A15" s="23" t="s">
        <v>13</v>
      </c>
      <c r="B15" s="7" t="s">
        <v>143</v>
      </c>
      <c r="C15" s="7">
        <v>1</v>
      </c>
      <c r="D15" s="7">
        <v>1</v>
      </c>
      <c r="E15" s="7">
        <v>2</v>
      </c>
      <c r="H15" s="7" t="s">
        <v>21</v>
      </c>
      <c r="I15" s="7"/>
      <c r="J15" s="7">
        <v>1</v>
      </c>
      <c r="K15" s="7">
        <v>1</v>
      </c>
    </row>
    <row r="16" spans="1:11" x14ac:dyDescent="0.25">
      <c r="A16" s="25"/>
      <c r="B16" s="7" t="s">
        <v>14</v>
      </c>
      <c r="C16" s="7"/>
      <c r="D16" s="7">
        <v>1</v>
      </c>
      <c r="E16" s="7">
        <v>1</v>
      </c>
      <c r="H16" s="7" t="s">
        <v>87</v>
      </c>
      <c r="I16" s="7"/>
      <c r="J16" s="7">
        <v>1</v>
      </c>
      <c r="K16" s="7">
        <v>1</v>
      </c>
    </row>
    <row r="17" spans="1:11" x14ac:dyDescent="0.25">
      <c r="A17" s="24"/>
      <c r="B17" s="7" t="s">
        <v>76</v>
      </c>
      <c r="C17" s="7">
        <v>1</v>
      </c>
      <c r="D17" s="7"/>
      <c r="E17" s="7">
        <v>1</v>
      </c>
      <c r="H17" s="7" t="s">
        <v>25</v>
      </c>
      <c r="I17" s="7"/>
      <c r="J17" s="7">
        <v>1</v>
      </c>
      <c r="K17" s="7">
        <v>1</v>
      </c>
    </row>
    <row r="18" spans="1:11" x14ac:dyDescent="0.25">
      <c r="A18" s="23" t="s">
        <v>19</v>
      </c>
      <c r="B18" s="7" t="s">
        <v>143</v>
      </c>
      <c r="C18" s="7"/>
      <c r="D18" s="7">
        <v>2</v>
      </c>
      <c r="E18" s="7">
        <v>2</v>
      </c>
      <c r="H18" s="7" t="s">
        <v>27</v>
      </c>
      <c r="I18" s="7"/>
      <c r="J18" s="7">
        <v>1</v>
      </c>
      <c r="K18" s="7">
        <v>1</v>
      </c>
    </row>
    <row r="19" spans="1:11" x14ac:dyDescent="0.25">
      <c r="A19" s="24"/>
      <c r="B19" s="7" t="s">
        <v>41</v>
      </c>
      <c r="C19" s="7">
        <v>1</v>
      </c>
      <c r="D19" s="7"/>
      <c r="E19" s="7">
        <v>1</v>
      </c>
      <c r="H19" s="7" t="s">
        <v>39</v>
      </c>
      <c r="I19" s="7">
        <v>6</v>
      </c>
      <c r="J19" s="7">
        <v>4</v>
      </c>
      <c r="K19" s="7">
        <v>10</v>
      </c>
    </row>
    <row r="20" spans="1:11" x14ac:dyDescent="0.25">
      <c r="A20" s="23" t="s">
        <v>34</v>
      </c>
      <c r="B20" s="7" t="s">
        <v>39</v>
      </c>
      <c r="C20" s="7"/>
      <c r="D20" s="7">
        <v>1</v>
      </c>
      <c r="E20" s="7">
        <v>1</v>
      </c>
      <c r="H20" s="7" t="s">
        <v>143</v>
      </c>
      <c r="I20" s="7">
        <v>7</v>
      </c>
      <c r="J20" s="7">
        <v>3</v>
      </c>
      <c r="K20" s="7">
        <v>10</v>
      </c>
    </row>
    <row r="21" spans="1:11" x14ac:dyDescent="0.25">
      <c r="A21" s="25"/>
      <c r="B21" s="7" t="s">
        <v>143</v>
      </c>
      <c r="C21" s="7">
        <v>3</v>
      </c>
      <c r="D21" s="7"/>
      <c r="E21" s="7">
        <v>3</v>
      </c>
      <c r="H21" s="7" t="s">
        <v>37</v>
      </c>
      <c r="I21" s="7">
        <v>1</v>
      </c>
      <c r="J21" s="7">
        <v>1</v>
      </c>
      <c r="K21" s="7">
        <v>2</v>
      </c>
    </row>
    <row r="22" spans="1:11" x14ac:dyDescent="0.25">
      <c r="A22" s="25"/>
      <c r="B22" s="7" t="s">
        <v>37</v>
      </c>
      <c r="C22" s="7"/>
      <c r="D22" s="7">
        <v>1</v>
      </c>
      <c r="E22" s="7">
        <v>1</v>
      </c>
      <c r="H22" s="7" t="s">
        <v>38</v>
      </c>
      <c r="I22" s="7">
        <v>1</v>
      </c>
      <c r="J22" s="7">
        <v>1</v>
      </c>
      <c r="K22" s="7">
        <v>2</v>
      </c>
    </row>
    <row r="23" spans="1:11" x14ac:dyDescent="0.25">
      <c r="A23" s="25"/>
      <c r="B23" s="7" t="s">
        <v>75</v>
      </c>
      <c r="C23" s="7"/>
      <c r="D23" s="7">
        <v>1</v>
      </c>
      <c r="E23" s="7">
        <v>1</v>
      </c>
      <c r="H23" s="7" t="s">
        <v>78</v>
      </c>
      <c r="I23" s="7">
        <v>1</v>
      </c>
      <c r="J23" s="7"/>
      <c r="K23" s="7">
        <v>1</v>
      </c>
    </row>
    <row r="24" spans="1:11" x14ac:dyDescent="0.25">
      <c r="A24" s="25"/>
      <c r="B24" s="7" t="s">
        <v>14</v>
      </c>
      <c r="C24" s="7">
        <v>2</v>
      </c>
      <c r="D24" s="7"/>
      <c r="E24" s="7">
        <v>2</v>
      </c>
      <c r="H24" s="7" t="s">
        <v>75</v>
      </c>
      <c r="I24" s="7"/>
      <c r="J24" s="7">
        <v>1</v>
      </c>
      <c r="K24" s="7">
        <v>1</v>
      </c>
    </row>
    <row r="25" spans="1:11" x14ac:dyDescent="0.25">
      <c r="A25" s="24"/>
      <c r="B25" s="7" t="s">
        <v>41</v>
      </c>
      <c r="C25" s="7">
        <v>1</v>
      </c>
      <c r="D25" s="7"/>
      <c r="E25" s="7">
        <v>1</v>
      </c>
      <c r="H25" s="7" t="s">
        <v>46</v>
      </c>
      <c r="I25" s="7"/>
      <c r="J25" s="7">
        <v>1</v>
      </c>
      <c r="K25" s="7">
        <v>1</v>
      </c>
    </row>
    <row r="26" spans="1:11" x14ac:dyDescent="0.25">
      <c r="A26" s="7" t="s">
        <v>43</v>
      </c>
      <c r="B26" s="7" t="s">
        <v>39</v>
      </c>
      <c r="C26" s="7">
        <v>1</v>
      </c>
      <c r="D26" s="7"/>
      <c r="E26" s="7">
        <v>1</v>
      </c>
      <c r="H26" s="7" t="s">
        <v>14</v>
      </c>
      <c r="I26" s="7">
        <v>3</v>
      </c>
      <c r="J26" s="7">
        <v>11</v>
      </c>
      <c r="K26" s="7">
        <v>14</v>
      </c>
    </row>
    <row r="27" spans="1:11" x14ac:dyDescent="0.25">
      <c r="A27" s="23" t="s">
        <v>44</v>
      </c>
      <c r="B27" s="7" t="s">
        <v>39</v>
      </c>
      <c r="C27" s="7"/>
      <c r="D27" s="7">
        <v>2</v>
      </c>
      <c r="E27" s="7">
        <v>2</v>
      </c>
      <c r="H27" s="7" t="s">
        <v>41</v>
      </c>
      <c r="I27" s="7">
        <v>4</v>
      </c>
      <c r="J27" s="7">
        <v>1</v>
      </c>
      <c r="K27" s="7">
        <v>5</v>
      </c>
    </row>
    <row r="28" spans="1:11" x14ac:dyDescent="0.25">
      <c r="A28" s="24"/>
      <c r="B28" s="7" t="s">
        <v>143</v>
      </c>
      <c r="C28" s="7">
        <v>1</v>
      </c>
      <c r="D28" s="7"/>
      <c r="E28" s="7">
        <v>1</v>
      </c>
      <c r="H28" s="7" t="s">
        <v>76</v>
      </c>
      <c r="I28" s="7">
        <v>2</v>
      </c>
      <c r="J28" s="7"/>
      <c r="K28" s="7">
        <v>2</v>
      </c>
    </row>
    <row r="29" spans="1:11" x14ac:dyDescent="0.25">
      <c r="A29" s="7" t="s">
        <v>48</v>
      </c>
      <c r="B29" s="7" t="s">
        <v>87</v>
      </c>
      <c r="C29" s="7"/>
      <c r="D29" s="7">
        <v>1</v>
      </c>
      <c r="E29" s="7">
        <v>1</v>
      </c>
      <c r="H29" s="7" t="s">
        <v>109</v>
      </c>
      <c r="I29" s="7"/>
      <c r="J29" s="7">
        <v>1</v>
      </c>
      <c r="K29" s="7">
        <v>1</v>
      </c>
    </row>
    <row r="30" spans="1:11" ht="15.75" thickBot="1" x14ac:dyDescent="0.3">
      <c r="A30" s="23" t="s">
        <v>49</v>
      </c>
      <c r="B30" s="7" t="s">
        <v>15</v>
      </c>
      <c r="C30" s="7"/>
      <c r="D30" s="7">
        <v>1</v>
      </c>
      <c r="E30" s="7">
        <v>1</v>
      </c>
      <c r="H30" s="12" t="s">
        <v>12</v>
      </c>
      <c r="I30" s="12">
        <v>26</v>
      </c>
      <c r="J30" s="12">
        <v>29</v>
      </c>
      <c r="K30" s="12">
        <v>55</v>
      </c>
    </row>
    <row r="31" spans="1:11" ht="15.75" thickTop="1" x14ac:dyDescent="0.25">
      <c r="A31" s="25"/>
      <c r="B31" s="7" t="s">
        <v>27</v>
      </c>
      <c r="C31" s="7"/>
      <c r="D31" s="7">
        <v>1</v>
      </c>
      <c r="E31" s="7">
        <v>1</v>
      </c>
    </row>
    <row r="32" spans="1:11" x14ac:dyDescent="0.25">
      <c r="A32" s="25"/>
      <c r="B32" s="7" t="s">
        <v>39</v>
      </c>
      <c r="C32" s="7">
        <v>1</v>
      </c>
      <c r="D32" s="7"/>
      <c r="E32" s="7">
        <v>1</v>
      </c>
    </row>
    <row r="33" spans="1:11" x14ac:dyDescent="0.25">
      <c r="A33" s="25"/>
      <c r="B33" s="7" t="s">
        <v>38</v>
      </c>
      <c r="C33" s="7">
        <v>1</v>
      </c>
      <c r="D33" s="7"/>
      <c r="E33" s="7">
        <v>1</v>
      </c>
    </row>
    <row r="34" spans="1:11" x14ac:dyDescent="0.25">
      <c r="A34" s="24"/>
      <c r="B34" s="7" t="s">
        <v>14</v>
      </c>
      <c r="C34" s="7"/>
      <c r="D34" s="7">
        <v>1</v>
      </c>
      <c r="E34" s="7">
        <v>1</v>
      </c>
    </row>
    <row r="35" spans="1:11" x14ac:dyDescent="0.25">
      <c r="A35" s="7" t="s">
        <v>54</v>
      </c>
      <c r="B35" s="7" t="s">
        <v>14</v>
      </c>
      <c r="C35" s="7">
        <v>1</v>
      </c>
      <c r="D35" s="7">
        <v>1</v>
      </c>
      <c r="E35" s="7">
        <v>2</v>
      </c>
      <c r="H35" s="22" t="s">
        <v>137</v>
      </c>
      <c r="I35" s="22"/>
      <c r="J35" s="22"/>
      <c r="K35" s="22"/>
    </row>
    <row r="36" spans="1:11" ht="15.75" thickBot="1" x14ac:dyDescent="0.3">
      <c r="A36" s="23" t="s">
        <v>56</v>
      </c>
      <c r="B36" s="7" t="s">
        <v>39</v>
      </c>
      <c r="C36" s="7">
        <v>2</v>
      </c>
      <c r="D36" s="7">
        <v>1</v>
      </c>
      <c r="E36" s="7">
        <v>3</v>
      </c>
      <c r="H36" s="12"/>
      <c r="I36" s="12" t="s">
        <v>10</v>
      </c>
      <c r="J36" s="12" t="s">
        <v>11</v>
      </c>
      <c r="K36" s="12" t="s">
        <v>12</v>
      </c>
    </row>
    <row r="37" spans="1:11" ht="15.75" thickTop="1" x14ac:dyDescent="0.25">
      <c r="A37" s="24"/>
      <c r="B37" s="7" t="s">
        <v>14</v>
      </c>
      <c r="C37" s="7"/>
      <c r="D37" s="7">
        <v>3</v>
      </c>
      <c r="E37" s="7">
        <v>3</v>
      </c>
      <c r="H37" s="11" t="s">
        <v>145</v>
      </c>
      <c r="I37" s="11">
        <v>3</v>
      </c>
      <c r="J37" s="11">
        <v>1</v>
      </c>
      <c r="K37" s="11">
        <v>4</v>
      </c>
    </row>
    <row r="38" spans="1:11" x14ac:dyDescent="0.25">
      <c r="A38" s="23" t="s">
        <v>61</v>
      </c>
      <c r="B38" s="7" t="s">
        <v>39</v>
      </c>
      <c r="C38" s="7">
        <v>1</v>
      </c>
      <c r="D38" s="7"/>
      <c r="E38" s="7">
        <v>1</v>
      </c>
      <c r="H38" s="7" t="s">
        <v>146</v>
      </c>
      <c r="I38" s="7"/>
      <c r="J38" s="7">
        <v>3</v>
      </c>
      <c r="K38" s="7">
        <v>3</v>
      </c>
    </row>
    <row r="39" spans="1:11" x14ac:dyDescent="0.25">
      <c r="A39" s="25"/>
      <c r="B39" s="7" t="s">
        <v>78</v>
      </c>
      <c r="C39" s="7">
        <v>1</v>
      </c>
      <c r="D39" s="7"/>
      <c r="E39" s="7">
        <v>1</v>
      </c>
      <c r="H39" s="7" t="s">
        <v>147</v>
      </c>
      <c r="I39" s="7">
        <v>1</v>
      </c>
      <c r="J39" s="7"/>
      <c r="K39" s="7">
        <v>1</v>
      </c>
    </row>
    <row r="40" spans="1:11" x14ac:dyDescent="0.25">
      <c r="A40" s="25"/>
      <c r="B40" s="7" t="s">
        <v>41</v>
      </c>
      <c r="C40" s="7"/>
      <c r="D40" s="7">
        <v>1</v>
      </c>
      <c r="E40" s="7">
        <v>1</v>
      </c>
      <c r="H40" s="7" t="s">
        <v>148</v>
      </c>
      <c r="I40" s="7"/>
      <c r="J40" s="7">
        <v>1</v>
      </c>
      <c r="K40" s="7">
        <v>1</v>
      </c>
    </row>
    <row r="41" spans="1:11" x14ac:dyDescent="0.25">
      <c r="A41" s="24"/>
      <c r="B41" s="7" t="s">
        <v>76</v>
      </c>
      <c r="C41" s="7">
        <v>1</v>
      </c>
      <c r="D41" s="7"/>
      <c r="E41" s="7">
        <v>1</v>
      </c>
      <c r="H41" s="7" t="s">
        <v>149</v>
      </c>
      <c r="I41" s="7">
        <v>1</v>
      </c>
      <c r="J41" s="7"/>
      <c r="K41" s="7">
        <v>1</v>
      </c>
    </row>
    <row r="42" spans="1:11" x14ac:dyDescent="0.25">
      <c r="A42" s="23" t="s">
        <v>64</v>
      </c>
      <c r="B42" s="7" t="s">
        <v>144</v>
      </c>
      <c r="C42" s="7">
        <v>1</v>
      </c>
      <c r="D42" s="7"/>
      <c r="E42" s="7">
        <v>1</v>
      </c>
      <c r="H42" s="7" t="s">
        <v>150</v>
      </c>
      <c r="I42" s="7">
        <v>3</v>
      </c>
      <c r="J42" s="7">
        <v>1</v>
      </c>
      <c r="K42" s="7">
        <v>4</v>
      </c>
    </row>
    <row r="43" spans="1:11" x14ac:dyDescent="0.25">
      <c r="A43" s="24"/>
      <c r="B43" s="7" t="s">
        <v>37</v>
      </c>
      <c r="C43" s="7">
        <v>1</v>
      </c>
      <c r="D43" s="7"/>
      <c r="E43" s="7">
        <v>1</v>
      </c>
      <c r="H43" s="7" t="s">
        <v>151</v>
      </c>
      <c r="I43" s="7">
        <v>1</v>
      </c>
      <c r="J43" s="7">
        <v>3</v>
      </c>
      <c r="K43" s="7">
        <v>4</v>
      </c>
    </row>
    <row r="44" spans="1:11" x14ac:dyDescent="0.25">
      <c r="A44" s="23" t="s">
        <v>67</v>
      </c>
      <c r="B44" s="7" t="s">
        <v>39</v>
      </c>
      <c r="C44" s="7">
        <v>1</v>
      </c>
      <c r="D44" s="7"/>
      <c r="E44" s="7">
        <v>1</v>
      </c>
      <c r="H44" s="7" t="s">
        <v>152</v>
      </c>
      <c r="I44" s="7">
        <v>1</v>
      </c>
      <c r="J44" s="7">
        <v>2</v>
      </c>
      <c r="K44" s="7">
        <v>3</v>
      </c>
    </row>
    <row r="45" spans="1:11" x14ac:dyDescent="0.25">
      <c r="A45" s="25"/>
      <c r="B45" s="7" t="s">
        <v>38</v>
      </c>
      <c r="C45" s="7"/>
      <c r="D45" s="7">
        <v>1</v>
      </c>
      <c r="E45" s="7">
        <v>1</v>
      </c>
      <c r="H45" s="7" t="s">
        <v>153</v>
      </c>
      <c r="I45" s="7">
        <v>3</v>
      </c>
      <c r="J45" s="7">
        <v>7</v>
      </c>
      <c r="K45" s="7">
        <v>10</v>
      </c>
    </row>
    <row r="46" spans="1:11" x14ac:dyDescent="0.25">
      <c r="A46" s="24"/>
      <c r="B46" s="7" t="s">
        <v>41</v>
      </c>
      <c r="C46" s="7">
        <v>1</v>
      </c>
      <c r="D46" s="7"/>
      <c r="E46" s="7">
        <v>1</v>
      </c>
      <c r="H46" s="7" t="s">
        <v>154</v>
      </c>
      <c r="I46" s="7">
        <v>1</v>
      </c>
      <c r="J46" s="7"/>
      <c r="K46" s="7">
        <v>1</v>
      </c>
    </row>
    <row r="47" spans="1:11" x14ac:dyDescent="0.25">
      <c r="A47" s="7" t="s">
        <v>68</v>
      </c>
      <c r="B47" s="7" t="s">
        <v>41</v>
      </c>
      <c r="C47" s="7">
        <v>1</v>
      </c>
      <c r="D47" s="7"/>
      <c r="E47" s="7">
        <v>1</v>
      </c>
      <c r="H47" s="7" t="s">
        <v>155</v>
      </c>
      <c r="I47" s="7">
        <v>1</v>
      </c>
      <c r="J47" s="7"/>
      <c r="K47" s="7">
        <v>1</v>
      </c>
    </row>
    <row r="48" spans="1:11" x14ac:dyDescent="0.25">
      <c r="A48" s="23" t="s">
        <v>69</v>
      </c>
      <c r="B48" s="7" t="s">
        <v>21</v>
      </c>
      <c r="C48" s="7"/>
      <c r="D48" s="7">
        <v>1</v>
      </c>
      <c r="E48" s="7">
        <v>1</v>
      </c>
      <c r="H48" s="7" t="s">
        <v>60</v>
      </c>
      <c r="I48" s="7">
        <v>3</v>
      </c>
      <c r="J48" s="7"/>
      <c r="K48" s="7">
        <v>3</v>
      </c>
    </row>
    <row r="49" spans="1:11" x14ac:dyDescent="0.25">
      <c r="A49" s="25"/>
      <c r="B49" s="7" t="s">
        <v>25</v>
      </c>
      <c r="C49" s="7"/>
      <c r="D49" s="7">
        <v>1</v>
      </c>
      <c r="E49" s="7">
        <v>1</v>
      </c>
      <c r="H49" s="7" t="s">
        <v>156</v>
      </c>
      <c r="I49" s="7">
        <v>3</v>
      </c>
      <c r="J49" s="7">
        <v>5</v>
      </c>
      <c r="K49" s="7">
        <v>8</v>
      </c>
    </row>
    <row r="50" spans="1:11" x14ac:dyDescent="0.25">
      <c r="A50" s="25"/>
      <c r="B50" s="7" t="s">
        <v>143</v>
      </c>
      <c r="C50" s="7">
        <v>1</v>
      </c>
      <c r="D50" s="7"/>
      <c r="E50" s="7">
        <v>1</v>
      </c>
      <c r="H50" s="7" t="s">
        <v>157</v>
      </c>
      <c r="I50" s="7">
        <v>5</v>
      </c>
      <c r="J50" s="7">
        <v>6</v>
      </c>
      <c r="K50" s="7">
        <v>11</v>
      </c>
    </row>
    <row r="51" spans="1:11" ht="15.75" thickBot="1" x14ac:dyDescent="0.3">
      <c r="A51" s="25"/>
      <c r="B51" s="7" t="s">
        <v>14</v>
      </c>
      <c r="C51" s="7"/>
      <c r="D51" s="7">
        <v>3</v>
      </c>
      <c r="E51" s="7">
        <v>3</v>
      </c>
      <c r="H51" s="12" t="s">
        <v>12</v>
      </c>
      <c r="I51" s="12">
        <v>26</v>
      </c>
      <c r="J51" s="12">
        <v>29</v>
      </c>
      <c r="K51" s="12">
        <v>55</v>
      </c>
    </row>
    <row r="52" spans="1:11" ht="15.75" thickTop="1" x14ac:dyDescent="0.25">
      <c r="A52" s="24"/>
      <c r="B52" s="7" t="s">
        <v>109</v>
      </c>
      <c r="C52" s="7"/>
      <c r="D52" s="7">
        <v>1</v>
      </c>
      <c r="E52" s="7">
        <v>1</v>
      </c>
    </row>
    <row r="53" spans="1:11" x14ac:dyDescent="0.25">
      <c r="A53" s="7" t="s">
        <v>70</v>
      </c>
      <c r="B53" s="7" t="s">
        <v>46</v>
      </c>
      <c r="C53" s="7"/>
      <c r="D53" s="7">
        <v>1</v>
      </c>
      <c r="E53" s="7">
        <v>1</v>
      </c>
    </row>
    <row r="54" spans="1:11" x14ac:dyDescent="0.25">
      <c r="A54" s="7" t="s">
        <v>71</v>
      </c>
      <c r="B54" s="7" t="s">
        <v>14</v>
      </c>
      <c r="C54" s="7"/>
      <c r="D54" s="7">
        <v>2</v>
      </c>
      <c r="E54" s="7">
        <v>2</v>
      </c>
    </row>
    <row r="55" spans="1:11" ht="15.75" thickBot="1" x14ac:dyDescent="0.3">
      <c r="A55" s="12" t="s">
        <v>12</v>
      </c>
      <c r="B55" s="12"/>
      <c r="C55" s="12">
        <v>26</v>
      </c>
      <c r="D55" s="12">
        <v>29</v>
      </c>
      <c r="E55" s="12">
        <v>55</v>
      </c>
    </row>
    <row r="56" spans="1:11" ht="15.75" thickTop="1" x14ac:dyDescent="0.25"/>
  </sheetData>
  <mergeCells count="14">
    <mergeCell ref="A20:A25"/>
    <mergeCell ref="H1:J1"/>
    <mergeCell ref="H11:K11"/>
    <mergeCell ref="A12:E12"/>
    <mergeCell ref="A15:A17"/>
    <mergeCell ref="A18:A19"/>
    <mergeCell ref="A44:A46"/>
    <mergeCell ref="A48:A52"/>
    <mergeCell ref="A27:A28"/>
    <mergeCell ref="A30:A34"/>
    <mergeCell ref="H35:K35"/>
    <mergeCell ref="A36:A37"/>
    <mergeCell ref="A38:A41"/>
    <mergeCell ref="A42:A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workbookViewId="0">
      <selection activeCell="D4" sqref="D4"/>
    </sheetView>
  </sheetViews>
  <sheetFormatPr baseColWidth="10" defaultRowHeight="15" x14ac:dyDescent="0.25"/>
  <cols>
    <col min="1" max="1" width="64.85546875" bestFit="1" customWidth="1"/>
    <col min="2" max="2" width="41.28515625" bestFit="1" customWidth="1"/>
    <col min="3" max="3" width="20.140625" bestFit="1" customWidth="1"/>
    <col min="8" max="8" width="41.28515625" bestFit="1" customWidth="1"/>
  </cols>
  <sheetData>
    <row r="1" spans="1:11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126</v>
      </c>
    </row>
    <row r="6" spans="1:11" x14ac:dyDescent="0.25">
      <c r="A6" t="s">
        <v>139</v>
      </c>
    </row>
    <row r="7" spans="1:11" x14ac:dyDescent="0.25">
      <c r="A7" t="s">
        <v>127</v>
      </c>
    </row>
    <row r="9" spans="1:11" x14ac:dyDescent="0.25">
      <c r="A9" s="6" t="s">
        <v>5</v>
      </c>
    </row>
    <row r="13" spans="1:11" x14ac:dyDescent="0.25">
      <c r="A13" s="27" t="s">
        <v>6</v>
      </c>
      <c r="B13" s="27"/>
      <c r="C13" s="27"/>
      <c r="D13" s="27"/>
      <c r="E13" s="27"/>
      <c r="H13" s="27" t="s">
        <v>7</v>
      </c>
      <c r="I13" s="27"/>
      <c r="J13" s="27"/>
      <c r="K13" s="27"/>
    </row>
    <row r="14" spans="1:11" x14ac:dyDescent="0.25">
      <c r="A14" s="10" t="s">
        <v>8</v>
      </c>
      <c r="B14" s="10" t="s">
        <v>9</v>
      </c>
      <c r="C14" s="10" t="s">
        <v>10</v>
      </c>
      <c r="D14" s="10" t="s">
        <v>11</v>
      </c>
      <c r="E14" s="10" t="s">
        <v>12</v>
      </c>
      <c r="H14" s="10"/>
      <c r="I14" s="10" t="s">
        <v>10</v>
      </c>
      <c r="J14" s="10" t="s">
        <v>11</v>
      </c>
      <c r="K14" s="10" t="s">
        <v>12</v>
      </c>
    </row>
    <row r="15" spans="1:11" x14ac:dyDescent="0.25">
      <c r="A15" s="24" t="s">
        <v>13</v>
      </c>
      <c r="B15" s="11" t="s">
        <v>128</v>
      </c>
      <c r="C15" s="11"/>
      <c r="D15" s="11">
        <v>1</v>
      </c>
      <c r="E15" s="11">
        <v>1</v>
      </c>
      <c r="H15" s="11" t="s">
        <v>128</v>
      </c>
      <c r="I15" s="11">
        <v>3</v>
      </c>
      <c r="J15" s="11">
        <v>5</v>
      </c>
      <c r="K15" s="11">
        <v>8</v>
      </c>
    </row>
    <row r="16" spans="1:11" x14ac:dyDescent="0.25">
      <c r="A16" s="26"/>
      <c r="B16" s="7" t="s">
        <v>30</v>
      </c>
      <c r="C16" s="7"/>
      <c r="D16" s="7">
        <v>1</v>
      </c>
      <c r="E16" s="7">
        <v>1</v>
      </c>
      <c r="H16" s="7" t="s">
        <v>18</v>
      </c>
      <c r="I16" s="7">
        <v>4</v>
      </c>
      <c r="J16" s="7"/>
      <c r="K16" s="7">
        <v>4</v>
      </c>
    </row>
    <row r="17" spans="1:11" x14ac:dyDescent="0.25">
      <c r="A17" s="26"/>
      <c r="B17" s="7" t="s">
        <v>14</v>
      </c>
      <c r="C17" s="7"/>
      <c r="D17" s="7">
        <v>2</v>
      </c>
      <c r="E17" s="7">
        <v>2</v>
      </c>
      <c r="H17" s="7" t="s">
        <v>21</v>
      </c>
      <c r="I17" s="7">
        <v>2</v>
      </c>
      <c r="J17" s="7">
        <v>1</v>
      </c>
      <c r="K17" s="7">
        <v>3</v>
      </c>
    </row>
    <row r="18" spans="1:11" x14ac:dyDescent="0.25">
      <c r="A18" s="26"/>
      <c r="B18" s="7" t="s">
        <v>41</v>
      </c>
      <c r="C18" s="7"/>
      <c r="D18" s="7">
        <v>1</v>
      </c>
      <c r="E18" s="7">
        <v>1</v>
      </c>
      <c r="H18" s="7" t="s">
        <v>23</v>
      </c>
      <c r="I18" s="7">
        <v>1</v>
      </c>
      <c r="J18" s="7"/>
      <c r="K18" s="7">
        <v>1</v>
      </c>
    </row>
    <row r="19" spans="1:11" x14ac:dyDescent="0.25">
      <c r="A19" s="7" t="s">
        <v>16</v>
      </c>
      <c r="B19" s="7" t="s">
        <v>14</v>
      </c>
      <c r="C19" s="7"/>
      <c r="D19" s="7">
        <v>1</v>
      </c>
      <c r="E19" s="7">
        <v>1</v>
      </c>
      <c r="H19" s="7" t="s">
        <v>87</v>
      </c>
      <c r="I19" s="7"/>
      <c r="J19" s="7">
        <v>1</v>
      </c>
      <c r="K19" s="7">
        <v>1</v>
      </c>
    </row>
    <row r="20" spans="1:11" x14ac:dyDescent="0.25">
      <c r="A20" s="7" t="s">
        <v>129</v>
      </c>
      <c r="B20" s="7" t="s">
        <v>128</v>
      </c>
      <c r="C20" s="7"/>
      <c r="D20" s="7">
        <v>1</v>
      </c>
      <c r="E20" s="7">
        <v>1</v>
      </c>
      <c r="H20" s="7" t="s">
        <v>27</v>
      </c>
      <c r="I20" s="7">
        <v>2</v>
      </c>
      <c r="J20" s="7">
        <v>2</v>
      </c>
      <c r="K20" s="7">
        <v>4</v>
      </c>
    </row>
    <row r="21" spans="1:11" x14ac:dyDescent="0.25">
      <c r="A21" s="26" t="s">
        <v>19</v>
      </c>
      <c r="B21" s="7" t="s">
        <v>22</v>
      </c>
      <c r="C21" s="7">
        <v>1</v>
      </c>
      <c r="D21" s="7"/>
      <c r="E21" s="7">
        <v>1</v>
      </c>
      <c r="H21" s="7" t="s">
        <v>22</v>
      </c>
      <c r="I21" s="7">
        <v>2</v>
      </c>
      <c r="J21" s="7">
        <v>2</v>
      </c>
      <c r="K21" s="7">
        <v>4</v>
      </c>
    </row>
    <row r="22" spans="1:11" x14ac:dyDescent="0.25">
      <c r="A22" s="26"/>
      <c r="B22" s="7" t="s">
        <v>14</v>
      </c>
      <c r="C22" s="7">
        <v>1</v>
      </c>
      <c r="D22" s="7"/>
      <c r="E22" s="7">
        <v>1</v>
      </c>
      <c r="H22" s="7" t="s">
        <v>31</v>
      </c>
      <c r="I22" s="7">
        <v>1</v>
      </c>
      <c r="J22" s="7">
        <v>1</v>
      </c>
      <c r="K22" s="7">
        <v>2</v>
      </c>
    </row>
    <row r="23" spans="1:11" x14ac:dyDescent="0.25">
      <c r="A23" s="7" t="s">
        <v>28</v>
      </c>
      <c r="B23" s="7" t="s">
        <v>30</v>
      </c>
      <c r="C23" s="7"/>
      <c r="D23" s="7">
        <v>1</v>
      </c>
      <c r="E23" s="7">
        <v>1</v>
      </c>
      <c r="H23" s="7" t="s">
        <v>93</v>
      </c>
      <c r="I23" s="7">
        <v>1</v>
      </c>
      <c r="J23" s="7"/>
      <c r="K23" s="7">
        <v>1</v>
      </c>
    </row>
    <row r="24" spans="1:11" x14ac:dyDescent="0.25">
      <c r="A24" s="26" t="s">
        <v>34</v>
      </c>
      <c r="B24" s="7" t="s">
        <v>37</v>
      </c>
      <c r="C24" s="7"/>
      <c r="D24" s="7">
        <v>1</v>
      </c>
      <c r="E24" s="7">
        <v>1</v>
      </c>
      <c r="H24" s="7" t="s">
        <v>33</v>
      </c>
      <c r="I24" s="7">
        <v>1</v>
      </c>
      <c r="J24" s="7">
        <v>1</v>
      </c>
      <c r="K24" s="7">
        <v>2</v>
      </c>
    </row>
    <row r="25" spans="1:11" x14ac:dyDescent="0.25">
      <c r="A25" s="26"/>
      <c r="B25" s="7" t="s">
        <v>75</v>
      </c>
      <c r="C25" s="7">
        <v>1</v>
      </c>
      <c r="D25" s="7"/>
      <c r="E25" s="7">
        <v>1</v>
      </c>
      <c r="H25" s="7" t="s">
        <v>29</v>
      </c>
      <c r="I25" s="7"/>
      <c r="J25" s="7">
        <v>1</v>
      </c>
      <c r="K25" s="7">
        <v>1</v>
      </c>
    </row>
    <row r="26" spans="1:11" x14ac:dyDescent="0.25">
      <c r="A26" s="26"/>
      <c r="B26" s="7" t="s">
        <v>14</v>
      </c>
      <c r="C26" s="7">
        <v>2</v>
      </c>
      <c r="D26" s="7"/>
      <c r="E26" s="7">
        <v>2</v>
      </c>
      <c r="H26" s="7" t="s">
        <v>39</v>
      </c>
      <c r="I26" s="7">
        <v>8</v>
      </c>
      <c r="J26" s="7">
        <v>6</v>
      </c>
      <c r="K26" s="7">
        <v>14</v>
      </c>
    </row>
    <row r="27" spans="1:11" x14ac:dyDescent="0.25">
      <c r="A27" s="26"/>
      <c r="B27" s="7" t="s">
        <v>41</v>
      </c>
      <c r="C27" s="7">
        <v>1</v>
      </c>
      <c r="D27" s="7"/>
      <c r="E27" s="7">
        <v>1</v>
      </c>
      <c r="H27" s="7" t="s">
        <v>30</v>
      </c>
      <c r="I27" s="7">
        <v>6</v>
      </c>
      <c r="J27" s="7">
        <v>8</v>
      </c>
      <c r="K27" s="7">
        <v>14</v>
      </c>
    </row>
    <row r="28" spans="1:11" x14ac:dyDescent="0.25">
      <c r="A28" s="26" t="s">
        <v>43</v>
      </c>
      <c r="B28" s="7" t="s">
        <v>39</v>
      </c>
      <c r="C28" s="7">
        <v>1</v>
      </c>
      <c r="D28" s="7"/>
      <c r="E28" s="7">
        <v>1</v>
      </c>
      <c r="H28" s="7" t="s">
        <v>42</v>
      </c>
      <c r="I28" s="7"/>
      <c r="J28" s="7">
        <v>1</v>
      </c>
      <c r="K28" s="7">
        <v>1</v>
      </c>
    </row>
    <row r="29" spans="1:11" x14ac:dyDescent="0.25">
      <c r="A29" s="26"/>
      <c r="B29" s="7" t="s">
        <v>41</v>
      </c>
      <c r="C29" s="7">
        <v>1</v>
      </c>
      <c r="D29" s="7"/>
      <c r="E29" s="7">
        <v>1</v>
      </c>
      <c r="H29" s="7" t="s">
        <v>121</v>
      </c>
      <c r="I29" s="7">
        <v>1</v>
      </c>
      <c r="J29" s="7"/>
      <c r="K29" s="7">
        <v>1</v>
      </c>
    </row>
    <row r="30" spans="1:11" x14ac:dyDescent="0.25">
      <c r="A30" s="7" t="s">
        <v>130</v>
      </c>
      <c r="B30" s="7" t="s">
        <v>131</v>
      </c>
      <c r="C30" s="7">
        <v>1</v>
      </c>
      <c r="D30" s="7"/>
      <c r="E30" s="7">
        <v>1</v>
      </c>
      <c r="H30" s="7" t="s">
        <v>37</v>
      </c>
      <c r="I30" s="7"/>
      <c r="J30" s="7">
        <v>2</v>
      </c>
      <c r="K30" s="7">
        <v>2</v>
      </c>
    </row>
    <row r="31" spans="1:11" x14ac:dyDescent="0.25">
      <c r="A31" s="26" t="s">
        <v>44</v>
      </c>
      <c r="B31" s="7" t="s">
        <v>128</v>
      </c>
      <c r="C31" s="7">
        <v>1</v>
      </c>
      <c r="D31" s="7"/>
      <c r="E31" s="7">
        <v>1</v>
      </c>
      <c r="H31" s="7" t="s">
        <v>132</v>
      </c>
      <c r="I31" s="7"/>
      <c r="J31" s="7">
        <v>1</v>
      </c>
      <c r="K31" s="7">
        <v>1</v>
      </c>
    </row>
    <row r="32" spans="1:11" x14ac:dyDescent="0.25">
      <c r="A32" s="26"/>
      <c r="B32" s="7" t="s">
        <v>29</v>
      </c>
      <c r="C32" s="7"/>
      <c r="D32" s="7">
        <v>1</v>
      </c>
      <c r="E32" s="7">
        <v>1</v>
      </c>
      <c r="H32" s="7" t="s">
        <v>38</v>
      </c>
      <c r="I32" s="7">
        <v>1</v>
      </c>
      <c r="J32" s="7">
        <v>2</v>
      </c>
      <c r="K32" s="7">
        <v>3</v>
      </c>
    </row>
    <row r="33" spans="1:11" x14ac:dyDescent="0.25">
      <c r="A33" s="26"/>
      <c r="B33" s="7" t="s">
        <v>30</v>
      </c>
      <c r="C33" s="7"/>
      <c r="D33" s="7">
        <v>1</v>
      </c>
      <c r="E33" s="7">
        <v>1</v>
      </c>
      <c r="H33" s="7" t="s">
        <v>75</v>
      </c>
      <c r="I33" s="7">
        <v>1</v>
      </c>
      <c r="J33" s="7">
        <v>1</v>
      </c>
      <c r="K33" s="7">
        <v>2</v>
      </c>
    </row>
    <row r="34" spans="1:11" x14ac:dyDescent="0.25">
      <c r="A34" s="26"/>
      <c r="B34" s="7" t="s">
        <v>46</v>
      </c>
      <c r="C34" s="7">
        <v>1</v>
      </c>
      <c r="D34" s="7"/>
      <c r="E34" s="7">
        <v>1</v>
      </c>
      <c r="H34" s="7" t="s">
        <v>46</v>
      </c>
      <c r="I34" s="7">
        <v>2</v>
      </c>
      <c r="J34" s="7">
        <v>2</v>
      </c>
      <c r="K34" s="7">
        <v>4</v>
      </c>
    </row>
    <row r="35" spans="1:11" x14ac:dyDescent="0.25">
      <c r="A35" s="26"/>
      <c r="B35" s="7" t="s">
        <v>14</v>
      </c>
      <c r="C35" s="7">
        <v>1</v>
      </c>
      <c r="D35" s="7"/>
      <c r="E35" s="7">
        <v>1</v>
      </c>
      <c r="H35" s="7" t="s">
        <v>131</v>
      </c>
      <c r="I35" s="7">
        <v>1</v>
      </c>
      <c r="J35" s="7"/>
      <c r="K35" s="7">
        <v>1</v>
      </c>
    </row>
    <row r="36" spans="1:11" x14ac:dyDescent="0.25">
      <c r="A36" s="26"/>
      <c r="B36" s="7" t="s">
        <v>41</v>
      </c>
      <c r="C36" s="7"/>
      <c r="D36" s="7">
        <v>1</v>
      </c>
      <c r="E36" s="7">
        <v>1</v>
      </c>
      <c r="H36" s="7" t="s">
        <v>133</v>
      </c>
      <c r="I36" s="7">
        <v>2</v>
      </c>
      <c r="J36" s="7">
        <v>1</v>
      </c>
      <c r="K36" s="7">
        <v>3</v>
      </c>
    </row>
    <row r="37" spans="1:11" x14ac:dyDescent="0.25">
      <c r="A37" s="7" t="s">
        <v>48</v>
      </c>
      <c r="B37" s="7" t="s">
        <v>132</v>
      </c>
      <c r="C37" s="7"/>
      <c r="D37" s="7">
        <v>1</v>
      </c>
      <c r="E37" s="7">
        <v>1</v>
      </c>
      <c r="H37" s="7" t="s">
        <v>47</v>
      </c>
      <c r="I37" s="7">
        <v>1</v>
      </c>
      <c r="J37" s="7"/>
      <c r="K37" s="7">
        <v>1</v>
      </c>
    </row>
    <row r="38" spans="1:11" x14ac:dyDescent="0.25">
      <c r="A38" s="26" t="s">
        <v>49</v>
      </c>
      <c r="B38" s="7" t="s">
        <v>87</v>
      </c>
      <c r="C38" s="7"/>
      <c r="D38" s="7">
        <v>1</v>
      </c>
      <c r="E38" s="7">
        <v>1</v>
      </c>
      <c r="H38" s="7" t="s">
        <v>14</v>
      </c>
      <c r="I38" s="7">
        <v>9</v>
      </c>
      <c r="J38" s="7">
        <v>10</v>
      </c>
      <c r="K38" s="7">
        <v>19</v>
      </c>
    </row>
    <row r="39" spans="1:11" x14ac:dyDescent="0.25">
      <c r="A39" s="26"/>
      <c r="B39" s="7" t="s">
        <v>39</v>
      </c>
      <c r="C39" s="7">
        <v>1</v>
      </c>
      <c r="D39" s="7">
        <v>1</v>
      </c>
      <c r="E39" s="7">
        <v>2</v>
      </c>
      <c r="H39" s="7" t="s">
        <v>41</v>
      </c>
      <c r="I39" s="7">
        <v>5</v>
      </c>
      <c r="J39" s="7">
        <v>9</v>
      </c>
      <c r="K39" s="7">
        <v>14</v>
      </c>
    </row>
    <row r="40" spans="1:11" x14ac:dyDescent="0.25">
      <c r="A40" s="26"/>
      <c r="B40" s="7" t="s">
        <v>30</v>
      </c>
      <c r="C40" s="7">
        <v>1</v>
      </c>
      <c r="D40" s="7">
        <v>1</v>
      </c>
      <c r="E40" s="7">
        <v>2</v>
      </c>
      <c r="H40" s="7" t="s">
        <v>134</v>
      </c>
      <c r="I40" s="7">
        <v>1</v>
      </c>
      <c r="J40" s="7"/>
      <c r="K40" s="7">
        <v>1</v>
      </c>
    </row>
    <row r="41" spans="1:11" x14ac:dyDescent="0.25">
      <c r="A41" s="26"/>
      <c r="B41" s="7" t="s">
        <v>46</v>
      </c>
      <c r="C41" s="7"/>
      <c r="D41" s="7">
        <v>1</v>
      </c>
      <c r="E41" s="7">
        <v>1</v>
      </c>
      <c r="H41" s="7" t="s">
        <v>135</v>
      </c>
      <c r="I41" s="7">
        <v>2</v>
      </c>
      <c r="J41" s="7"/>
      <c r="K41" s="7">
        <v>2</v>
      </c>
    </row>
    <row r="42" spans="1:11" x14ac:dyDescent="0.25">
      <c r="A42" s="26"/>
      <c r="B42" s="7" t="s">
        <v>133</v>
      </c>
      <c r="C42" s="7">
        <v>1</v>
      </c>
      <c r="D42" s="7"/>
      <c r="E42" s="7">
        <v>1</v>
      </c>
      <c r="H42" s="7" t="s">
        <v>77</v>
      </c>
      <c r="I42" s="7">
        <v>2</v>
      </c>
      <c r="J42" s="7"/>
      <c r="K42" s="7">
        <v>2</v>
      </c>
    </row>
    <row r="43" spans="1:11" x14ac:dyDescent="0.25">
      <c r="A43" s="26"/>
      <c r="B43" s="7" t="s">
        <v>41</v>
      </c>
      <c r="C43" s="7">
        <v>1</v>
      </c>
      <c r="D43" s="7"/>
      <c r="E43" s="7">
        <v>1</v>
      </c>
      <c r="H43" s="7" t="s">
        <v>76</v>
      </c>
      <c r="I43" s="7">
        <v>2</v>
      </c>
      <c r="J43" s="7">
        <v>2</v>
      </c>
      <c r="K43" s="7">
        <v>4</v>
      </c>
    </row>
    <row r="44" spans="1:11" x14ac:dyDescent="0.25">
      <c r="A44" s="26"/>
      <c r="B44" s="7" t="s">
        <v>135</v>
      </c>
      <c r="C44" s="7">
        <v>2</v>
      </c>
      <c r="D44" s="7"/>
      <c r="E44" s="7">
        <v>2</v>
      </c>
      <c r="H44" s="7" t="s">
        <v>109</v>
      </c>
      <c r="I44" s="7"/>
      <c r="J44" s="7">
        <v>1</v>
      </c>
      <c r="K44" s="7">
        <v>1</v>
      </c>
    </row>
    <row r="45" spans="1:11" x14ac:dyDescent="0.25">
      <c r="A45" s="26" t="s">
        <v>54</v>
      </c>
      <c r="B45" s="7" t="s">
        <v>22</v>
      </c>
      <c r="C45" s="7">
        <v>1</v>
      </c>
      <c r="D45" s="7"/>
      <c r="E45" s="7">
        <v>1</v>
      </c>
      <c r="H45" s="7" t="s">
        <v>53</v>
      </c>
      <c r="I45" s="7">
        <v>1</v>
      </c>
      <c r="J45" s="7"/>
      <c r="K45" s="7">
        <v>1</v>
      </c>
    </row>
    <row r="46" spans="1:11" x14ac:dyDescent="0.25">
      <c r="A46" s="26"/>
      <c r="B46" s="7" t="s">
        <v>39</v>
      </c>
      <c r="C46" s="7"/>
      <c r="D46" s="7">
        <v>1</v>
      </c>
      <c r="E46" s="7">
        <v>1</v>
      </c>
      <c r="H46" s="10" t="s">
        <v>136</v>
      </c>
      <c r="I46" s="10">
        <v>62</v>
      </c>
      <c r="J46" s="10">
        <v>60</v>
      </c>
      <c r="K46" s="10">
        <v>122</v>
      </c>
    </row>
    <row r="47" spans="1:11" x14ac:dyDescent="0.25">
      <c r="A47" s="26"/>
      <c r="B47" s="7" t="s">
        <v>30</v>
      </c>
      <c r="C47" s="7">
        <v>1</v>
      </c>
      <c r="D47" s="7">
        <v>1</v>
      </c>
      <c r="E47" s="7">
        <v>2</v>
      </c>
    </row>
    <row r="48" spans="1:11" x14ac:dyDescent="0.25">
      <c r="A48" s="26"/>
      <c r="B48" s="7" t="s">
        <v>121</v>
      </c>
      <c r="C48" s="7">
        <v>1</v>
      </c>
      <c r="D48" s="7"/>
      <c r="E48" s="7">
        <v>1</v>
      </c>
    </row>
    <row r="49" spans="1:11" x14ac:dyDescent="0.25">
      <c r="A49" s="26"/>
      <c r="B49" s="7" t="s">
        <v>38</v>
      </c>
      <c r="C49" s="7"/>
      <c r="D49" s="7">
        <v>1</v>
      </c>
      <c r="E49" s="7">
        <v>1</v>
      </c>
    </row>
    <row r="50" spans="1:11" x14ac:dyDescent="0.25">
      <c r="A50" s="26"/>
      <c r="B50" s="7" t="s">
        <v>14</v>
      </c>
      <c r="C50" s="7">
        <v>2</v>
      </c>
      <c r="D50" s="7">
        <v>2</v>
      </c>
      <c r="E50" s="7">
        <v>4</v>
      </c>
    </row>
    <row r="51" spans="1:11" x14ac:dyDescent="0.25">
      <c r="A51" s="26"/>
      <c r="B51" s="7" t="s">
        <v>41</v>
      </c>
      <c r="C51" s="7"/>
      <c r="D51" s="7">
        <v>1</v>
      </c>
      <c r="E51" s="7">
        <v>1</v>
      </c>
      <c r="H51" s="27" t="s">
        <v>137</v>
      </c>
      <c r="I51" s="27"/>
      <c r="J51" s="27"/>
      <c r="K51" s="27"/>
    </row>
    <row r="52" spans="1:11" x14ac:dyDescent="0.25">
      <c r="A52" s="26"/>
      <c r="B52" s="7" t="s">
        <v>53</v>
      </c>
      <c r="C52" s="7">
        <v>1</v>
      </c>
      <c r="D52" s="7"/>
      <c r="E52" s="7">
        <v>1</v>
      </c>
      <c r="H52" s="10"/>
      <c r="I52" s="10" t="s">
        <v>10</v>
      </c>
      <c r="J52" s="10" t="s">
        <v>11</v>
      </c>
      <c r="K52" s="10" t="s">
        <v>12</v>
      </c>
    </row>
    <row r="53" spans="1:11" x14ac:dyDescent="0.25">
      <c r="A53" s="26" t="s">
        <v>56</v>
      </c>
      <c r="B53" s="7" t="s">
        <v>27</v>
      </c>
      <c r="C53" s="7">
        <v>1</v>
      </c>
      <c r="D53" s="7">
        <v>1</v>
      </c>
      <c r="E53" s="7">
        <v>2</v>
      </c>
      <c r="H53" s="11" t="s">
        <v>55</v>
      </c>
      <c r="I53" s="11">
        <v>4</v>
      </c>
      <c r="J53" s="11">
        <v>1</v>
      </c>
      <c r="K53" s="11">
        <v>5</v>
      </c>
    </row>
    <row r="54" spans="1:11" x14ac:dyDescent="0.25">
      <c r="A54" s="26"/>
      <c r="B54" s="7" t="s">
        <v>39</v>
      </c>
      <c r="C54" s="7">
        <v>1</v>
      </c>
      <c r="D54" s="7">
        <v>1</v>
      </c>
      <c r="E54" s="7">
        <v>2</v>
      </c>
      <c r="H54" s="7" t="s">
        <v>83</v>
      </c>
      <c r="I54" s="7"/>
      <c r="J54" s="7">
        <v>1</v>
      </c>
      <c r="K54" s="7">
        <v>1</v>
      </c>
    </row>
    <row r="55" spans="1:11" x14ac:dyDescent="0.25">
      <c r="A55" s="26"/>
      <c r="B55" s="7" t="s">
        <v>75</v>
      </c>
      <c r="C55" s="7"/>
      <c r="D55" s="7">
        <v>1</v>
      </c>
      <c r="E55" s="7">
        <v>1</v>
      </c>
      <c r="H55" s="7" t="s">
        <v>58</v>
      </c>
      <c r="I55" s="7">
        <v>8</v>
      </c>
      <c r="J55" s="7">
        <v>3</v>
      </c>
      <c r="K55" s="7">
        <v>11</v>
      </c>
    </row>
    <row r="56" spans="1:11" x14ac:dyDescent="0.25">
      <c r="A56" s="26"/>
      <c r="B56" s="7" t="s">
        <v>14</v>
      </c>
      <c r="C56" s="7">
        <v>1</v>
      </c>
      <c r="D56" s="7"/>
      <c r="E56" s="7">
        <v>1</v>
      </c>
      <c r="H56" s="7" t="s">
        <v>138</v>
      </c>
      <c r="I56" s="7">
        <v>21</v>
      </c>
      <c r="J56" s="7">
        <v>32</v>
      </c>
      <c r="K56" s="7">
        <v>53</v>
      </c>
    </row>
    <row r="57" spans="1:11" x14ac:dyDescent="0.25">
      <c r="A57" s="26" t="s">
        <v>61</v>
      </c>
      <c r="B57" s="7" t="s">
        <v>39</v>
      </c>
      <c r="C57" s="7">
        <v>3</v>
      </c>
      <c r="D57" s="7">
        <v>1</v>
      </c>
      <c r="E57" s="7">
        <v>4</v>
      </c>
      <c r="H57" s="7" t="s">
        <v>60</v>
      </c>
      <c r="I57" s="7">
        <v>3</v>
      </c>
      <c r="J57" s="7">
        <v>1</v>
      </c>
      <c r="K57" s="7">
        <v>4</v>
      </c>
    </row>
    <row r="58" spans="1:11" x14ac:dyDescent="0.25">
      <c r="A58" s="26"/>
      <c r="B58" s="7" t="s">
        <v>30</v>
      </c>
      <c r="C58" s="7"/>
      <c r="D58" s="7">
        <v>1</v>
      </c>
      <c r="E58" s="7">
        <v>1</v>
      </c>
      <c r="H58" s="7" t="s">
        <v>62</v>
      </c>
      <c r="I58" s="7">
        <v>5</v>
      </c>
      <c r="J58" s="7">
        <v>8</v>
      </c>
      <c r="K58" s="7">
        <v>13</v>
      </c>
    </row>
    <row r="59" spans="1:11" x14ac:dyDescent="0.25">
      <c r="A59" s="26"/>
      <c r="B59" s="7" t="s">
        <v>38</v>
      </c>
      <c r="C59" s="7">
        <v>1</v>
      </c>
      <c r="D59" s="7"/>
      <c r="E59" s="7">
        <v>1</v>
      </c>
      <c r="H59" s="7" t="s">
        <v>81</v>
      </c>
      <c r="I59" s="7"/>
      <c r="J59" s="7">
        <v>2</v>
      </c>
      <c r="K59" s="7">
        <v>2</v>
      </c>
    </row>
    <row r="60" spans="1:11" x14ac:dyDescent="0.25">
      <c r="A60" s="26"/>
      <c r="B60" s="7" t="s">
        <v>14</v>
      </c>
      <c r="C60" s="7"/>
      <c r="D60" s="7">
        <v>1</v>
      </c>
      <c r="E60" s="7">
        <v>1</v>
      </c>
      <c r="H60" s="7" t="s">
        <v>63</v>
      </c>
      <c r="I60" s="7">
        <v>21</v>
      </c>
      <c r="J60" s="7">
        <v>12</v>
      </c>
      <c r="K60" s="7">
        <v>33</v>
      </c>
    </row>
    <row r="61" spans="1:11" x14ac:dyDescent="0.25">
      <c r="A61" s="26"/>
      <c r="B61" s="7" t="s">
        <v>41</v>
      </c>
      <c r="C61" s="7"/>
      <c r="D61" s="7">
        <v>2</v>
      </c>
      <c r="E61" s="7">
        <v>2</v>
      </c>
      <c r="H61" s="10" t="s">
        <v>12</v>
      </c>
      <c r="I61" s="10">
        <v>62</v>
      </c>
      <c r="J61" s="10">
        <v>60</v>
      </c>
      <c r="K61" s="10">
        <v>122</v>
      </c>
    </row>
    <row r="62" spans="1:11" x14ac:dyDescent="0.25">
      <c r="A62" s="26"/>
      <c r="B62" s="7" t="s">
        <v>134</v>
      </c>
      <c r="C62" s="7">
        <v>1</v>
      </c>
      <c r="D62" s="7"/>
      <c r="E62" s="7">
        <v>1</v>
      </c>
    </row>
    <row r="63" spans="1:11" x14ac:dyDescent="0.25">
      <c r="A63" s="26"/>
      <c r="B63" s="7" t="s">
        <v>77</v>
      </c>
      <c r="C63" s="7">
        <v>1</v>
      </c>
      <c r="D63" s="7"/>
      <c r="E63" s="7">
        <v>1</v>
      </c>
    </row>
    <row r="64" spans="1:11" x14ac:dyDescent="0.25">
      <c r="A64" s="26"/>
      <c r="B64" s="7" t="s">
        <v>76</v>
      </c>
      <c r="C64" s="7">
        <v>1</v>
      </c>
      <c r="D64" s="7">
        <v>2</v>
      </c>
      <c r="E64" s="7">
        <v>3</v>
      </c>
    </row>
    <row r="65" spans="1:5" x14ac:dyDescent="0.25">
      <c r="A65" s="26" t="s">
        <v>64</v>
      </c>
      <c r="B65" s="7" t="s">
        <v>18</v>
      </c>
      <c r="C65" s="7">
        <v>4</v>
      </c>
      <c r="D65" s="7"/>
      <c r="E65" s="7">
        <v>4</v>
      </c>
    </row>
    <row r="66" spans="1:5" x14ac:dyDescent="0.25">
      <c r="A66" s="26"/>
      <c r="B66" s="7" t="s">
        <v>21</v>
      </c>
      <c r="C66" s="7">
        <v>1</v>
      </c>
      <c r="D66" s="7"/>
      <c r="E66" s="7">
        <v>1</v>
      </c>
    </row>
    <row r="67" spans="1:5" x14ac:dyDescent="0.25">
      <c r="A67" s="26"/>
      <c r="B67" s="7" t="s">
        <v>22</v>
      </c>
      <c r="C67" s="7"/>
      <c r="D67" s="7">
        <v>1</v>
      </c>
      <c r="E67" s="7">
        <v>1</v>
      </c>
    </row>
    <row r="68" spans="1:5" x14ac:dyDescent="0.25">
      <c r="A68" s="26"/>
      <c r="B68" s="7" t="s">
        <v>39</v>
      </c>
      <c r="C68" s="7">
        <v>1</v>
      </c>
      <c r="D68" s="7"/>
      <c r="E68" s="7">
        <v>1</v>
      </c>
    </row>
    <row r="69" spans="1:5" x14ac:dyDescent="0.25">
      <c r="A69" s="26"/>
      <c r="B69" s="7" t="s">
        <v>30</v>
      </c>
      <c r="C69" s="7">
        <v>2</v>
      </c>
      <c r="D69" s="7">
        <v>1</v>
      </c>
      <c r="E69" s="7">
        <v>3</v>
      </c>
    </row>
    <row r="70" spans="1:5" x14ac:dyDescent="0.25">
      <c r="A70" s="26"/>
      <c r="B70" s="7" t="s">
        <v>47</v>
      </c>
      <c r="C70" s="7">
        <v>1</v>
      </c>
      <c r="D70" s="7"/>
      <c r="E70" s="7">
        <v>1</v>
      </c>
    </row>
    <row r="71" spans="1:5" x14ac:dyDescent="0.25">
      <c r="A71" s="26"/>
      <c r="B71" s="7" t="s">
        <v>77</v>
      </c>
      <c r="C71" s="7">
        <v>1</v>
      </c>
      <c r="D71" s="7"/>
      <c r="E71" s="7">
        <v>1</v>
      </c>
    </row>
    <row r="72" spans="1:5" x14ac:dyDescent="0.25">
      <c r="A72" s="7" t="s">
        <v>65</v>
      </c>
      <c r="B72" s="7" t="s">
        <v>41</v>
      </c>
      <c r="C72" s="7">
        <v>1</v>
      </c>
      <c r="D72" s="7"/>
      <c r="E72" s="7">
        <v>1</v>
      </c>
    </row>
    <row r="73" spans="1:5" x14ac:dyDescent="0.25">
      <c r="A73" s="26" t="s">
        <v>66</v>
      </c>
      <c r="B73" s="7" t="s">
        <v>31</v>
      </c>
      <c r="C73" s="7">
        <v>1</v>
      </c>
      <c r="D73" s="7"/>
      <c r="E73" s="7">
        <v>1</v>
      </c>
    </row>
    <row r="74" spans="1:5" x14ac:dyDescent="0.25">
      <c r="A74" s="26"/>
      <c r="B74" s="7" t="s">
        <v>30</v>
      </c>
      <c r="C74" s="7">
        <v>1</v>
      </c>
      <c r="D74" s="7"/>
      <c r="E74" s="7">
        <v>1</v>
      </c>
    </row>
    <row r="75" spans="1:5" x14ac:dyDescent="0.25">
      <c r="A75" s="26"/>
      <c r="B75" s="7" t="s">
        <v>46</v>
      </c>
      <c r="C75" s="7">
        <v>1</v>
      </c>
      <c r="D75" s="7">
        <v>1</v>
      </c>
      <c r="E75" s="7">
        <v>2</v>
      </c>
    </row>
    <row r="76" spans="1:5" x14ac:dyDescent="0.25">
      <c r="A76" s="26"/>
      <c r="B76" s="7" t="s">
        <v>133</v>
      </c>
      <c r="C76" s="7"/>
      <c r="D76" s="7">
        <v>1</v>
      </c>
      <c r="E76" s="7">
        <v>1</v>
      </c>
    </row>
    <row r="77" spans="1:5" x14ac:dyDescent="0.25">
      <c r="A77" s="26"/>
      <c r="B77" s="7" t="s">
        <v>14</v>
      </c>
      <c r="C77" s="7">
        <v>1</v>
      </c>
      <c r="D77" s="7"/>
      <c r="E77" s="7">
        <v>1</v>
      </c>
    </row>
    <row r="78" spans="1:5" x14ac:dyDescent="0.25">
      <c r="A78" s="26" t="s">
        <v>67</v>
      </c>
      <c r="B78" s="7" t="s">
        <v>21</v>
      </c>
      <c r="C78" s="7">
        <v>1</v>
      </c>
      <c r="D78" s="7"/>
      <c r="E78" s="7">
        <v>1</v>
      </c>
    </row>
    <row r="79" spans="1:5" x14ac:dyDescent="0.25">
      <c r="A79" s="26"/>
      <c r="B79" s="7" t="s">
        <v>23</v>
      </c>
      <c r="C79" s="7">
        <v>1</v>
      </c>
      <c r="D79" s="7"/>
      <c r="E79" s="7">
        <v>1</v>
      </c>
    </row>
    <row r="80" spans="1:5" x14ac:dyDescent="0.25">
      <c r="A80" s="26"/>
      <c r="B80" s="7" t="s">
        <v>27</v>
      </c>
      <c r="C80" s="7"/>
      <c r="D80" s="7">
        <v>1</v>
      </c>
      <c r="E80" s="7">
        <v>1</v>
      </c>
    </row>
    <row r="81" spans="1:5" x14ac:dyDescent="0.25">
      <c r="A81" s="26"/>
      <c r="B81" s="7" t="s">
        <v>33</v>
      </c>
      <c r="C81" s="7"/>
      <c r="D81" s="7">
        <v>1</v>
      </c>
      <c r="E81" s="7">
        <v>1</v>
      </c>
    </row>
    <row r="82" spans="1:5" x14ac:dyDescent="0.25">
      <c r="A82" s="26"/>
      <c r="B82" s="7" t="s">
        <v>38</v>
      </c>
      <c r="C82" s="7"/>
      <c r="D82" s="7">
        <v>1</v>
      </c>
      <c r="E82" s="7">
        <v>1</v>
      </c>
    </row>
    <row r="83" spans="1:5" x14ac:dyDescent="0.25">
      <c r="A83" s="26"/>
      <c r="B83" s="7" t="s">
        <v>133</v>
      </c>
      <c r="C83" s="7">
        <v>1</v>
      </c>
      <c r="D83" s="7"/>
      <c r="E83" s="7">
        <v>1</v>
      </c>
    </row>
    <row r="84" spans="1:5" x14ac:dyDescent="0.25">
      <c r="A84" s="26"/>
      <c r="B84" s="7" t="s">
        <v>14</v>
      </c>
      <c r="C84" s="7"/>
      <c r="D84" s="7">
        <v>1</v>
      </c>
      <c r="E84" s="7">
        <v>1</v>
      </c>
    </row>
    <row r="85" spans="1:5" x14ac:dyDescent="0.25">
      <c r="A85" s="26"/>
      <c r="B85" s="7" t="s">
        <v>41</v>
      </c>
      <c r="C85" s="7"/>
      <c r="D85" s="7">
        <v>1</v>
      </c>
      <c r="E85" s="7">
        <v>1</v>
      </c>
    </row>
    <row r="86" spans="1:5" x14ac:dyDescent="0.25">
      <c r="A86" s="7" t="s">
        <v>68</v>
      </c>
      <c r="B86" s="7" t="s">
        <v>33</v>
      </c>
      <c r="C86" s="7">
        <v>1</v>
      </c>
      <c r="D86" s="7"/>
      <c r="E86" s="7">
        <v>1</v>
      </c>
    </row>
    <row r="87" spans="1:5" x14ac:dyDescent="0.25">
      <c r="A87" s="26" t="s">
        <v>69</v>
      </c>
      <c r="B87" s="7" t="s">
        <v>128</v>
      </c>
      <c r="C87" s="7">
        <v>1</v>
      </c>
      <c r="D87" s="7">
        <v>3</v>
      </c>
      <c r="E87" s="7">
        <v>4</v>
      </c>
    </row>
    <row r="88" spans="1:5" x14ac:dyDescent="0.25">
      <c r="A88" s="26"/>
      <c r="B88" s="7" t="s">
        <v>27</v>
      </c>
      <c r="C88" s="7">
        <v>1</v>
      </c>
      <c r="D88" s="7"/>
      <c r="E88" s="7">
        <v>1</v>
      </c>
    </row>
    <row r="89" spans="1:5" x14ac:dyDescent="0.25">
      <c r="A89" s="26"/>
      <c r="B89" s="7" t="s">
        <v>22</v>
      </c>
      <c r="C89" s="7"/>
      <c r="D89" s="7">
        <v>1</v>
      </c>
      <c r="E89" s="7">
        <v>1</v>
      </c>
    </row>
    <row r="90" spans="1:5" x14ac:dyDescent="0.25">
      <c r="A90" s="26"/>
      <c r="B90" s="7" t="s">
        <v>93</v>
      </c>
      <c r="C90" s="7">
        <v>1</v>
      </c>
      <c r="D90" s="7"/>
      <c r="E90" s="7">
        <v>1</v>
      </c>
    </row>
    <row r="91" spans="1:5" x14ac:dyDescent="0.25">
      <c r="A91" s="26"/>
      <c r="B91" s="7" t="s">
        <v>39</v>
      </c>
      <c r="C91" s="7">
        <v>1</v>
      </c>
      <c r="D91" s="7">
        <v>2</v>
      </c>
      <c r="E91" s="7">
        <v>3</v>
      </c>
    </row>
    <row r="92" spans="1:5" x14ac:dyDescent="0.25">
      <c r="A92" s="26"/>
      <c r="B92" s="7" t="s">
        <v>42</v>
      </c>
      <c r="C92" s="7"/>
      <c r="D92" s="7">
        <v>1</v>
      </c>
      <c r="E92" s="7">
        <v>1</v>
      </c>
    </row>
    <row r="93" spans="1:5" x14ac:dyDescent="0.25">
      <c r="A93" s="26"/>
      <c r="B93" s="7" t="s">
        <v>37</v>
      </c>
      <c r="C93" s="7"/>
      <c r="D93" s="7">
        <v>1</v>
      </c>
      <c r="E93" s="7">
        <v>1</v>
      </c>
    </row>
    <row r="94" spans="1:5" x14ac:dyDescent="0.25">
      <c r="A94" s="26"/>
      <c r="B94" s="7" t="s">
        <v>14</v>
      </c>
      <c r="C94" s="7">
        <v>1</v>
      </c>
      <c r="D94" s="7">
        <v>3</v>
      </c>
      <c r="E94" s="7">
        <v>4</v>
      </c>
    </row>
    <row r="95" spans="1:5" x14ac:dyDescent="0.25">
      <c r="A95" s="26"/>
      <c r="B95" s="7" t="s">
        <v>41</v>
      </c>
      <c r="C95" s="7">
        <v>1</v>
      </c>
      <c r="D95" s="7">
        <v>3</v>
      </c>
      <c r="E95" s="7">
        <v>4</v>
      </c>
    </row>
    <row r="96" spans="1:5" x14ac:dyDescent="0.25">
      <c r="A96" s="26"/>
      <c r="B96" s="7" t="s">
        <v>109</v>
      </c>
      <c r="C96" s="7"/>
      <c r="D96" s="7">
        <v>1</v>
      </c>
      <c r="E96" s="7">
        <v>1</v>
      </c>
    </row>
    <row r="97" spans="1:5" x14ac:dyDescent="0.25">
      <c r="A97" s="26" t="s">
        <v>70</v>
      </c>
      <c r="B97" s="7" t="s">
        <v>31</v>
      </c>
      <c r="C97" s="7"/>
      <c r="D97" s="7">
        <v>1</v>
      </c>
      <c r="E97" s="7">
        <v>1</v>
      </c>
    </row>
    <row r="98" spans="1:5" x14ac:dyDescent="0.25">
      <c r="A98" s="26"/>
      <c r="B98" s="7" t="s">
        <v>30</v>
      </c>
      <c r="C98" s="7"/>
      <c r="D98" s="7">
        <v>1</v>
      </c>
      <c r="E98" s="7">
        <v>1</v>
      </c>
    </row>
    <row r="99" spans="1:5" x14ac:dyDescent="0.25">
      <c r="A99" s="26" t="s">
        <v>71</v>
      </c>
      <c r="B99" s="7" t="s">
        <v>128</v>
      </c>
      <c r="C99" s="7">
        <v>1</v>
      </c>
      <c r="D99" s="7"/>
      <c r="E99" s="7">
        <v>1</v>
      </c>
    </row>
    <row r="100" spans="1:5" x14ac:dyDescent="0.25">
      <c r="A100" s="26"/>
      <c r="B100" s="7" t="s">
        <v>21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30</v>
      </c>
      <c r="C101" s="7">
        <v>1</v>
      </c>
      <c r="D101" s="7"/>
      <c r="E101" s="7">
        <v>1</v>
      </c>
    </row>
    <row r="102" spans="1:5" x14ac:dyDescent="0.25">
      <c r="A102" s="26"/>
      <c r="B102" s="7" t="s">
        <v>76</v>
      </c>
      <c r="C102" s="7">
        <v>1</v>
      </c>
      <c r="D102" s="7"/>
      <c r="E102" s="7">
        <v>1</v>
      </c>
    </row>
    <row r="103" spans="1:5" x14ac:dyDescent="0.25">
      <c r="A103" s="10" t="s">
        <v>12</v>
      </c>
      <c r="B103" s="10"/>
      <c r="C103" s="10">
        <v>62</v>
      </c>
      <c r="D103" s="10">
        <v>60</v>
      </c>
      <c r="E103" s="10">
        <v>122</v>
      </c>
    </row>
  </sheetData>
  <mergeCells count="19">
    <mergeCell ref="A99:A102"/>
    <mergeCell ref="A57:A64"/>
    <mergeCell ref="A65:A71"/>
    <mergeCell ref="A73:A77"/>
    <mergeCell ref="A78:A85"/>
    <mergeCell ref="A87:A96"/>
    <mergeCell ref="A97:A98"/>
    <mergeCell ref="A53:A56"/>
    <mergeCell ref="G1:J1"/>
    <mergeCell ref="A13:E13"/>
    <mergeCell ref="H13:K13"/>
    <mergeCell ref="A15:A18"/>
    <mergeCell ref="A21:A22"/>
    <mergeCell ref="A24:A27"/>
    <mergeCell ref="A28:A29"/>
    <mergeCell ref="A31:A36"/>
    <mergeCell ref="A38:A44"/>
    <mergeCell ref="A45:A52"/>
    <mergeCell ref="H51:K5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3"/>
  <sheetViews>
    <sheetView workbookViewId="0">
      <selection activeCell="C5" sqref="C5"/>
    </sheetView>
  </sheetViews>
  <sheetFormatPr baseColWidth="10" defaultRowHeight="15" x14ac:dyDescent="0.25"/>
  <cols>
    <col min="1" max="1" width="64.85546875" bestFit="1" customWidth="1"/>
    <col min="2" max="2" width="22.7109375" bestFit="1" customWidth="1"/>
    <col min="7" max="7" width="38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7" t="s">
        <v>6</v>
      </c>
      <c r="B11" s="27"/>
      <c r="C11" s="27"/>
      <c r="D11" s="27"/>
      <c r="E11" s="27"/>
      <c r="G11" s="27" t="s">
        <v>7</v>
      </c>
      <c r="H11" s="27"/>
      <c r="I11" s="27"/>
      <c r="J11" s="27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13</v>
      </c>
      <c r="B13" s="7" t="s">
        <v>14</v>
      </c>
      <c r="C13" s="7"/>
      <c r="D13" s="7">
        <v>1</v>
      </c>
      <c r="E13" s="7">
        <v>1</v>
      </c>
      <c r="G13" s="7" t="s">
        <v>15</v>
      </c>
      <c r="H13" s="7">
        <v>1</v>
      </c>
      <c r="I13" s="7">
        <v>5</v>
      </c>
      <c r="J13" s="7">
        <v>6</v>
      </c>
    </row>
    <row r="14" spans="1:10" x14ac:dyDescent="0.25">
      <c r="A14" s="7" t="s">
        <v>16</v>
      </c>
      <c r="B14" s="7" t="s">
        <v>17</v>
      </c>
      <c r="C14" s="7">
        <v>1</v>
      </c>
      <c r="D14" s="7"/>
      <c r="E14" s="7">
        <v>1</v>
      </c>
      <c r="G14" s="7" t="s">
        <v>18</v>
      </c>
      <c r="H14" s="7">
        <v>2</v>
      </c>
      <c r="I14" s="7"/>
      <c r="J14" s="7">
        <v>2</v>
      </c>
    </row>
    <row r="15" spans="1:10" x14ac:dyDescent="0.25">
      <c r="A15" s="26" t="s">
        <v>19</v>
      </c>
      <c r="B15" s="7" t="s">
        <v>20</v>
      </c>
      <c r="C15" s="7">
        <v>1</v>
      </c>
      <c r="D15" s="7"/>
      <c r="E15" s="7">
        <v>1</v>
      </c>
      <c r="G15" s="7" t="s">
        <v>21</v>
      </c>
      <c r="H15" s="7">
        <v>4</v>
      </c>
      <c r="I15" s="7">
        <v>2</v>
      </c>
      <c r="J15" s="7">
        <v>6</v>
      </c>
    </row>
    <row r="16" spans="1:10" x14ac:dyDescent="0.25">
      <c r="A16" s="26"/>
      <c r="B16" s="7" t="s">
        <v>22</v>
      </c>
      <c r="C16" s="7">
        <v>1</v>
      </c>
      <c r="D16" s="7"/>
      <c r="E16" s="7">
        <v>1</v>
      </c>
      <c r="G16" s="7" t="s">
        <v>23</v>
      </c>
      <c r="H16" s="7"/>
      <c r="I16" s="7">
        <v>1</v>
      </c>
      <c r="J16" s="7">
        <v>1</v>
      </c>
    </row>
    <row r="17" spans="1:10" x14ac:dyDescent="0.25">
      <c r="A17" s="26"/>
      <c r="B17" s="7" t="s">
        <v>24</v>
      </c>
      <c r="C17" s="7">
        <v>1</v>
      </c>
      <c r="D17" s="7"/>
      <c r="E17" s="7">
        <v>1</v>
      </c>
      <c r="G17" s="7" t="s">
        <v>25</v>
      </c>
      <c r="H17" s="7">
        <v>1</v>
      </c>
      <c r="I17" s="7">
        <v>2</v>
      </c>
      <c r="J17" s="7">
        <v>3</v>
      </c>
    </row>
    <row r="18" spans="1:10" x14ac:dyDescent="0.25">
      <c r="A18" s="26"/>
      <c r="B18" s="7" t="s">
        <v>26</v>
      </c>
      <c r="C18" s="7">
        <v>1</v>
      </c>
      <c r="D18" s="7"/>
      <c r="E18" s="7">
        <v>1</v>
      </c>
      <c r="G18" s="7" t="s">
        <v>20</v>
      </c>
      <c r="H18" s="7">
        <v>1</v>
      </c>
      <c r="I18" s="7"/>
      <c r="J18" s="7">
        <v>1</v>
      </c>
    </row>
    <row r="19" spans="1:10" x14ac:dyDescent="0.25">
      <c r="A19" s="26"/>
      <c r="B19" s="7" t="s">
        <v>14</v>
      </c>
      <c r="C19" s="7">
        <v>1</v>
      </c>
      <c r="D19" s="7"/>
      <c r="E19" s="7">
        <v>1</v>
      </c>
      <c r="G19" s="7" t="s">
        <v>27</v>
      </c>
      <c r="H19" s="7">
        <v>3</v>
      </c>
      <c r="I19" s="7">
        <v>1</v>
      </c>
      <c r="J19" s="7">
        <v>4</v>
      </c>
    </row>
    <row r="20" spans="1:10" x14ac:dyDescent="0.25">
      <c r="A20" s="26" t="s">
        <v>28</v>
      </c>
      <c r="B20" s="7" t="s">
        <v>29</v>
      </c>
      <c r="C20" s="7">
        <v>1</v>
      </c>
      <c r="D20" s="7"/>
      <c r="E20" s="7">
        <v>1</v>
      </c>
      <c r="G20" s="7" t="s">
        <v>22</v>
      </c>
      <c r="H20" s="7">
        <v>1</v>
      </c>
      <c r="I20" s="7"/>
      <c r="J20" s="7">
        <v>1</v>
      </c>
    </row>
    <row r="21" spans="1:10" x14ac:dyDescent="0.25">
      <c r="A21" s="26"/>
      <c r="B21" s="7" t="s">
        <v>30</v>
      </c>
      <c r="C21" s="7"/>
      <c r="D21" s="7">
        <v>1</v>
      </c>
      <c r="E21" s="7">
        <v>1</v>
      </c>
      <c r="G21" s="7" t="s">
        <v>31</v>
      </c>
      <c r="H21" s="7">
        <v>2</v>
      </c>
      <c r="I21" s="7"/>
      <c r="J21" s="7">
        <v>2</v>
      </c>
    </row>
    <row r="22" spans="1:10" x14ac:dyDescent="0.25">
      <c r="A22" s="26"/>
      <c r="B22" s="7" t="s">
        <v>32</v>
      </c>
      <c r="C22" s="7">
        <v>1</v>
      </c>
      <c r="D22" s="7">
        <v>1</v>
      </c>
      <c r="E22" s="7">
        <v>2</v>
      </c>
      <c r="G22" s="7" t="s">
        <v>33</v>
      </c>
      <c r="H22" s="7">
        <v>2</v>
      </c>
      <c r="I22" s="7"/>
      <c r="J22" s="7">
        <v>2</v>
      </c>
    </row>
    <row r="23" spans="1:10" x14ac:dyDescent="0.25">
      <c r="A23" s="26" t="s">
        <v>34</v>
      </c>
      <c r="B23" s="7" t="s">
        <v>15</v>
      </c>
      <c r="C23" s="7"/>
      <c r="D23" s="7">
        <v>1</v>
      </c>
      <c r="E23" s="7">
        <v>1</v>
      </c>
      <c r="G23" s="7" t="s">
        <v>35</v>
      </c>
      <c r="H23" s="7">
        <v>1</v>
      </c>
      <c r="I23" s="7"/>
      <c r="J23" s="7">
        <v>1</v>
      </c>
    </row>
    <row r="24" spans="1:10" x14ac:dyDescent="0.25">
      <c r="A24" s="26"/>
      <c r="B24" s="7" t="s">
        <v>36</v>
      </c>
      <c r="C24" s="7">
        <v>1</v>
      </c>
      <c r="D24" s="7"/>
      <c r="E24" s="7">
        <v>1</v>
      </c>
      <c r="G24" s="7" t="s">
        <v>24</v>
      </c>
      <c r="H24" s="7">
        <v>1</v>
      </c>
      <c r="I24" s="7"/>
      <c r="J24" s="7">
        <v>1</v>
      </c>
    </row>
    <row r="25" spans="1:10" x14ac:dyDescent="0.25">
      <c r="A25" s="26"/>
      <c r="B25" s="7" t="s">
        <v>37</v>
      </c>
      <c r="C25" s="7"/>
      <c r="D25" s="7">
        <v>2</v>
      </c>
      <c r="E25" s="7">
        <v>2</v>
      </c>
      <c r="G25" s="7" t="s">
        <v>29</v>
      </c>
      <c r="H25" s="7">
        <v>1</v>
      </c>
      <c r="I25" s="7"/>
      <c r="J25" s="7">
        <v>1</v>
      </c>
    </row>
    <row r="26" spans="1:10" x14ac:dyDescent="0.25">
      <c r="A26" s="26"/>
      <c r="B26" s="7" t="s">
        <v>38</v>
      </c>
      <c r="C26" s="7">
        <v>1</v>
      </c>
      <c r="D26" s="7"/>
      <c r="E26" s="7">
        <v>1</v>
      </c>
      <c r="G26" s="7" t="s">
        <v>39</v>
      </c>
      <c r="H26" s="7">
        <v>7</v>
      </c>
      <c r="I26" s="7">
        <v>10</v>
      </c>
      <c r="J26" s="7">
        <v>17</v>
      </c>
    </row>
    <row r="27" spans="1:10" x14ac:dyDescent="0.25">
      <c r="A27" s="26"/>
      <c r="B27" s="7" t="s">
        <v>17</v>
      </c>
      <c r="C27" s="7">
        <v>1</v>
      </c>
      <c r="D27" s="7"/>
      <c r="E27" s="7">
        <v>1</v>
      </c>
      <c r="G27" s="7" t="s">
        <v>30</v>
      </c>
      <c r="H27" s="7"/>
      <c r="I27" s="7">
        <v>9</v>
      </c>
      <c r="J27" s="7">
        <v>9</v>
      </c>
    </row>
    <row r="28" spans="1:10" x14ac:dyDescent="0.25">
      <c r="A28" s="26"/>
      <c r="B28" s="7" t="s">
        <v>14</v>
      </c>
      <c r="C28" s="7">
        <v>2</v>
      </c>
      <c r="D28" s="7"/>
      <c r="E28" s="7">
        <v>2</v>
      </c>
      <c r="G28" s="7" t="s">
        <v>40</v>
      </c>
      <c r="H28" s="7"/>
      <c r="I28" s="7">
        <v>1</v>
      </c>
      <c r="J28" s="7">
        <v>1</v>
      </c>
    </row>
    <row r="29" spans="1:10" x14ac:dyDescent="0.25">
      <c r="A29" s="26"/>
      <c r="B29" s="7" t="s">
        <v>41</v>
      </c>
      <c r="C29" s="7"/>
      <c r="D29" s="7">
        <v>1</v>
      </c>
      <c r="E29" s="7">
        <v>1</v>
      </c>
      <c r="G29" s="7" t="s">
        <v>42</v>
      </c>
      <c r="H29" s="7"/>
      <c r="I29" s="7">
        <v>1</v>
      </c>
      <c r="J29" s="7">
        <v>1</v>
      </c>
    </row>
    <row r="30" spans="1:10" x14ac:dyDescent="0.25">
      <c r="A30" s="26" t="s">
        <v>43</v>
      </c>
      <c r="B30" s="7" t="s">
        <v>39</v>
      </c>
      <c r="C30" s="7">
        <v>1</v>
      </c>
      <c r="D30" s="7"/>
      <c r="E30" s="7">
        <v>1</v>
      </c>
      <c r="G30" s="7" t="s">
        <v>36</v>
      </c>
      <c r="H30" s="7">
        <v>1</v>
      </c>
      <c r="I30" s="7"/>
      <c r="J30" s="7">
        <v>1</v>
      </c>
    </row>
    <row r="31" spans="1:10" x14ac:dyDescent="0.25">
      <c r="A31" s="26"/>
      <c r="B31" s="7" t="s">
        <v>41</v>
      </c>
      <c r="C31" s="7">
        <v>1</v>
      </c>
      <c r="D31" s="7"/>
      <c r="E31" s="7">
        <v>1</v>
      </c>
      <c r="G31" s="7" t="s">
        <v>37</v>
      </c>
      <c r="H31" s="7"/>
      <c r="I31" s="7">
        <v>2</v>
      </c>
      <c r="J31" s="7">
        <v>2</v>
      </c>
    </row>
    <row r="32" spans="1:10" x14ac:dyDescent="0.25">
      <c r="A32" s="26" t="s">
        <v>44</v>
      </c>
      <c r="B32" s="7" t="s">
        <v>25</v>
      </c>
      <c r="C32" s="7">
        <v>1</v>
      </c>
      <c r="D32" s="7"/>
      <c r="E32" s="7">
        <v>1</v>
      </c>
      <c r="G32" s="7" t="s">
        <v>45</v>
      </c>
      <c r="H32" s="7"/>
      <c r="I32" s="7">
        <v>1</v>
      </c>
      <c r="J32" s="7">
        <v>1</v>
      </c>
    </row>
    <row r="33" spans="1:10" x14ac:dyDescent="0.25">
      <c r="A33" s="26"/>
      <c r="B33" s="7" t="s">
        <v>31</v>
      </c>
      <c r="C33" s="7">
        <v>1</v>
      </c>
      <c r="D33" s="7"/>
      <c r="E33" s="7">
        <v>1</v>
      </c>
      <c r="G33" s="7" t="s">
        <v>38</v>
      </c>
      <c r="H33" s="7">
        <v>5</v>
      </c>
      <c r="I33" s="7">
        <v>6</v>
      </c>
      <c r="J33" s="7">
        <v>11</v>
      </c>
    </row>
    <row r="34" spans="1:10" x14ac:dyDescent="0.25">
      <c r="A34" s="26"/>
      <c r="B34" s="7" t="s">
        <v>39</v>
      </c>
      <c r="C34" s="7">
        <v>1</v>
      </c>
      <c r="D34" s="7">
        <v>1</v>
      </c>
      <c r="E34" s="7">
        <v>2</v>
      </c>
      <c r="G34" s="7" t="s">
        <v>17</v>
      </c>
      <c r="H34" s="7">
        <v>2</v>
      </c>
      <c r="I34" s="7">
        <v>1</v>
      </c>
      <c r="J34" s="7">
        <v>3</v>
      </c>
    </row>
    <row r="35" spans="1:10" x14ac:dyDescent="0.25">
      <c r="A35" s="26"/>
      <c r="B35" s="7" t="s">
        <v>38</v>
      </c>
      <c r="C35" s="7"/>
      <c r="D35" s="7">
        <v>1</v>
      </c>
      <c r="E35" s="7">
        <v>1</v>
      </c>
      <c r="G35" s="7" t="s">
        <v>46</v>
      </c>
      <c r="H35" s="7"/>
      <c r="I35" s="7">
        <v>1</v>
      </c>
      <c r="J35" s="7">
        <v>1</v>
      </c>
    </row>
    <row r="36" spans="1:10" x14ac:dyDescent="0.25">
      <c r="A36" s="26"/>
      <c r="B36" s="7" t="s">
        <v>47</v>
      </c>
      <c r="C36" s="7">
        <v>1</v>
      </c>
      <c r="D36" s="7"/>
      <c r="E36" s="7">
        <v>1</v>
      </c>
      <c r="G36" s="7" t="s">
        <v>26</v>
      </c>
      <c r="H36" s="7">
        <v>2</v>
      </c>
      <c r="I36" s="7">
        <v>3</v>
      </c>
      <c r="J36" s="7">
        <v>5</v>
      </c>
    </row>
    <row r="37" spans="1:10" x14ac:dyDescent="0.25">
      <c r="A37" s="7" t="s">
        <v>48</v>
      </c>
      <c r="B37" s="7" t="s">
        <v>14</v>
      </c>
      <c r="C37" s="7">
        <v>1</v>
      </c>
      <c r="D37" s="7"/>
      <c r="E37" s="7">
        <v>1</v>
      </c>
      <c r="G37" s="7" t="s">
        <v>47</v>
      </c>
      <c r="H37" s="7">
        <v>2</v>
      </c>
      <c r="I37" s="7"/>
      <c r="J37" s="7">
        <v>2</v>
      </c>
    </row>
    <row r="38" spans="1:10" x14ac:dyDescent="0.25">
      <c r="A38" s="26" t="s">
        <v>49</v>
      </c>
      <c r="B38" s="7" t="s">
        <v>15</v>
      </c>
      <c r="C38" s="7"/>
      <c r="D38" s="7">
        <v>1</v>
      </c>
      <c r="E38" s="7">
        <v>1</v>
      </c>
      <c r="G38" s="7" t="s">
        <v>14</v>
      </c>
      <c r="H38" s="7">
        <v>12</v>
      </c>
      <c r="I38" s="7">
        <v>9</v>
      </c>
      <c r="J38" s="7">
        <v>21</v>
      </c>
    </row>
    <row r="39" spans="1:10" x14ac:dyDescent="0.25">
      <c r="A39" s="26"/>
      <c r="B39" s="7" t="s">
        <v>27</v>
      </c>
      <c r="C39" s="7"/>
      <c r="D39" s="7">
        <v>1</v>
      </c>
      <c r="E39" s="7">
        <v>1</v>
      </c>
      <c r="G39" s="7" t="s">
        <v>41</v>
      </c>
      <c r="H39" s="7">
        <v>5</v>
      </c>
      <c r="I39" s="7">
        <v>6</v>
      </c>
      <c r="J39" s="7">
        <v>11</v>
      </c>
    </row>
    <row r="40" spans="1:10" x14ac:dyDescent="0.25">
      <c r="A40" s="26"/>
      <c r="B40" s="7" t="s">
        <v>39</v>
      </c>
      <c r="C40" s="7"/>
      <c r="D40" s="7">
        <v>2</v>
      </c>
      <c r="E40" s="7">
        <v>2</v>
      </c>
      <c r="G40" s="7" t="s">
        <v>50</v>
      </c>
      <c r="H40" s="7">
        <v>1</v>
      </c>
      <c r="I40" s="7">
        <v>1</v>
      </c>
      <c r="J40" s="7">
        <v>2</v>
      </c>
    </row>
    <row r="41" spans="1:10" x14ac:dyDescent="0.25">
      <c r="A41" s="26"/>
      <c r="B41" s="7" t="s">
        <v>42</v>
      </c>
      <c r="C41" s="7"/>
      <c r="D41" s="7">
        <v>1</v>
      </c>
      <c r="E41" s="7">
        <v>1</v>
      </c>
      <c r="G41" s="7" t="s">
        <v>51</v>
      </c>
      <c r="H41" s="7">
        <v>1</v>
      </c>
      <c r="I41" s="7"/>
      <c r="J41" s="7">
        <v>1</v>
      </c>
    </row>
    <row r="42" spans="1:10" x14ac:dyDescent="0.25">
      <c r="A42" s="26"/>
      <c r="B42" s="7" t="s">
        <v>46</v>
      </c>
      <c r="C42" s="7"/>
      <c r="D42" s="7">
        <v>1</v>
      </c>
      <c r="E42" s="7">
        <v>1</v>
      </c>
      <c r="G42" s="7" t="s">
        <v>52</v>
      </c>
      <c r="H42" s="7"/>
      <c r="I42" s="7">
        <v>1</v>
      </c>
      <c r="J42" s="7">
        <v>1</v>
      </c>
    </row>
    <row r="43" spans="1:10" x14ac:dyDescent="0.25">
      <c r="A43" s="26"/>
      <c r="B43" s="7" t="s">
        <v>26</v>
      </c>
      <c r="C43" s="7">
        <v>1</v>
      </c>
      <c r="D43" s="7"/>
      <c r="E43" s="7">
        <v>1</v>
      </c>
      <c r="G43" s="7" t="s">
        <v>53</v>
      </c>
      <c r="H43" s="7">
        <v>1</v>
      </c>
      <c r="I43" s="7">
        <v>1</v>
      </c>
      <c r="J43" s="7">
        <v>2</v>
      </c>
    </row>
    <row r="44" spans="1:10" x14ac:dyDescent="0.25">
      <c r="A44" s="26"/>
      <c r="B44" s="7" t="s">
        <v>14</v>
      </c>
      <c r="C44" s="7"/>
      <c r="D44" s="7">
        <v>1</v>
      </c>
      <c r="E44" s="7">
        <v>1</v>
      </c>
      <c r="G44" s="10" t="s">
        <v>12</v>
      </c>
      <c r="H44" s="10">
        <v>59</v>
      </c>
      <c r="I44" s="10">
        <v>64</v>
      </c>
      <c r="J44" s="10">
        <v>123</v>
      </c>
    </row>
    <row r="45" spans="1:10" x14ac:dyDescent="0.25">
      <c r="A45" s="26"/>
      <c r="B45" s="7" t="s">
        <v>41</v>
      </c>
      <c r="C45" s="7">
        <v>2</v>
      </c>
      <c r="D45" s="7">
        <v>1</v>
      </c>
      <c r="E45" s="7">
        <v>3</v>
      </c>
    </row>
    <row r="46" spans="1:10" x14ac:dyDescent="0.25">
      <c r="A46" s="26" t="s">
        <v>54</v>
      </c>
      <c r="B46" s="7" t="s">
        <v>27</v>
      </c>
      <c r="C46" s="7">
        <v>1</v>
      </c>
      <c r="D46" s="7"/>
      <c r="E46" s="7">
        <v>1</v>
      </c>
    </row>
    <row r="47" spans="1:10" x14ac:dyDescent="0.25">
      <c r="A47" s="26"/>
      <c r="B47" s="7" t="s">
        <v>39</v>
      </c>
      <c r="C47" s="7"/>
      <c r="D47" s="7">
        <v>3</v>
      </c>
      <c r="E47" s="7">
        <v>3</v>
      </c>
    </row>
    <row r="48" spans="1:10" x14ac:dyDescent="0.25">
      <c r="A48" s="26"/>
      <c r="B48" s="7" t="s">
        <v>38</v>
      </c>
      <c r="C48" s="7"/>
      <c r="D48" s="7">
        <v>2</v>
      </c>
      <c r="E48" s="7">
        <v>2</v>
      </c>
    </row>
    <row r="49" spans="1:10" x14ac:dyDescent="0.25">
      <c r="A49" s="26"/>
      <c r="B49" s="7" t="s">
        <v>26</v>
      </c>
      <c r="C49" s="7"/>
      <c r="D49" s="7">
        <v>1</v>
      </c>
      <c r="E49" s="7">
        <v>1</v>
      </c>
      <c r="G49" s="27" t="s">
        <v>72</v>
      </c>
      <c r="H49" s="27"/>
      <c r="I49" s="27"/>
      <c r="J49" s="27"/>
    </row>
    <row r="50" spans="1:10" x14ac:dyDescent="0.25">
      <c r="A50" s="26"/>
      <c r="B50" s="7" t="s">
        <v>14</v>
      </c>
      <c r="C50" s="7">
        <v>2</v>
      </c>
      <c r="D50" s="7">
        <v>2</v>
      </c>
      <c r="E50" s="7">
        <v>4</v>
      </c>
      <c r="G50" s="10"/>
      <c r="H50" s="10" t="s">
        <v>10</v>
      </c>
      <c r="I50" s="10" t="s">
        <v>11</v>
      </c>
      <c r="J50" s="10" t="s">
        <v>12</v>
      </c>
    </row>
    <row r="51" spans="1:10" x14ac:dyDescent="0.25">
      <c r="A51" s="26"/>
      <c r="B51" s="7" t="s">
        <v>53</v>
      </c>
      <c r="C51" s="7">
        <v>1</v>
      </c>
      <c r="D51" s="7"/>
      <c r="E51" s="7">
        <v>1</v>
      </c>
      <c r="G51" s="7" t="s">
        <v>55</v>
      </c>
      <c r="H51" s="7">
        <v>4</v>
      </c>
      <c r="I51" s="7">
        <v>3</v>
      </c>
      <c r="J51" s="7">
        <v>7</v>
      </c>
    </row>
    <row r="52" spans="1:10" x14ac:dyDescent="0.25">
      <c r="A52" s="26" t="s">
        <v>56</v>
      </c>
      <c r="B52" s="7" t="s">
        <v>27</v>
      </c>
      <c r="C52" s="7">
        <v>2</v>
      </c>
      <c r="D52" s="7"/>
      <c r="E52" s="7">
        <v>2</v>
      </c>
      <c r="G52" s="7" t="s">
        <v>57</v>
      </c>
      <c r="H52" s="7">
        <v>1</v>
      </c>
      <c r="I52" s="7"/>
      <c r="J52" s="7">
        <v>1</v>
      </c>
    </row>
    <row r="53" spans="1:10" x14ac:dyDescent="0.25">
      <c r="A53" s="26"/>
      <c r="B53" s="7" t="s">
        <v>39</v>
      </c>
      <c r="C53" s="7">
        <v>1</v>
      </c>
      <c r="D53" s="7"/>
      <c r="E53" s="7">
        <v>1</v>
      </c>
      <c r="G53" s="7" t="s">
        <v>58</v>
      </c>
      <c r="H53" s="7">
        <v>7</v>
      </c>
      <c r="I53" s="7">
        <v>4</v>
      </c>
      <c r="J53" s="7">
        <v>11</v>
      </c>
    </row>
    <row r="54" spans="1:10" x14ac:dyDescent="0.25">
      <c r="A54" s="26"/>
      <c r="B54" s="7" t="s">
        <v>17</v>
      </c>
      <c r="C54" s="7"/>
      <c r="D54" s="7">
        <v>1</v>
      </c>
      <c r="E54" s="7">
        <v>1</v>
      </c>
      <c r="G54" s="7" t="s">
        <v>73</v>
      </c>
      <c r="H54" s="7">
        <v>19</v>
      </c>
      <c r="I54" s="7">
        <v>36</v>
      </c>
      <c r="J54" s="7">
        <v>55</v>
      </c>
    </row>
    <row r="55" spans="1:10" x14ac:dyDescent="0.25">
      <c r="A55" s="26"/>
      <c r="B55" s="7" t="s">
        <v>14</v>
      </c>
      <c r="C55" s="7">
        <v>2</v>
      </c>
      <c r="D55" s="7"/>
      <c r="E55" s="7">
        <v>2</v>
      </c>
      <c r="G55" s="7" t="s">
        <v>60</v>
      </c>
      <c r="H55" s="7">
        <v>4</v>
      </c>
      <c r="I55" s="7">
        <v>1</v>
      </c>
      <c r="J55" s="7">
        <v>5</v>
      </c>
    </row>
    <row r="56" spans="1:10" x14ac:dyDescent="0.25">
      <c r="A56" s="26" t="s">
        <v>61</v>
      </c>
      <c r="B56" s="7" t="s">
        <v>15</v>
      </c>
      <c r="C56" s="7">
        <v>1</v>
      </c>
      <c r="D56" s="7"/>
      <c r="E56" s="7">
        <v>1</v>
      </c>
      <c r="G56" s="7" t="s">
        <v>62</v>
      </c>
      <c r="H56" s="7">
        <v>9</v>
      </c>
      <c r="I56" s="7">
        <v>10</v>
      </c>
      <c r="J56" s="7">
        <v>19</v>
      </c>
    </row>
    <row r="57" spans="1:10" x14ac:dyDescent="0.25">
      <c r="A57" s="26"/>
      <c r="B57" s="7" t="s">
        <v>33</v>
      </c>
      <c r="C57" s="7">
        <v>1</v>
      </c>
      <c r="D57" s="7"/>
      <c r="E57" s="7">
        <v>1</v>
      </c>
      <c r="G57" s="7" t="s">
        <v>63</v>
      </c>
      <c r="H57" s="7">
        <v>15</v>
      </c>
      <c r="I57" s="7">
        <v>10</v>
      </c>
      <c r="J57" s="7">
        <v>25</v>
      </c>
    </row>
    <row r="58" spans="1:10" x14ac:dyDescent="0.25">
      <c r="A58" s="26"/>
      <c r="B58" s="7" t="s">
        <v>39</v>
      </c>
      <c r="C58" s="7"/>
      <c r="D58" s="7">
        <v>1</v>
      </c>
      <c r="E58" s="7">
        <v>1</v>
      </c>
      <c r="G58" s="10" t="s">
        <v>12</v>
      </c>
      <c r="H58" s="10">
        <v>59</v>
      </c>
      <c r="I58" s="10">
        <v>64</v>
      </c>
      <c r="J58" s="10">
        <v>123</v>
      </c>
    </row>
    <row r="59" spans="1:10" x14ac:dyDescent="0.25">
      <c r="A59" s="26"/>
      <c r="B59" s="7" t="s">
        <v>30</v>
      </c>
      <c r="C59" s="7"/>
      <c r="D59" s="7">
        <v>3</v>
      </c>
      <c r="E59" s="7">
        <v>3</v>
      </c>
    </row>
    <row r="60" spans="1:10" x14ac:dyDescent="0.25">
      <c r="A60" s="26"/>
      <c r="B60" s="7" t="s">
        <v>40</v>
      </c>
      <c r="C60" s="7"/>
      <c r="D60" s="7">
        <v>1</v>
      </c>
      <c r="E60" s="7">
        <v>1</v>
      </c>
    </row>
    <row r="61" spans="1:10" x14ac:dyDescent="0.25">
      <c r="A61" s="26"/>
      <c r="B61" s="7" t="s">
        <v>38</v>
      </c>
      <c r="C61" s="7">
        <v>1</v>
      </c>
      <c r="D61" s="7"/>
      <c r="E61" s="7">
        <v>1</v>
      </c>
    </row>
    <row r="62" spans="1:10" x14ac:dyDescent="0.25">
      <c r="A62" s="26"/>
      <c r="B62" s="7" t="s">
        <v>47</v>
      </c>
      <c r="C62" s="7">
        <v>1</v>
      </c>
      <c r="D62" s="7"/>
      <c r="E62" s="7">
        <v>1</v>
      </c>
    </row>
    <row r="63" spans="1:10" x14ac:dyDescent="0.25">
      <c r="A63" s="26"/>
      <c r="B63" s="7" t="s">
        <v>14</v>
      </c>
      <c r="C63" s="7">
        <v>2</v>
      </c>
      <c r="D63" s="7">
        <v>1</v>
      </c>
      <c r="E63" s="7">
        <v>3</v>
      </c>
    </row>
    <row r="64" spans="1:10" x14ac:dyDescent="0.25">
      <c r="A64" s="26"/>
      <c r="B64" s="7" t="s">
        <v>41</v>
      </c>
      <c r="C64" s="7"/>
      <c r="D64" s="7">
        <v>2</v>
      </c>
      <c r="E64" s="7">
        <v>2</v>
      </c>
    </row>
    <row r="65" spans="1:5" x14ac:dyDescent="0.25">
      <c r="A65" s="26" t="s">
        <v>64</v>
      </c>
      <c r="B65" s="7" t="s">
        <v>18</v>
      </c>
      <c r="C65" s="7">
        <v>2</v>
      </c>
      <c r="D65" s="7"/>
      <c r="E65" s="7">
        <v>2</v>
      </c>
    </row>
    <row r="66" spans="1:5" x14ac:dyDescent="0.25">
      <c r="A66" s="26"/>
      <c r="B66" s="7" t="s">
        <v>21</v>
      </c>
      <c r="C66" s="7">
        <v>2</v>
      </c>
      <c r="D66" s="7"/>
      <c r="E66" s="7">
        <v>2</v>
      </c>
    </row>
    <row r="67" spans="1:5" x14ac:dyDescent="0.25">
      <c r="A67" s="26"/>
      <c r="B67" s="7" t="s">
        <v>39</v>
      </c>
      <c r="C67" s="7">
        <v>1</v>
      </c>
      <c r="D67" s="7"/>
      <c r="E67" s="7">
        <v>1</v>
      </c>
    </row>
    <row r="68" spans="1:5" x14ac:dyDescent="0.25">
      <c r="A68" s="26"/>
      <c r="B68" s="7" t="s">
        <v>30</v>
      </c>
      <c r="C68" s="7"/>
      <c r="D68" s="7">
        <v>3</v>
      </c>
      <c r="E68" s="7">
        <v>3</v>
      </c>
    </row>
    <row r="69" spans="1:5" x14ac:dyDescent="0.25">
      <c r="A69" s="26"/>
      <c r="B69" s="7" t="s">
        <v>38</v>
      </c>
      <c r="C69" s="7">
        <v>1</v>
      </c>
      <c r="D69" s="7"/>
      <c r="E69" s="7">
        <v>1</v>
      </c>
    </row>
    <row r="70" spans="1:5" x14ac:dyDescent="0.25">
      <c r="A70" s="26"/>
      <c r="B70" s="7" t="s">
        <v>41</v>
      </c>
      <c r="C70" s="7">
        <v>1</v>
      </c>
      <c r="D70" s="7"/>
      <c r="E70" s="7">
        <v>1</v>
      </c>
    </row>
    <row r="71" spans="1:5" x14ac:dyDescent="0.25">
      <c r="A71" s="26"/>
      <c r="B71" s="7" t="s">
        <v>53</v>
      </c>
      <c r="C71" s="7"/>
      <c r="D71" s="7">
        <v>1</v>
      </c>
      <c r="E71" s="7">
        <v>1</v>
      </c>
    </row>
    <row r="72" spans="1:5" x14ac:dyDescent="0.25">
      <c r="A72" s="26" t="s">
        <v>65</v>
      </c>
      <c r="B72" s="7" t="s">
        <v>21</v>
      </c>
      <c r="C72" s="7"/>
      <c r="D72" s="7">
        <v>1</v>
      </c>
      <c r="E72" s="7">
        <v>1</v>
      </c>
    </row>
    <row r="73" spans="1:5" x14ac:dyDescent="0.25">
      <c r="A73" s="26"/>
      <c r="B73" s="7" t="s">
        <v>41</v>
      </c>
      <c r="C73" s="7">
        <v>1</v>
      </c>
      <c r="D73" s="7"/>
      <c r="E73" s="7">
        <v>1</v>
      </c>
    </row>
    <row r="74" spans="1:5" x14ac:dyDescent="0.25">
      <c r="A74" s="26"/>
      <c r="B74" s="7" t="s">
        <v>51</v>
      </c>
      <c r="C74" s="7">
        <v>1</v>
      </c>
      <c r="D74" s="7"/>
      <c r="E74" s="7">
        <v>1</v>
      </c>
    </row>
    <row r="75" spans="1:5" x14ac:dyDescent="0.25">
      <c r="A75" s="26" t="s">
        <v>66</v>
      </c>
      <c r="B75" s="7" t="s">
        <v>35</v>
      </c>
      <c r="C75" s="7">
        <v>1</v>
      </c>
      <c r="D75" s="7"/>
      <c r="E75" s="7">
        <v>1</v>
      </c>
    </row>
    <row r="76" spans="1:5" x14ac:dyDescent="0.25">
      <c r="A76" s="26"/>
      <c r="B76" s="7" t="s">
        <v>39</v>
      </c>
      <c r="C76" s="7">
        <v>1</v>
      </c>
      <c r="D76" s="7"/>
      <c r="E76" s="7">
        <v>1</v>
      </c>
    </row>
    <row r="77" spans="1:5" x14ac:dyDescent="0.25">
      <c r="A77" s="26"/>
      <c r="B77" s="7" t="s">
        <v>38</v>
      </c>
      <c r="C77" s="7">
        <v>1</v>
      </c>
      <c r="D77" s="7"/>
      <c r="E77" s="7">
        <v>1</v>
      </c>
    </row>
    <row r="78" spans="1:5" x14ac:dyDescent="0.25">
      <c r="A78" s="26"/>
      <c r="B78" s="7" t="s">
        <v>14</v>
      </c>
      <c r="C78" s="7">
        <v>1</v>
      </c>
      <c r="D78" s="7">
        <v>1</v>
      </c>
      <c r="E78" s="7">
        <v>2</v>
      </c>
    </row>
    <row r="79" spans="1:5" x14ac:dyDescent="0.25">
      <c r="A79" s="26"/>
      <c r="B79" s="7" t="s">
        <v>52</v>
      </c>
      <c r="C79" s="7"/>
      <c r="D79" s="7">
        <v>1</v>
      </c>
      <c r="E79" s="7">
        <v>1</v>
      </c>
    </row>
    <row r="80" spans="1:5" x14ac:dyDescent="0.25">
      <c r="A80" s="26" t="s">
        <v>67</v>
      </c>
      <c r="B80" s="7" t="s">
        <v>15</v>
      </c>
      <c r="C80" s="7"/>
      <c r="D80" s="7">
        <v>2</v>
      </c>
      <c r="E80" s="7">
        <v>2</v>
      </c>
    </row>
    <row r="81" spans="1:5" x14ac:dyDescent="0.25">
      <c r="A81" s="26"/>
      <c r="B81" s="7" t="s">
        <v>21</v>
      </c>
      <c r="C81" s="7">
        <v>1</v>
      </c>
      <c r="D81" s="7">
        <v>1</v>
      </c>
      <c r="E81" s="7">
        <v>2</v>
      </c>
    </row>
    <row r="82" spans="1:5" x14ac:dyDescent="0.25">
      <c r="A82" s="26"/>
      <c r="B82" s="7" t="s">
        <v>38</v>
      </c>
      <c r="C82" s="7"/>
      <c r="D82" s="7">
        <v>1</v>
      </c>
      <c r="E82" s="7">
        <v>1</v>
      </c>
    </row>
    <row r="83" spans="1:5" x14ac:dyDescent="0.25">
      <c r="A83" s="26"/>
      <c r="B83" s="7" t="s">
        <v>26</v>
      </c>
      <c r="C83" s="7"/>
      <c r="D83" s="7">
        <v>1</v>
      </c>
      <c r="E83" s="7">
        <v>1</v>
      </c>
    </row>
    <row r="84" spans="1:5" x14ac:dyDescent="0.25">
      <c r="A84" s="26"/>
      <c r="B84" s="7" t="s">
        <v>14</v>
      </c>
      <c r="C84" s="7">
        <v>1</v>
      </c>
      <c r="D84" s="7"/>
      <c r="E84" s="7">
        <v>1</v>
      </c>
    </row>
    <row r="85" spans="1:5" x14ac:dyDescent="0.25">
      <c r="A85" s="26" t="s">
        <v>68</v>
      </c>
      <c r="B85" s="7" t="s">
        <v>21</v>
      </c>
      <c r="C85" s="7">
        <v>1</v>
      </c>
      <c r="D85" s="7"/>
      <c r="E85" s="7">
        <v>1</v>
      </c>
    </row>
    <row r="86" spans="1:5" x14ac:dyDescent="0.25">
      <c r="A86" s="26"/>
      <c r="B86" s="7" t="s">
        <v>33</v>
      </c>
      <c r="C86" s="7">
        <v>1</v>
      </c>
      <c r="D86" s="7"/>
      <c r="E86" s="7">
        <v>1</v>
      </c>
    </row>
    <row r="87" spans="1:5" x14ac:dyDescent="0.25">
      <c r="A87" s="26" t="s">
        <v>69</v>
      </c>
      <c r="B87" s="7" t="s">
        <v>15</v>
      </c>
      <c r="C87" s="7"/>
      <c r="D87" s="7">
        <v>1</v>
      </c>
      <c r="E87" s="7">
        <v>1</v>
      </c>
    </row>
    <row r="88" spans="1:5" x14ac:dyDescent="0.25">
      <c r="A88" s="26"/>
      <c r="B88" s="7" t="s">
        <v>23</v>
      </c>
      <c r="C88" s="7"/>
      <c r="D88" s="7">
        <v>1</v>
      </c>
      <c r="E88" s="7">
        <v>1</v>
      </c>
    </row>
    <row r="89" spans="1:5" x14ac:dyDescent="0.25">
      <c r="A89" s="26"/>
      <c r="B89" s="7" t="s">
        <v>25</v>
      </c>
      <c r="C89" s="7"/>
      <c r="D89" s="7">
        <v>1</v>
      </c>
      <c r="E89" s="7">
        <v>1</v>
      </c>
    </row>
    <row r="90" spans="1:5" x14ac:dyDescent="0.25">
      <c r="A90" s="26"/>
      <c r="B90" s="7" t="s">
        <v>39</v>
      </c>
      <c r="C90" s="7">
        <v>1</v>
      </c>
      <c r="D90" s="7">
        <v>3</v>
      </c>
      <c r="E90" s="7">
        <v>4</v>
      </c>
    </row>
    <row r="91" spans="1:5" x14ac:dyDescent="0.25">
      <c r="A91" s="26"/>
      <c r="B91" s="7" t="s">
        <v>30</v>
      </c>
      <c r="C91" s="7"/>
      <c r="D91" s="7">
        <v>1</v>
      </c>
      <c r="E91" s="7">
        <v>1</v>
      </c>
    </row>
    <row r="92" spans="1:5" x14ac:dyDescent="0.25">
      <c r="A92" s="26"/>
      <c r="B92" s="7" t="s">
        <v>45</v>
      </c>
      <c r="C92" s="7"/>
      <c r="D92" s="7">
        <v>1</v>
      </c>
      <c r="E92" s="7">
        <v>1</v>
      </c>
    </row>
    <row r="93" spans="1:5" x14ac:dyDescent="0.25">
      <c r="A93" s="26"/>
      <c r="B93" s="7" t="s">
        <v>38</v>
      </c>
      <c r="C93" s="7">
        <v>1</v>
      </c>
      <c r="D93" s="7">
        <v>1</v>
      </c>
      <c r="E93" s="7">
        <v>2</v>
      </c>
    </row>
    <row r="94" spans="1:5" x14ac:dyDescent="0.25">
      <c r="A94" s="26"/>
      <c r="B94" s="7" t="s">
        <v>14</v>
      </c>
      <c r="C94" s="7"/>
      <c r="D94" s="7">
        <v>2</v>
      </c>
      <c r="E94" s="7">
        <v>2</v>
      </c>
    </row>
    <row r="95" spans="1:5" x14ac:dyDescent="0.25">
      <c r="A95" s="26"/>
      <c r="B95" s="7" t="s">
        <v>41</v>
      </c>
      <c r="C95" s="7"/>
      <c r="D95" s="7">
        <v>2</v>
      </c>
      <c r="E95" s="7">
        <v>2</v>
      </c>
    </row>
    <row r="96" spans="1:5" x14ac:dyDescent="0.25">
      <c r="A96" s="7" t="s">
        <v>70</v>
      </c>
      <c r="B96" s="7" t="s">
        <v>30</v>
      </c>
      <c r="C96" s="7"/>
      <c r="D96" s="7">
        <v>1</v>
      </c>
      <c r="E96" s="7">
        <v>1</v>
      </c>
    </row>
    <row r="97" spans="1:5" x14ac:dyDescent="0.25">
      <c r="A97" s="26" t="s">
        <v>71</v>
      </c>
      <c r="B97" s="7" t="s">
        <v>25</v>
      </c>
      <c r="C97" s="7"/>
      <c r="D97" s="7">
        <v>1</v>
      </c>
      <c r="E97" s="7">
        <v>1</v>
      </c>
    </row>
    <row r="98" spans="1:5" x14ac:dyDescent="0.25">
      <c r="A98" s="26"/>
      <c r="B98" s="7" t="s">
        <v>31</v>
      </c>
      <c r="C98" s="7">
        <v>1</v>
      </c>
      <c r="D98" s="7"/>
      <c r="E98" s="7">
        <v>1</v>
      </c>
    </row>
    <row r="99" spans="1:5" x14ac:dyDescent="0.25">
      <c r="A99" s="26"/>
      <c r="B99" s="7" t="s">
        <v>39</v>
      </c>
      <c r="C99" s="7">
        <v>1</v>
      </c>
      <c r="D99" s="7"/>
      <c r="E99" s="7">
        <v>1</v>
      </c>
    </row>
    <row r="100" spans="1:5" x14ac:dyDescent="0.25">
      <c r="A100" s="26"/>
      <c r="B100" s="7" t="s">
        <v>38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26</v>
      </c>
      <c r="C101" s="7"/>
      <c r="D101" s="7">
        <v>1</v>
      </c>
      <c r="E101" s="7">
        <v>1</v>
      </c>
    </row>
    <row r="102" spans="1:5" x14ac:dyDescent="0.25">
      <c r="A102" s="26"/>
      <c r="B102" s="7" t="s">
        <v>14</v>
      </c>
      <c r="C102" s="7"/>
      <c r="D102" s="7">
        <v>1</v>
      </c>
      <c r="E102" s="7">
        <v>1</v>
      </c>
    </row>
    <row r="103" spans="1:5" x14ac:dyDescent="0.25">
      <c r="A103" s="10" t="s">
        <v>12</v>
      </c>
      <c r="B103" s="10"/>
      <c r="C103" s="10">
        <v>59</v>
      </c>
      <c r="D103" s="10">
        <v>64</v>
      </c>
      <c r="E103" s="10">
        <v>123</v>
      </c>
    </row>
  </sheetData>
  <mergeCells count="20">
    <mergeCell ref="A52:A55"/>
    <mergeCell ref="G1:J1"/>
    <mergeCell ref="A11:E11"/>
    <mergeCell ref="G11:J11"/>
    <mergeCell ref="A15:A19"/>
    <mergeCell ref="A20:A22"/>
    <mergeCell ref="A23:A29"/>
    <mergeCell ref="A30:A31"/>
    <mergeCell ref="A32:A36"/>
    <mergeCell ref="A38:A45"/>
    <mergeCell ref="A46:A51"/>
    <mergeCell ref="G49:J49"/>
    <mergeCell ref="A87:A95"/>
    <mergeCell ref="A97:A102"/>
    <mergeCell ref="A56:A64"/>
    <mergeCell ref="A65:A71"/>
    <mergeCell ref="A72:A74"/>
    <mergeCell ref="A75:A79"/>
    <mergeCell ref="A80:A84"/>
    <mergeCell ref="A85:A8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0"/>
  <sheetViews>
    <sheetView workbookViewId="0">
      <selection activeCell="B3" sqref="B3"/>
    </sheetView>
  </sheetViews>
  <sheetFormatPr baseColWidth="10" defaultRowHeight="15" x14ac:dyDescent="0.25"/>
  <cols>
    <col min="1" max="1" width="64.85546875" bestFit="1" customWidth="1"/>
    <col min="2" max="2" width="27.42578125" bestFit="1" customWidth="1"/>
    <col min="7" max="7" width="40.8554687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21" t="s">
        <v>0</v>
      </c>
      <c r="H1" s="21"/>
      <c r="I1" s="21"/>
      <c r="J1" s="21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115</v>
      </c>
    </row>
    <row r="6" spans="1:10" x14ac:dyDescent="0.25">
      <c r="A6" t="s">
        <v>100</v>
      </c>
    </row>
    <row r="7" spans="1:10" x14ac:dyDescent="0.25">
      <c r="A7" t="s">
        <v>4</v>
      </c>
    </row>
    <row r="9" spans="1:10" x14ac:dyDescent="0.25">
      <c r="A9" s="6" t="s">
        <v>5</v>
      </c>
    </row>
    <row r="11" spans="1:10" x14ac:dyDescent="0.25">
      <c r="A11" s="27" t="s">
        <v>6</v>
      </c>
      <c r="B11" s="27"/>
      <c r="C11" s="27"/>
      <c r="D11" s="27"/>
      <c r="E11" s="27"/>
      <c r="G11" s="27" t="s">
        <v>7</v>
      </c>
      <c r="H11" s="27"/>
      <c r="I11" s="27"/>
      <c r="J11" s="27"/>
    </row>
    <row r="12" spans="1:10" x14ac:dyDescent="0.25">
      <c r="A12" s="10" t="s">
        <v>8</v>
      </c>
      <c r="B12" s="10" t="s">
        <v>9</v>
      </c>
      <c r="C12" s="10" t="s">
        <v>10</v>
      </c>
      <c r="D12" s="10" t="s">
        <v>11</v>
      </c>
      <c r="E12" s="10" t="s">
        <v>12</v>
      </c>
      <c r="G12" s="10"/>
      <c r="H12" s="10" t="s">
        <v>10</v>
      </c>
      <c r="I12" s="10" t="s">
        <v>11</v>
      </c>
      <c r="J12" s="10" t="s">
        <v>12</v>
      </c>
    </row>
    <row r="13" spans="1:10" x14ac:dyDescent="0.25">
      <c r="A13" s="7" t="s">
        <v>13</v>
      </c>
      <c r="B13" s="7" t="s">
        <v>15</v>
      </c>
      <c r="C13" s="7"/>
      <c r="D13" s="7">
        <v>1</v>
      </c>
      <c r="E13" s="7">
        <v>1</v>
      </c>
      <c r="G13" s="7" t="s">
        <v>116</v>
      </c>
      <c r="H13" s="7"/>
      <c r="I13" s="7">
        <v>1</v>
      </c>
      <c r="J13" s="7">
        <v>1</v>
      </c>
    </row>
    <row r="14" spans="1:10" x14ac:dyDescent="0.25">
      <c r="A14" s="26" t="s">
        <v>19</v>
      </c>
      <c r="B14" s="7" t="s">
        <v>80</v>
      </c>
      <c r="C14" s="7"/>
      <c r="D14" s="7">
        <v>1</v>
      </c>
      <c r="E14" s="7">
        <v>1</v>
      </c>
      <c r="G14" s="7" t="s">
        <v>15</v>
      </c>
      <c r="H14" s="7">
        <v>4</v>
      </c>
      <c r="I14" s="7">
        <v>7</v>
      </c>
      <c r="J14" s="7">
        <v>11</v>
      </c>
    </row>
    <row r="15" spans="1:10" x14ac:dyDescent="0.25">
      <c r="A15" s="26"/>
      <c r="B15" s="7" t="s">
        <v>22</v>
      </c>
      <c r="C15" s="7">
        <v>1</v>
      </c>
      <c r="D15" s="7"/>
      <c r="E15" s="7">
        <v>1</v>
      </c>
      <c r="G15" s="7" t="s">
        <v>117</v>
      </c>
      <c r="H15" s="7">
        <v>1</v>
      </c>
      <c r="I15" s="7"/>
      <c r="J15" s="7">
        <v>1</v>
      </c>
    </row>
    <row r="16" spans="1:10" x14ac:dyDescent="0.25">
      <c r="A16" s="26"/>
      <c r="B16" s="7" t="s">
        <v>31</v>
      </c>
      <c r="C16" s="7">
        <v>1</v>
      </c>
      <c r="D16" s="7"/>
      <c r="E16" s="7">
        <v>1</v>
      </c>
      <c r="G16" s="7" t="s">
        <v>88</v>
      </c>
      <c r="H16" s="7">
        <v>4</v>
      </c>
      <c r="I16" s="7"/>
      <c r="J16" s="7">
        <v>4</v>
      </c>
    </row>
    <row r="17" spans="1:10" x14ac:dyDescent="0.25">
      <c r="A17" s="26"/>
      <c r="B17" s="7" t="s">
        <v>24</v>
      </c>
      <c r="C17" s="7">
        <v>1</v>
      </c>
      <c r="D17" s="7"/>
      <c r="E17" s="7">
        <v>1</v>
      </c>
      <c r="G17" s="7" t="s">
        <v>18</v>
      </c>
      <c r="H17" s="7">
        <v>3</v>
      </c>
      <c r="I17" s="7"/>
      <c r="J17" s="7">
        <v>3</v>
      </c>
    </row>
    <row r="18" spans="1:10" x14ac:dyDescent="0.25">
      <c r="A18" s="26"/>
      <c r="B18" s="7" t="s">
        <v>30</v>
      </c>
      <c r="C18" s="7">
        <v>2</v>
      </c>
      <c r="D18" s="7"/>
      <c r="E18" s="7">
        <v>2</v>
      </c>
      <c r="G18" s="7" t="s">
        <v>21</v>
      </c>
      <c r="H18" s="7">
        <v>2</v>
      </c>
      <c r="I18" s="7"/>
      <c r="J18" s="7">
        <v>2</v>
      </c>
    </row>
    <row r="19" spans="1:10" x14ac:dyDescent="0.25">
      <c r="A19" s="26"/>
      <c r="B19" s="7" t="s">
        <v>37</v>
      </c>
      <c r="C19" s="7"/>
      <c r="D19" s="7">
        <v>1</v>
      </c>
      <c r="E19" s="7">
        <v>1</v>
      </c>
      <c r="G19" s="7" t="s">
        <v>118</v>
      </c>
      <c r="H19" s="7">
        <v>1</v>
      </c>
      <c r="I19" s="7"/>
      <c r="J19" s="7">
        <v>1</v>
      </c>
    </row>
    <row r="20" spans="1:10" x14ac:dyDescent="0.25">
      <c r="A20" s="26"/>
      <c r="B20" s="7" t="s">
        <v>41</v>
      </c>
      <c r="C20" s="7"/>
      <c r="D20" s="7">
        <v>3</v>
      </c>
      <c r="E20" s="7">
        <v>3</v>
      </c>
      <c r="G20" s="7" t="s">
        <v>23</v>
      </c>
      <c r="H20" s="7">
        <v>1</v>
      </c>
      <c r="I20" s="7"/>
      <c r="J20" s="7">
        <v>1</v>
      </c>
    </row>
    <row r="21" spans="1:10" x14ac:dyDescent="0.25">
      <c r="A21" s="26" t="s">
        <v>28</v>
      </c>
      <c r="B21" s="7" t="s">
        <v>75</v>
      </c>
      <c r="C21" s="7"/>
      <c r="D21" s="7">
        <v>1</v>
      </c>
      <c r="E21" s="7">
        <v>1</v>
      </c>
      <c r="G21" s="7" t="s">
        <v>25</v>
      </c>
      <c r="H21" s="7"/>
      <c r="I21" s="7">
        <v>2</v>
      </c>
      <c r="J21" s="7">
        <v>2</v>
      </c>
    </row>
    <row r="22" spans="1:10" x14ac:dyDescent="0.25">
      <c r="A22" s="26"/>
      <c r="B22" s="7" t="s">
        <v>119</v>
      </c>
      <c r="C22" s="7">
        <v>1</v>
      </c>
      <c r="D22" s="7"/>
      <c r="E22" s="7">
        <v>1</v>
      </c>
      <c r="G22" s="7" t="s">
        <v>80</v>
      </c>
      <c r="H22" s="7"/>
      <c r="I22" s="7">
        <v>1</v>
      </c>
      <c r="J22" s="7">
        <v>1</v>
      </c>
    </row>
    <row r="23" spans="1:10" x14ac:dyDescent="0.25">
      <c r="A23" s="26" t="s">
        <v>34</v>
      </c>
      <c r="B23" s="7" t="s">
        <v>15</v>
      </c>
      <c r="C23" s="7"/>
      <c r="D23" s="7">
        <v>1</v>
      </c>
      <c r="E23" s="7">
        <v>1</v>
      </c>
      <c r="G23" s="7" t="s">
        <v>27</v>
      </c>
      <c r="H23" s="7">
        <v>5</v>
      </c>
      <c r="I23" s="7">
        <v>2</v>
      </c>
      <c r="J23" s="7">
        <v>7</v>
      </c>
    </row>
    <row r="24" spans="1:10" x14ac:dyDescent="0.25">
      <c r="A24" s="26"/>
      <c r="B24" s="7" t="s">
        <v>23</v>
      </c>
      <c r="C24" s="7">
        <v>1</v>
      </c>
      <c r="D24" s="7"/>
      <c r="E24" s="7">
        <v>1</v>
      </c>
      <c r="G24" s="7" t="s">
        <v>22</v>
      </c>
      <c r="H24" s="7">
        <v>1</v>
      </c>
      <c r="I24" s="7">
        <v>3</v>
      </c>
      <c r="J24" s="7">
        <v>4</v>
      </c>
    </row>
    <row r="25" spans="1:10" x14ac:dyDescent="0.25">
      <c r="A25" s="26"/>
      <c r="B25" s="7" t="s">
        <v>31</v>
      </c>
      <c r="C25" s="7"/>
      <c r="D25" s="7">
        <v>1</v>
      </c>
      <c r="E25" s="7">
        <v>1</v>
      </c>
      <c r="G25" s="7" t="s">
        <v>31</v>
      </c>
      <c r="H25" s="7">
        <v>1</v>
      </c>
      <c r="I25" s="7">
        <v>1</v>
      </c>
      <c r="J25" s="7">
        <v>2</v>
      </c>
    </row>
    <row r="26" spans="1:10" x14ac:dyDescent="0.25">
      <c r="A26" s="26"/>
      <c r="B26" s="7" t="s">
        <v>24</v>
      </c>
      <c r="C26" s="7">
        <v>2</v>
      </c>
      <c r="D26" s="7"/>
      <c r="E26" s="7">
        <v>2</v>
      </c>
      <c r="G26" s="7" t="s">
        <v>35</v>
      </c>
      <c r="H26" s="7">
        <v>1</v>
      </c>
      <c r="I26" s="7"/>
      <c r="J26" s="7">
        <v>1</v>
      </c>
    </row>
    <row r="27" spans="1:10" x14ac:dyDescent="0.25">
      <c r="A27" s="26"/>
      <c r="B27" s="7" t="s">
        <v>30</v>
      </c>
      <c r="C27" s="7">
        <v>4</v>
      </c>
      <c r="D27" s="7"/>
      <c r="E27" s="7">
        <v>4</v>
      </c>
      <c r="G27" s="7" t="s">
        <v>24</v>
      </c>
      <c r="H27" s="7">
        <v>3</v>
      </c>
      <c r="I27" s="7">
        <v>2</v>
      </c>
      <c r="J27" s="7">
        <v>5</v>
      </c>
    </row>
    <row r="28" spans="1:10" x14ac:dyDescent="0.25">
      <c r="A28" s="26"/>
      <c r="B28" s="7" t="s">
        <v>120</v>
      </c>
      <c r="C28" s="7">
        <v>1</v>
      </c>
      <c r="D28" s="7"/>
      <c r="E28" s="7">
        <v>1</v>
      </c>
      <c r="G28" s="7" t="s">
        <v>29</v>
      </c>
      <c r="H28" s="7">
        <v>2</v>
      </c>
      <c r="I28" s="7">
        <v>2</v>
      </c>
      <c r="J28" s="7">
        <v>4</v>
      </c>
    </row>
    <row r="29" spans="1:10" x14ac:dyDescent="0.25">
      <c r="A29" s="26"/>
      <c r="B29" s="7" t="s">
        <v>38</v>
      </c>
      <c r="C29" s="7">
        <v>1</v>
      </c>
      <c r="D29" s="7"/>
      <c r="E29" s="7">
        <v>1</v>
      </c>
      <c r="G29" s="7" t="s">
        <v>39</v>
      </c>
      <c r="H29" s="7">
        <v>5</v>
      </c>
      <c r="I29" s="7">
        <v>7</v>
      </c>
      <c r="J29" s="7">
        <v>12</v>
      </c>
    </row>
    <row r="30" spans="1:10" x14ac:dyDescent="0.25">
      <c r="A30" s="26"/>
      <c r="B30" s="7" t="s">
        <v>14</v>
      </c>
      <c r="C30" s="7">
        <v>2</v>
      </c>
      <c r="D30" s="7"/>
      <c r="E30" s="7">
        <v>2</v>
      </c>
      <c r="G30" s="7" t="s">
        <v>30</v>
      </c>
      <c r="H30" s="7">
        <v>12</v>
      </c>
      <c r="I30" s="7">
        <v>6</v>
      </c>
      <c r="J30" s="7">
        <v>18</v>
      </c>
    </row>
    <row r="31" spans="1:10" x14ac:dyDescent="0.25">
      <c r="A31" s="26" t="s">
        <v>43</v>
      </c>
      <c r="B31" s="7" t="s">
        <v>39</v>
      </c>
      <c r="C31" s="7">
        <v>1</v>
      </c>
      <c r="D31" s="7"/>
      <c r="E31" s="7">
        <v>1</v>
      </c>
      <c r="G31" s="7" t="s">
        <v>40</v>
      </c>
      <c r="H31" s="7"/>
      <c r="I31" s="7">
        <v>1</v>
      </c>
      <c r="J31" s="7">
        <v>1</v>
      </c>
    </row>
    <row r="32" spans="1:10" x14ac:dyDescent="0.25">
      <c r="A32" s="26"/>
      <c r="B32" s="7" t="s">
        <v>30</v>
      </c>
      <c r="C32" s="7">
        <v>1</v>
      </c>
      <c r="D32" s="7"/>
      <c r="E32" s="7">
        <v>1</v>
      </c>
      <c r="G32" s="7" t="s">
        <v>121</v>
      </c>
      <c r="H32" s="7">
        <v>1</v>
      </c>
      <c r="I32" s="7"/>
      <c r="J32" s="7">
        <v>1</v>
      </c>
    </row>
    <row r="33" spans="1:10" x14ac:dyDescent="0.25">
      <c r="A33" s="26"/>
      <c r="B33" s="7" t="s">
        <v>14</v>
      </c>
      <c r="C33" s="7">
        <v>1</v>
      </c>
      <c r="D33" s="7"/>
      <c r="E33" s="7">
        <v>1</v>
      </c>
      <c r="G33" s="7" t="s">
        <v>37</v>
      </c>
      <c r="H33" s="7">
        <v>2</v>
      </c>
      <c r="I33" s="7">
        <v>1</v>
      </c>
      <c r="J33" s="7">
        <v>3</v>
      </c>
    </row>
    <row r="34" spans="1:10" x14ac:dyDescent="0.25">
      <c r="A34" s="26"/>
      <c r="B34" s="7" t="s">
        <v>113</v>
      </c>
      <c r="C34" s="7">
        <v>1</v>
      </c>
      <c r="D34" s="7"/>
      <c r="E34" s="7">
        <v>1</v>
      </c>
      <c r="G34" s="7" t="s">
        <v>122</v>
      </c>
      <c r="H34" s="7">
        <v>1</v>
      </c>
      <c r="I34" s="7"/>
      <c r="J34" s="7">
        <v>1</v>
      </c>
    </row>
    <row r="35" spans="1:10" x14ac:dyDescent="0.25">
      <c r="A35" s="26" t="s">
        <v>44</v>
      </c>
      <c r="B35" s="7" t="s">
        <v>29</v>
      </c>
      <c r="C35" s="7"/>
      <c r="D35" s="7">
        <v>2</v>
      </c>
      <c r="E35" s="7">
        <v>2</v>
      </c>
      <c r="G35" s="7" t="s">
        <v>120</v>
      </c>
      <c r="H35" s="7">
        <v>1</v>
      </c>
      <c r="I35" s="7"/>
      <c r="J35" s="7">
        <v>1</v>
      </c>
    </row>
    <row r="36" spans="1:10" x14ac:dyDescent="0.25">
      <c r="A36" s="26"/>
      <c r="B36" s="7" t="s">
        <v>39</v>
      </c>
      <c r="C36" s="7"/>
      <c r="D36" s="7">
        <v>1</v>
      </c>
      <c r="E36" s="7">
        <v>1</v>
      </c>
      <c r="G36" s="7" t="s">
        <v>79</v>
      </c>
      <c r="H36" s="7">
        <v>1</v>
      </c>
      <c r="I36" s="7"/>
      <c r="J36" s="7">
        <v>1</v>
      </c>
    </row>
    <row r="37" spans="1:10" x14ac:dyDescent="0.25">
      <c r="A37" s="26"/>
      <c r="B37" s="7" t="s">
        <v>14</v>
      </c>
      <c r="C37" s="7">
        <v>2</v>
      </c>
      <c r="D37" s="7">
        <v>1</v>
      </c>
      <c r="E37" s="7">
        <v>3</v>
      </c>
      <c r="G37" s="7" t="s">
        <v>45</v>
      </c>
      <c r="H37" s="7"/>
      <c r="I37" s="7">
        <v>1</v>
      </c>
      <c r="J37" s="7">
        <v>1</v>
      </c>
    </row>
    <row r="38" spans="1:10" x14ac:dyDescent="0.25">
      <c r="A38" s="26"/>
      <c r="B38" s="7" t="s">
        <v>41</v>
      </c>
      <c r="C38" s="7">
        <v>1</v>
      </c>
      <c r="D38" s="7"/>
      <c r="E38" s="7">
        <v>1</v>
      </c>
      <c r="G38" s="7" t="s">
        <v>38</v>
      </c>
      <c r="H38" s="7">
        <v>4</v>
      </c>
      <c r="I38" s="7">
        <v>6</v>
      </c>
      <c r="J38" s="7">
        <v>10</v>
      </c>
    </row>
    <row r="39" spans="1:10" x14ac:dyDescent="0.25">
      <c r="A39" s="7" t="s">
        <v>48</v>
      </c>
      <c r="B39" s="7" t="s">
        <v>41</v>
      </c>
      <c r="C39" s="7"/>
      <c r="D39" s="7">
        <v>1</v>
      </c>
      <c r="E39" s="7">
        <v>1</v>
      </c>
      <c r="G39" s="7" t="s">
        <v>123</v>
      </c>
      <c r="H39" s="7"/>
      <c r="I39" s="7">
        <v>1</v>
      </c>
      <c r="J39" s="7">
        <v>1</v>
      </c>
    </row>
    <row r="40" spans="1:10" x14ac:dyDescent="0.25">
      <c r="A40" s="26" t="s">
        <v>49</v>
      </c>
      <c r="B40" s="7" t="s">
        <v>117</v>
      </c>
      <c r="C40" s="7">
        <v>1</v>
      </c>
      <c r="D40" s="7"/>
      <c r="E40" s="7">
        <v>1</v>
      </c>
      <c r="G40" s="7" t="s">
        <v>75</v>
      </c>
      <c r="H40" s="7"/>
      <c r="I40" s="7">
        <v>2</v>
      </c>
      <c r="J40" s="7">
        <v>2</v>
      </c>
    </row>
    <row r="41" spans="1:10" x14ac:dyDescent="0.25">
      <c r="A41" s="26"/>
      <c r="B41" s="7" t="s">
        <v>27</v>
      </c>
      <c r="C41" s="7"/>
      <c r="D41" s="7">
        <v>1</v>
      </c>
      <c r="E41" s="7">
        <v>1</v>
      </c>
      <c r="G41" s="7" t="s">
        <v>26</v>
      </c>
      <c r="H41" s="7"/>
      <c r="I41" s="7">
        <v>1</v>
      </c>
      <c r="J41" s="7">
        <v>1</v>
      </c>
    </row>
    <row r="42" spans="1:10" x14ac:dyDescent="0.25">
      <c r="A42" s="26"/>
      <c r="B42" s="7" t="s">
        <v>24</v>
      </c>
      <c r="C42" s="7"/>
      <c r="D42" s="7">
        <v>1</v>
      </c>
      <c r="E42" s="7">
        <v>1</v>
      </c>
      <c r="G42" s="7" t="s">
        <v>47</v>
      </c>
      <c r="H42" s="7"/>
      <c r="I42" s="7">
        <v>1</v>
      </c>
      <c r="J42" s="7">
        <v>1</v>
      </c>
    </row>
    <row r="43" spans="1:10" x14ac:dyDescent="0.25">
      <c r="A43" s="26"/>
      <c r="B43" s="7" t="s">
        <v>39</v>
      </c>
      <c r="C43" s="7"/>
      <c r="D43" s="7">
        <v>1</v>
      </c>
      <c r="E43" s="7">
        <v>1</v>
      </c>
      <c r="G43" s="7" t="s">
        <v>14</v>
      </c>
      <c r="H43" s="7">
        <v>7</v>
      </c>
      <c r="I43" s="7">
        <v>12</v>
      </c>
      <c r="J43" s="7">
        <v>19</v>
      </c>
    </row>
    <row r="44" spans="1:10" x14ac:dyDescent="0.25">
      <c r="A44" s="26"/>
      <c r="B44" s="7" t="s">
        <v>79</v>
      </c>
      <c r="C44" s="7">
        <v>1</v>
      </c>
      <c r="D44" s="7"/>
      <c r="E44" s="7">
        <v>1</v>
      </c>
      <c r="G44" s="7" t="s">
        <v>41</v>
      </c>
      <c r="H44" s="7">
        <v>5</v>
      </c>
      <c r="I44" s="7">
        <v>16</v>
      </c>
      <c r="J44" s="7">
        <v>21</v>
      </c>
    </row>
    <row r="45" spans="1:10" x14ac:dyDescent="0.25">
      <c r="A45" s="26"/>
      <c r="B45" s="7" t="s">
        <v>14</v>
      </c>
      <c r="C45" s="7"/>
      <c r="D45" s="7">
        <v>2</v>
      </c>
      <c r="E45" s="7">
        <v>2</v>
      </c>
      <c r="G45" s="7" t="s">
        <v>119</v>
      </c>
      <c r="H45" s="7">
        <v>1</v>
      </c>
      <c r="I45" s="7"/>
      <c r="J45" s="7">
        <v>1</v>
      </c>
    </row>
    <row r="46" spans="1:10" x14ac:dyDescent="0.25">
      <c r="A46" s="26"/>
      <c r="B46" s="7" t="s">
        <v>41</v>
      </c>
      <c r="C46" s="7">
        <v>1</v>
      </c>
      <c r="D46" s="7">
        <v>2</v>
      </c>
      <c r="E46" s="7">
        <v>3</v>
      </c>
      <c r="G46" s="7" t="s">
        <v>77</v>
      </c>
      <c r="H46" s="7">
        <v>1</v>
      </c>
      <c r="I46" s="7"/>
      <c r="J46" s="7">
        <v>1</v>
      </c>
    </row>
    <row r="47" spans="1:10" x14ac:dyDescent="0.25">
      <c r="A47" s="26" t="s">
        <v>54</v>
      </c>
      <c r="B47" s="7" t="s">
        <v>15</v>
      </c>
      <c r="C47" s="7">
        <v>1</v>
      </c>
      <c r="D47" s="7">
        <v>1</v>
      </c>
      <c r="E47" s="7">
        <v>2</v>
      </c>
      <c r="G47" s="7" t="s">
        <v>113</v>
      </c>
      <c r="H47" s="7">
        <v>1</v>
      </c>
      <c r="I47" s="7"/>
      <c r="J47" s="7">
        <v>1</v>
      </c>
    </row>
    <row r="48" spans="1:10" x14ac:dyDescent="0.25">
      <c r="A48" s="26"/>
      <c r="B48" s="7" t="s">
        <v>27</v>
      </c>
      <c r="C48" s="7">
        <v>1</v>
      </c>
      <c r="D48" s="7"/>
      <c r="E48" s="7">
        <v>1</v>
      </c>
      <c r="G48" s="7" t="s">
        <v>109</v>
      </c>
      <c r="H48" s="7"/>
      <c r="I48" s="7">
        <v>1</v>
      </c>
      <c r="J48" s="7">
        <v>1</v>
      </c>
    </row>
    <row r="49" spans="1:10" x14ac:dyDescent="0.25">
      <c r="A49" s="26"/>
      <c r="B49" s="7" t="s">
        <v>24</v>
      </c>
      <c r="C49" s="7"/>
      <c r="D49" s="7">
        <v>1</v>
      </c>
      <c r="E49" s="7">
        <v>1</v>
      </c>
      <c r="G49" s="7" t="s">
        <v>53</v>
      </c>
      <c r="H49" s="7">
        <v>1</v>
      </c>
      <c r="I49" s="7"/>
      <c r="J49" s="7">
        <v>1</v>
      </c>
    </row>
    <row r="50" spans="1:10" x14ac:dyDescent="0.25">
      <c r="A50" s="26"/>
      <c r="B50" s="7" t="s">
        <v>29</v>
      </c>
      <c r="C50" s="7">
        <v>1</v>
      </c>
      <c r="D50" s="7"/>
      <c r="E50" s="7">
        <v>1</v>
      </c>
      <c r="G50" s="10" t="s">
        <v>12</v>
      </c>
      <c r="H50" s="10">
        <v>72</v>
      </c>
      <c r="I50" s="10">
        <v>77</v>
      </c>
      <c r="J50" s="10">
        <v>149</v>
      </c>
    </row>
    <row r="51" spans="1:10" x14ac:dyDescent="0.25">
      <c r="A51" s="26"/>
      <c r="B51" s="7" t="s">
        <v>39</v>
      </c>
      <c r="C51" s="7"/>
      <c r="D51" s="7">
        <v>2</v>
      </c>
      <c r="E51" s="7">
        <v>2</v>
      </c>
    </row>
    <row r="52" spans="1:10" x14ac:dyDescent="0.25">
      <c r="A52" s="26"/>
      <c r="B52" s="7" t="s">
        <v>121</v>
      </c>
      <c r="C52" s="7">
        <v>1</v>
      </c>
      <c r="D52" s="7"/>
      <c r="E52" s="7">
        <v>1</v>
      </c>
    </row>
    <row r="53" spans="1:10" x14ac:dyDescent="0.25">
      <c r="A53" s="26"/>
      <c r="B53" s="7" t="s">
        <v>38</v>
      </c>
      <c r="C53" s="7"/>
      <c r="D53" s="7">
        <v>2</v>
      </c>
      <c r="E53" s="7">
        <v>2</v>
      </c>
    </row>
    <row r="54" spans="1:10" x14ac:dyDescent="0.25">
      <c r="A54" s="26"/>
      <c r="B54" s="7" t="s">
        <v>14</v>
      </c>
      <c r="C54" s="7"/>
      <c r="D54" s="7">
        <v>1</v>
      </c>
      <c r="E54" s="7">
        <v>1</v>
      </c>
    </row>
    <row r="55" spans="1:10" x14ac:dyDescent="0.25">
      <c r="A55" s="26"/>
      <c r="B55" s="7" t="s">
        <v>53</v>
      </c>
      <c r="C55" s="7">
        <v>1</v>
      </c>
      <c r="D55" s="7"/>
      <c r="E55" s="7">
        <v>1</v>
      </c>
      <c r="G55" s="27" t="s">
        <v>72</v>
      </c>
      <c r="H55" s="27"/>
      <c r="I55" s="27"/>
      <c r="J55" s="27"/>
    </row>
    <row r="56" spans="1:10" x14ac:dyDescent="0.25">
      <c r="A56" s="26" t="s">
        <v>56</v>
      </c>
      <c r="B56" s="7" t="s">
        <v>116</v>
      </c>
      <c r="C56" s="7"/>
      <c r="D56" s="7">
        <v>1</v>
      </c>
      <c r="E56" s="7">
        <v>1</v>
      </c>
      <c r="G56" s="10"/>
      <c r="H56" s="10" t="s">
        <v>10</v>
      </c>
      <c r="I56" s="10" t="s">
        <v>11</v>
      </c>
      <c r="J56" s="10" t="s">
        <v>12</v>
      </c>
    </row>
    <row r="57" spans="1:10" x14ac:dyDescent="0.25">
      <c r="A57" s="26"/>
      <c r="B57" s="7" t="s">
        <v>27</v>
      </c>
      <c r="C57" s="7">
        <v>4</v>
      </c>
      <c r="D57" s="7"/>
      <c r="E57" s="7">
        <v>4</v>
      </c>
      <c r="G57" s="7" t="s">
        <v>55</v>
      </c>
      <c r="H57" s="7">
        <v>6</v>
      </c>
      <c r="I57" s="7">
        <v>2</v>
      </c>
      <c r="J57" s="7">
        <v>8</v>
      </c>
    </row>
    <row r="58" spans="1:10" x14ac:dyDescent="0.25">
      <c r="A58" s="26"/>
      <c r="B58" s="7" t="s">
        <v>39</v>
      </c>
      <c r="C58" s="7">
        <v>1</v>
      </c>
      <c r="D58" s="7"/>
      <c r="E58" s="7">
        <v>1</v>
      </c>
      <c r="G58" s="7" t="s">
        <v>57</v>
      </c>
      <c r="H58" s="7">
        <v>1</v>
      </c>
      <c r="I58" s="7"/>
      <c r="J58" s="7">
        <v>1</v>
      </c>
    </row>
    <row r="59" spans="1:10" x14ac:dyDescent="0.25">
      <c r="A59" s="26"/>
      <c r="B59" s="7" t="s">
        <v>30</v>
      </c>
      <c r="C59" s="7"/>
      <c r="D59" s="7">
        <v>1</v>
      </c>
      <c r="E59" s="7">
        <v>1</v>
      </c>
      <c r="G59" s="7" t="s">
        <v>83</v>
      </c>
      <c r="H59" s="7"/>
      <c r="I59" s="7">
        <v>1</v>
      </c>
      <c r="J59" s="7">
        <v>1</v>
      </c>
    </row>
    <row r="60" spans="1:10" x14ac:dyDescent="0.25">
      <c r="A60" s="26"/>
      <c r="B60" s="7" t="s">
        <v>75</v>
      </c>
      <c r="C60" s="7"/>
      <c r="D60" s="7">
        <v>1</v>
      </c>
      <c r="E60" s="7">
        <v>1</v>
      </c>
      <c r="G60" s="7" t="s">
        <v>58</v>
      </c>
      <c r="H60" s="7">
        <v>10</v>
      </c>
      <c r="I60" s="7">
        <v>1</v>
      </c>
      <c r="J60" s="7">
        <v>11</v>
      </c>
    </row>
    <row r="61" spans="1:10" x14ac:dyDescent="0.25">
      <c r="A61" s="26"/>
      <c r="B61" s="7" t="s">
        <v>14</v>
      </c>
      <c r="C61" s="7">
        <v>2</v>
      </c>
      <c r="D61" s="7">
        <v>1</v>
      </c>
      <c r="E61" s="7">
        <v>3</v>
      </c>
      <c r="G61" s="7" t="s">
        <v>124</v>
      </c>
      <c r="H61" s="7"/>
      <c r="I61" s="7">
        <v>1</v>
      </c>
      <c r="J61" s="7">
        <v>1</v>
      </c>
    </row>
    <row r="62" spans="1:10" x14ac:dyDescent="0.25">
      <c r="A62" s="26" t="s">
        <v>61</v>
      </c>
      <c r="B62" s="7" t="s">
        <v>15</v>
      </c>
      <c r="C62" s="7">
        <v>1</v>
      </c>
      <c r="D62" s="7"/>
      <c r="E62" s="7">
        <v>1</v>
      </c>
      <c r="G62" s="7" t="s">
        <v>59</v>
      </c>
      <c r="H62" s="7">
        <v>16</v>
      </c>
      <c r="I62" s="7">
        <v>39</v>
      </c>
      <c r="J62" s="7">
        <v>55</v>
      </c>
    </row>
    <row r="63" spans="1:10" x14ac:dyDescent="0.25">
      <c r="A63" s="26"/>
      <c r="B63" s="7" t="s">
        <v>88</v>
      </c>
      <c r="C63" s="7">
        <v>4</v>
      </c>
      <c r="D63" s="7"/>
      <c r="E63" s="7">
        <v>4</v>
      </c>
      <c r="G63" s="7" t="s">
        <v>60</v>
      </c>
      <c r="H63" s="7">
        <v>5</v>
      </c>
      <c r="I63" s="7">
        <v>3</v>
      </c>
      <c r="J63" s="7">
        <v>8</v>
      </c>
    </row>
    <row r="64" spans="1:10" x14ac:dyDescent="0.25">
      <c r="A64" s="26"/>
      <c r="B64" s="7" t="s">
        <v>22</v>
      </c>
      <c r="C64" s="7"/>
      <c r="D64" s="7">
        <v>1</v>
      </c>
      <c r="E64" s="7">
        <v>1</v>
      </c>
      <c r="G64" s="7" t="s">
        <v>62</v>
      </c>
      <c r="H64" s="7">
        <v>10</v>
      </c>
      <c r="I64" s="7">
        <v>10</v>
      </c>
      <c r="J64" s="7">
        <v>20</v>
      </c>
    </row>
    <row r="65" spans="1:10" x14ac:dyDescent="0.25">
      <c r="A65" s="26"/>
      <c r="B65" s="7" t="s">
        <v>30</v>
      </c>
      <c r="C65" s="7">
        <v>1</v>
      </c>
      <c r="D65" s="7">
        <v>2</v>
      </c>
      <c r="E65" s="7">
        <v>3</v>
      </c>
      <c r="G65" s="7" t="s">
        <v>63</v>
      </c>
      <c r="H65" s="7">
        <v>23</v>
      </c>
      <c r="I65" s="7">
        <v>20</v>
      </c>
      <c r="J65" s="7">
        <v>43</v>
      </c>
    </row>
    <row r="66" spans="1:10" x14ac:dyDescent="0.25">
      <c r="A66" s="26"/>
      <c r="B66" s="7" t="s">
        <v>40</v>
      </c>
      <c r="C66" s="7"/>
      <c r="D66" s="7">
        <v>1</v>
      </c>
      <c r="E66" s="7">
        <v>1</v>
      </c>
      <c r="G66" s="7" t="s">
        <v>125</v>
      </c>
      <c r="H66" s="7">
        <v>1</v>
      </c>
      <c r="I66" s="7"/>
      <c r="J66" s="7">
        <v>1</v>
      </c>
    </row>
    <row r="67" spans="1:10" x14ac:dyDescent="0.25">
      <c r="A67" s="26"/>
      <c r="B67" s="7" t="s">
        <v>14</v>
      </c>
      <c r="C67" s="7"/>
      <c r="D67" s="7">
        <v>2</v>
      </c>
      <c r="E67" s="7">
        <v>2</v>
      </c>
      <c r="G67" s="10" t="s">
        <v>12</v>
      </c>
      <c r="H67" s="10">
        <v>72</v>
      </c>
      <c r="I67" s="10">
        <v>77</v>
      </c>
      <c r="J67" s="10">
        <v>149</v>
      </c>
    </row>
    <row r="68" spans="1:10" x14ac:dyDescent="0.25">
      <c r="A68" s="26"/>
      <c r="B68" s="7" t="s">
        <v>41</v>
      </c>
      <c r="C68" s="7"/>
      <c r="D68" s="7">
        <v>1</v>
      </c>
      <c r="E68" s="7">
        <v>1</v>
      </c>
    </row>
    <row r="69" spans="1:10" x14ac:dyDescent="0.25">
      <c r="A69" s="26" t="s">
        <v>64</v>
      </c>
      <c r="B69" s="7" t="s">
        <v>18</v>
      </c>
      <c r="C69" s="7">
        <v>3</v>
      </c>
      <c r="D69" s="7"/>
      <c r="E69" s="7">
        <v>3</v>
      </c>
    </row>
    <row r="70" spans="1:10" x14ac:dyDescent="0.25">
      <c r="A70" s="26"/>
      <c r="B70" s="7" t="s">
        <v>21</v>
      </c>
      <c r="C70" s="7">
        <v>1</v>
      </c>
      <c r="D70" s="7"/>
      <c r="E70" s="7">
        <v>1</v>
      </c>
    </row>
    <row r="71" spans="1:10" x14ac:dyDescent="0.25">
      <c r="A71" s="26"/>
      <c r="B71" s="7" t="s">
        <v>22</v>
      </c>
      <c r="C71" s="7"/>
      <c r="D71" s="7">
        <v>1</v>
      </c>
      <c r="E71" s="7">
        <v>1</v>
      </c>
    </row>
    <row r="72" spans="1:10" x14ac:dyDescent="0.25">
      <c r="A72" s="26"/>
      <c r="B72" s="7" t="s">
        <v>30</v>
      </c>
      <c r="C72" s="7">
        <v>1</v>
      </c>
      <c r="D72" s="7">
        <v>1</v>
      </c>
      <c r="E72" s="7">
        <v>2</v>
      </c>
    </row>
    <row r="73" spans="1:10" x14ac:dyDescent="0.25">
      <c r="A73" s="26"/>
      <c r="B73" s="7" t="s">
        <v>38</v>
      </c>
      <c r="C73" s="7">
        <v>2</v>
      </c>
      <c r="D73" s="7"/>
      <c r="E73" s="7">
        <v>2</v>
      </c>
    </row>
    <row r="74" spans="1:10" x14ac:dyDescent="0.25">
      <c r="A74" s="26"/>
      <c r="B74" s="7" t="s">
        <v>41</v>
      </c>
      <c r="C74" s="7"/>
      <c r="D74" s="7">
        <v>1</v>
      </c>
      <c r="E74" s="7">
        <v>1</v>
      </c>
    </row>
    <row r="75" spans="1:10" x14ac:dyDescent="0.25">
      <c r="A75" s="26" t="s">
        <v>65</v>
      </c>
      <c r="B75" s="7" t="s">
        <v>37</v>
      </c>
      <c r="C75" s="7">
        <v>1</v>
      </c>
      <c r="D75" s="7"/>
      <c r="E75" s="7">
        <v>1</v>
      </c>
    </row>
    <row r="76" spans="1:10" x14ac:dyDescent="0.25">
      <c r="A76" s="26"/>
      <c r="B76" s="7" t="s">
        <v>77</v>
      </c>
      <c r="C76" s="7">
        <v>1</v>
      </c>
      <c r="D76" s="7"/>
      <c r="E76" s="7">
        <v>1</v>
      </c>
    </row>
    <row r="77" spans="1:10" x14ac:dyDescent="0.25">
      <c r="A77" s="26" t="s">
        <v>66</v>
      </c>
      <c r="B77" s="7" t="s">
        <v>35</v>
      </c>
      <c r="C77" s="7">
        <v>1</v>
      </c>
      <c r="D77" s="7"/>
      <c r="E77" s="7">
        <v>1</v>
      </c>
    </row>
    <row r="78" spans="1:10" x14ac:dyDescent="0.25">
      <c r="A78" s="26"/>
      <c r="B78" s="7" t="s">
        <v>29</v>
      </c>
      <c r="C78" s="7">
        <v>1</v>
      </c>
      <c r="D78" s="7"/>
      <c r="E78" s="7">
        <v>1</v>
      </c>
    </row>
    <row r="79" spans="1:10" x14ac:dyDescent="0.25">
      <c r="A79" s="26"/>
      <c r="B79" s="7" t="s">
        <v>30</v>
      </c>
      <c r="C79" s="7">
        <v>2</v>
      </c>
      <c r="D79" s="7"/>
      <c r="E79" s="7">
        <v>2</v>
      </c>
    </row>
    <row r="80" spans="1:10" x14ac:dyDescent="0.25">
      <c r="A80" s="26"/>
      <c r="B80" s="7" t="s">
        <v>122</v>
      </c>
      <c r="C80" s="7">
        <v>1</v>
      </c>
      <c r="D80" s="7"/>
      <c r="E80" s="7">
        <v>1</v>
      </c>
    </row>
    <row r="81" spans="1:5" x14ac:dyDescent="0.25">
      <c r="A81" s="26"/>
      <c r="B81" s="7" t="s">
        <v>123</v>
      </c>
      <c r="C81" s="7"/>
      <c r="D81" s="7">
        <v>1</v>
      </c>
      <c r="E81" s="7">
        <v>1</v>
      </c>
    </row>
    <row r="82" spans="1:5" x14ac:dyDescent="0.25">
      <c r="A82" s="26"/>
      <c r="B82" s="7" t="s">
        <v>47</v>
      </c>
      <c r="C82" s="7"/>
      <c r="D82" s="7">
        <v>1</v>
      </c>
      <c r="E82" s="7">
        <v>1</v>
      </c>
    </row>
    <row r="83" spans="1:5" x14ac:dyDescent="0.25">
      <c r="A83" s="26"/>
      <c r="B83" s="7" t="s">
        <v>14</v>
      </c>
      <c r="C83" s="7"/>
      <c r="D83" s="7">
        <v>1</v>
      </c>
      <c r="E83" s="7">
        <v>1</v>
      </c>
    </row>
    <row r="84" spans="1:5" x14ac:dyDescent="0.25">
      <c r="A84" s="26" t="s">
        <v>67</v>
      </c>
      <c r="B84" s="7" t="s">
        <v>15</v>
      </c>
      <c r="C84" s="7">
        <v>1</v>
      </c>
      <c r="D84" s="7">
        <v>1</v>
      </c>
      <c r="E84" s="7">
        <v>2</v>
      </c>
    </row>
    <row r="85" spans="1:5" x14ac:dyDescent="0.25">
      <c r="A85" s="26"/>
      <c r="B85" s="7" t="s">
        <v>118</v>
      </c>
      <c r="C85" s="7">
        <v>1</v>
      </c>
      <c r="D85" s="7"/>
      <c r="E85" s="7">
        <v>1</v>
      </c>
    </row>
    <row r="86" spans="1:5" x14ac:dyDescent="0.25">
      <c r="A86" s="26"/>
      <c r="B86" s="7" t="s">
        <v>39</v>
      </c>
      <c r="C86" s="7"/>
      <c r="D86" s="7">
        <v>1</v>
      </c>
      <c r="E86" s="7">
        <v>1</v>
      </c>
    </row>
    <row r="87" spans="1:5" x14ac:dyDescent="0.25">
      <c r="A87" s="26"/>
      <c r="B87" s="7" t="s">
        <v>30</v>
      </c>
      <c r="C87" s="7"/>
      <c r="D87" s="7">
        <v>1</v>
      </c>
      <c r="E87" s="7">
        <v>1</v>
      </c>
    </row>
    <row r="88" spans="1:5" x14ac:dyDescent="0.25">
      <c r="A88" s="26"/>
      <c r="B88" s="7" t="s">
        <v>37</v>
      </c>
      <c r="C88" s="7">
        <v>1</v>
      </c>
      <c r="D88" s="7"/>
      <c r="E88" s="7">
        <v>1</v>
      </c>
    </row>
    <row r="89" spans="1:5" x14ac:dyDescent="0.25">
      <c r="A89" s="26"/>
      <c r="B89" s="7" t="s">
        <v>38</v>
      </c>
      <c r="C89" s="7">
        <v>1</v>
      </c>
      <c r="D89" s="7">
        <v>2</v>
      </c>
      <c r="E89" s="7">
        <v>3</v>
      </c>
    </row>
    <row r="90" spans="1:5" x14ac:dyDescent="0.25">
      <c r="A90" s="26"/>
      <c r="B90" s="7" t="s">
        <v>26</v>
      </c>
      <c r="C90" s="7"/>
      <c r="D90" s="7">
        <v>1</v>
      </c>
      <c r="E90" s="7">
        <v>1</v>
      </c>
    </row>
    <row r="91" spans="1:5" x14ac:dyDescent="0.25">
      <c r="A91" s="26"/>
      <c r="B91" s="7" t="s">
        <v>41</v>
      </c>
      <c r="C91" s="7"/>
      <c r="D91" s="7">
        <v>5</v>
      </c>
      <c r="E91" s="7">
        <v>5</v>
      </c>
    </row>
    <row r="92" spans="1:5" x14ac:dyDescent="0.25">
      <c r="A92" s="26" t="s">
        <v>68</v>
      </c>
      <c r="B92" s="7" t="s">
        <v>21</v>
      </c>
      <c r="C92" s="7">
        <v>1</v>
      </c>
      <c r="D92" s="7"/>
      <c r="E92" s="7">
        <v>1</v>
      </c>
    </row>
    <row r="93" spans="1:5" x14ac:dyDescent="0.25">
      <c r="A93" s="26"/>
      <c r="B93" s="7" t="s">
        <v>30</v>
      </c>
      <c r="C93" s="7">
        <v>1</v>
      </c>
      <c r="D93" s="7"/>
      <c r="E93" s="7">
        <v>1</v>
      </c>
    </row>
    <row r="94" spans="1:5" x14ac:dyDescent="0.25">
      <c r="A94" s="26" t="s">
        <v>69</v>
      </c>
      <c r="B94" s="7" t="s">
        <v>15</v>
      </c>
      <c r="C94" s="7">
        <v>1</v>
      </c>
      <c r="D94" s="7">
        <v>2</v>
      </c>
      <c r="E94" s="7">
        <v>3</v>
      </c>
    </row>
    <row r="95" spans="1:5" x14ac:dyDescent="0.25">
      <c r="A95" s="26"/>
      <c r="B95" s="7" t="s">
        <v>25</v>
      </c>
      <c r="C95" s="7"/>
      <c r="D95" s="7">
        <v>2</v>
      </c>
      <c r="E95" s="7">
        <v>2</v>
      </c>
    </row>
    <row r="96" spans="1:5" x14ac:dyDescent="0.25">
      <c r="A96" s="26"/>
      <c r="B96" s="7" t="s">
        <v>27</v>
      </c>
      <c r="C96" s="7"/>
      <c r="D96" s="7">
        <v>1</v>
      </c>
      <c r="E96" s="7">
        <v>1</v>
      </c>
    </row>
    <row r="97" spans="1:5" x14ac:dyDescent="0.25">
      <c r="A97" s="26"/>
      <c r="B97" s="7" t="s">
        <v>22</v>
      </c>
      <c r="C97" s="7"/>
      <c r="D97" s="7">
        <v>1</v>
      </c>
      <c r="E97" s="7">
        <v>1</v>
      </c>
    </row>
    <row r="98" spans="1:5" x14ac:dyDescent="0.25">
      <c r="A98" s="26"/>
      <c r="B98" s="7" t="s">
        <v>39</v>
      </c>
      <c r="C98" s="7">
        <v>3</v>
      </c>
      <c r="D98" s="7">
        <v>2</v>
      </c>
      <c r="E98" s="7">
        <v>5</v>
      </c>
    </row>
    <row r="99" spans="1:5" x14ac:dyDescent="0.25">
      <c r="A99" s="26"/>
      <c r="B99" s="7" t="s">
        <v>45</v>
      </c>
      <c r="C99" s="7"/>
      <c r="D99" s="7">
        <v>1</v>
      </c>
      <c r="E99" s="7">
        <v>1</v>
      </c>
    </row>
    <row r="100" spans="1:5" x14ac:dyDescent="0.25">
      <c r="A100" s="26"/>
      <c r="B100" s="7" t="s">
        <v>38</v>
      </c>
      <c r="C100" s="7"/>
      <c r="D100" s="7">
        <v>1</v>
      </c>
      <c r="E100" s="7">
        <v>1</v>
      </c>
    </row>
    <row r="101" spans="1:5" x14ac:dyDescent="0.25">
      <c r="A101" s="26"/>
      <c r="B101" s="7" t="s">
        <v>14</v>
      </c>
      <c r="C101" s="7"/>
      <c r="D101" s="7">
        <v>2</v>
      </c>
      <c r="E101" s="7">
        <v>2</v>
      </c>
    </row>
    <row r="102" spans="1:5" x14ac:dyDescent="0.25">
      <c r="A102" s="26"/>
      <c r="B102" s="7" t="s">
        <v>41</v>
      </c>
      <c r="C102" s="7">
        <v>3</v>
      </c>
      <c r="D102" s="7">
        <v>1</v>
      </c>
      <c r="E102" s="7">
        <v>4</v>
      </c>
    </row>
    <row r="103" spans="1:5" x14ac:dyDescent="0.25">
      <c r="A103" s="26" t="s">
        <v>70</v>
      </c>
      <c r="B103" s="7" t="s">
        <v>30</v>
      </c>
      <c r="C103" s="7"/>
      <c r="D103" s="7">
        <v>1</v>
      </c>
      <c r="E103" s="7">
        <v>1</v>
      </c>
    </row>
    <row r="104" spans="1:5" x14ac:dyDescent="0.25">
      <c r="A104" s="26"/>
      <c r="B104" s="7" t="s">
        <v>38</v>
      </c>
      <c r="C104" s="7"/>
      <c r="D104" s="7">
        <v>1</v>
      </c>
      <c r="E104" s="7">
        <v>1</v>
      </c>
    </row>
    <row r="105" spans="1:5" x14ac:dyDescent="0.25">
      <c r="A105" s="26"/>
      <c r="B105" s="7" t="s">
        <v>14</v>
      </c>
      <c r="C105" s="7"/>
      <c r="D105" s="7">
        <v>1</v>
      </c>
      <c r="E105" s="7">
        <v>1</v>
      </c>
    </row>
    <row r="106" spans="1:5" x14ac:dyDescent="0.25">
      <c r="A106" s="26"/>
      <c r="B106" s="7" t="s">
        <v>41</v>
      </c>
      <c r="C106" s="7"/>
      <c r="D106" s="7">
        <v>2</v>
      </c>
      <c r="E106" s="7">
        <v>2</v>
      </c>
    </row>
    <row r="107" spans="1:5" x14ac:dyDescent="0.25">
      <c r="A107" s="26" t="s">
        <v>71</v>
      </c>
      <c r="B107" s="7" t="s">
        <v>15</v>
      </c>
      <c r="C107" s="7"/>
      <c r="D107" s="7">
        <v>1</v>
      </c>
      <c r="E107" s="7">
        <v>1</v>
      </c>
    </row>
    <row r="108" spans="1:5" x14ac:dyDescent="0.25">
      <c r="A108" s="26"/>
      <c r="B108" s="7" t="s">
        <v>14</v>
      </c>
      <c r="C108" s="7"/>
      <c r="D108" s="7">
        <v>1</v>
      </c>
      <c r="E108" s="7">
        <v>1</v>
      </c>
    </row>
    <row r="109" spans="1:5" x14ac:dyDescent="0.25">
      <c r="A109" s="26"/>
      <c r="B109" s="7" t="s">
        <v>109</v>
      </c>
      <c r="C109" s="7"/>
      <c r="D109" s="7">
        <v>1</v>
      </c>
      <c r="E109" s="7">
        <v>1</v>
      </c>
    </row>
    <row r="110" spans="1:5" x14ac:dyDescent="0.25">
      <c r="A110" s="10" t="s">
        <v>12</v>
      </c>
      <c r="B110" s="10"/>
      <c r="C110" s="10">
        <v>72</v>
      </c>
      <c r="D110" s="10">
        <v>77</v>
      </c>
      <c r="E110" s="10">
        <v>149</v>
      </c>
    </row>
  </sheetData>
  <mergeCells count="21">
    <mergeCell ref="A56:A61"/>
    <mergeCell ref="G1:J1"/>
    <mergeCell ref="A11:E11"/>
    <mergeCell ref="G11:J11"/>
    <mergeCell ref="A14:A20"/>
    <mergeCell ref="A21:A22"/>
    <mergeCell ref="A23:A30"/>
    <mergeCell ref="A31:A34"/>
    <mergeCell ref="A35:A38"/>
    <mergeCell ref="A40:A46"/>
    <mergeCell ref="A47:A55"/>
    <mergeCell ref="G55:J55"/>
    <mergeCell ref="A94:A102"/>
    <mergeCell ref="A103:A106"/>
    <mergeCell ref="A107:A109"/>
    <mergeCell ref="A62:A68"/>
    <mergeCell ref="A69:A74"/>
    <mergeCell ref="A75:A76"/>
    <mergeCell ref="A77:A83"/>
    <mergeCell ref="A84:A91"/>
    <mergeCell ref="A92:A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2019-11-06T09:32:15Z</dcterms:created>
  <dcterms:modified xsi:type="dcterms:W3CDTF">2026-02-26T08:30:02Z</dcterms:modified>
</cp:coreProperties>
</file>