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fraestruturas\"/>
    </mc:Choice>
  </mc:AlternateContent>
  <xr:revisionPtr revIDLastSave="0" documentId="13_ncr:1_{FD7C81BB-0169-4EAE-8191-EA77740A1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glose_superficies" sheetId="3" r:id="rId1"/>
    <sheet name="resumo_gráfico" sheetId="5" r:id="rId2"/>
  </sheets>
  <definedNames>
    <definedName name="_xlnm._FilterDatabase" localSheetId="0" hidden="1">Desglose_superficies!$A$8:$E$72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C18" i="5"/>
  <c r="E36" i="3" l="1"/>
  <c r="E32" i="3"/>
  <c r="E74" i="3" l="1"/>
</calcChain>
</file>

<file path=xl/sharedStrings.xml><?xml version="1.0" encoding="utf-8"?>
<sst xmlns="http://schemas.openxmlformats.org/spreadsheetml/2006/main" count="282" uniqueCount="102">
  <si>
    <t>Unidade de Análises e Programas</t>
  </si>
  <si>
    <t>Campus</t>
  </si>
  <si>
    <t>Subcampus</t>
  </si>
  <si>
    <t>Centro</t>
  </si>
  <si>
    <t>CAMPUS NORTE</t>
  </si>
  <si>
    <t>EDIFICIO ADMINISTRATIVO</t>
  </si>
  <si>
    <t>EDIFICIO FERRO</t>
  </si>
  <si>
    <t>POLITÉCNICO</t>
  </si>
  <si>
    <t>CAMPUS PARQUE TECNOLOXICO</t>
  </si>
  <si>
    <t>CACTI</t>
  </si>
  <si>
    <t>CITI</t>
  </si>
  <si>
    <t>CAMPUS SUR</t>
  </si>
  <si>
    <t>BIBLIOTECA</t>
  </si>
  <si>
    <t>EDIFICIO XURÍDICO EMPRESARIAL</t>
  </si>
  <si>
    <t>PAVILLON POLIDEPORTIVO</t>
  </si>
  <si>
    <t>PISCINA</t>
  </si>
  <si>
    <t>(UVIGO) CAMPUS UNIVERSITARIO DE PONTEVEDRA</t>
  </si>
  <si>
    <t>CAMPUS CENTRO</t>
  </si>
  <si>
    <t>FACULTADE DE BELAS ARTES</t>
  </si>
  <si>
    <t>CAMPUS XUNQUEIRA</t>
  </si>
  <si>
    <t>BENITO CORBAL</t>
  </si>
  <si>
    <t>(UVIGO) CAMPUS UNIVERSITARIO DE VIGO</t>
  </si>
  <si>
    <t>CAMPUS AREAL</t>
  </si>
  <si>
    <t>PARQUE MÓVIL</t>
  </si>
  <si>
    <t>CAMPUS CIENCIAS MARIÑAS</t>
  </si>
  <si>
    <t>ESTACIÓN DE CIENCIAS MARIÑAS TORALLA</t>
  </si>
  <si>
    <t>CAMPUS HISTÓRICO</t>
  </si>
  <si>
    <t>ANEXO PERITOS - EMPRESARIAIS</t>
  </si>
  <si>
    <t>CAMPUS LAGOAS</t>
  </si>
  <si>
    <t>AMPLIACIÓN TELECO-MINAS</t>
  </si>
  <si>
    <t>BIBLIOTECA CENTRAL</t>
  </si>
  <si>
    <t>BIBLIOTECA CIENCIAS</t>
  </si>
  <si>
    <t>CAMPOS DEPORTIVOS</t>
  </si>
  <si>
    <t>CENTRO COMERCIAL</t>
  </si>
  <si>
    <t>EDIFICIO DO SERVICIO DE DEPORTES</t>
  </si>
  <si>
    <t>EDIFICIO MIRALLES</t>
  </si>
  <si>
    <t>FACULTADE DE CIENCIAS XURÍDICAS E DO TRABALLO</t>
  </si>
  <si>
    <t>FACULTADE DE FILOLOXÍA E TRADUCCIÓN</t>
  </si>
  <si>
    <t>GALERÍA</t>
  </si>
  <si>
    <t>PISCINA CUBIERTA</t>
  </si>
  <si>
    <t>TORRE CACTI</t>
  </si>
  <si>
    <t>CITEXVI</t>
  </si>
  <si>
    <t>ETEA</t>
  </si>
  <si>
    <t>SUPERFICIE TOTAL VIGO, PONTEVEDRA, OURENSE</t>
  </si>
  <si>
    <t>EDIFICIO FILOMENA DATO</t>
  </si>
  <si>
    <t>EDIFICIO ERNESTINA OTERO</t>
  </si>
  <si>
    <t>EDIFICIO EXERIA</t>
  </si>
  <si>
    <t>ALMACEN-CPD</t>
  </si>
  <si>
    <t>ETEA-EDIFICIO</t>
  </si>
  <si>
    <t>CINTECX</t>
  </si>
  <si>
    <t>(UVIGO) CAMPUS UNIVERSITARIO DE OURENSE</t>
  </si>
  <si>
    <t>PAVILLON 2 - OLGA GALLEGO DOMÍNGUEZ</t>
  </si>
  <si>
    <t>PAVILLON 3- MANUEL MARTÍNEZ-RISCO</t>
  </si>
  <si>
    <t>PAVILLON 1 - CONCEPCIÓN RAMÓN AMAT</t>
  </si>
  <si>
    <t>PAVILLON DE ASOCIACIÓNS ESTUDIANTIS</t>
  </si>
  <si>
    <t>FACULTADE DE CIENCIAS SOCIAIS E DA COMUNICACIÓN</t>
  </si>
  <si>
    <t>FACULTADE DE FISIOTERAPIA</t>
  </si>
  <si>
    <t>ESCOLA DE  ENXEÑARÍA INDUSTRIAL (SEDE CIDADE)</t>
  </si>
  <si>
    <t>ESCOLA DE ENXEÑARÍA DE TELECOMUNICACIÓN</t>
  </si>
  <si>
    <t xml:space="preserve">ESCOLA DE ENXEÑERÍA DE MINAS E ENERXÍA </t>
  </si>
  <si>
    <t>FACULTADE DE QUIMICA</t>
  </si>
  <si>
    <t>FACULTADE DE CIENCIAS ECONÓMICAS E EMPRESARIAIS</t>
  </si>
  <si>
    <t xml:space="preserve">E.U. ESTUDIOS EMPRESARIAIS </t>
  </si>
  <si>
    <t>ESCOLA DE ENXEÑARÍA INDUSTRIAL (SEDE CAMPUS)</t>
  </si>
  <si>
    <t>FACULTADE DE CIENCIAS DA EDUCACIÓN E DO DEPORTE</t>
  </si>
  <si>
    <t>FACULTADE DE BIOLOXIA</t>
  </si>
  <si>
    <t>FACULTADE DE CIENCIAS DO MAR</t>
  </si>
  <si>
    <t xml:space="preserve">EDIFICIO-FUNDICIÓN </t>
  </si>
  <si>
    <t>VESTIARIOS E BANCADA</t>
  </si>
  <si>
    <t>ESCOLA INFANTIL CONCEPCIÓN SAIZ OTERO</t>
  </si>
  <si>
    <t>CASA DAS CAMPAS (VICERREITORÍA DO CAMPUS DE PONTEVEDRA-CAMPUS CREA)</t>
  </si>
  <si>
    <t>PAVILLON UNIVERSITARIO</t>
  </si>
  <si>
    <t>ESCOLA DE  ENXEÑERIA FORESTAL</t>
  </si>
  <si>
    <t xml:space="preserve">ESCOLA INFANTIL (A GALIÑA AZUL) </t>
  </si>
  <si>
    <t>NUEVO CACTI - CINBIO CENTRO DE INVESTIGACIÓNS BIOMÉDICAS</t>
  </si>
  <si>
    <t>VIVERO E INVERNADOIRO</t>
  </si>
  <si>
    <t>RESIDENCIA UNIVERSITARIA AS BURGAS OURENSE</t>
  </si>
  <si>
    <t>RESIDENCIA UNIVERSITARIA O CASTRO VIGO</t>
  </si>
  <si>
    <t>Fonte: Dirección infraestrutura, Unidade Técnica</t>
  </si>
  <si>
    <t>EDIFICIO CAMPUS AUGA</t>
  </si>
  <si>
    <t>EDIFICIO REDEIRAS</t>
  </si>
  <si>
    <t>Administrativo</t>
  </si>
  <si>
    <t>Biblioteca</t>
  </si>
  <si>
    <t>Docente</t>
  </si>
  <si>
    <t>Outros</t>
  </si>
  <si>
    <t>Investigador</t>
  </si>
  <si>
    <t>Deportivo</t>
  </si>
  <si>
    <t>Residencia</t>
  </si>
  <si>
    <t>Uso principal</t>
  </si>
  <si>
    <t>Comercial</t>
  </si>
  <si>
    <t>Almacén</t>
  </si>
  <si>
    <r>
      <t>Superficie construída en 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</si>
  <si>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Total superficie construida</t>
  </si>
  <si>
    <t xml:space="preserve">Outros </t>
  </si>
  <si>
    <t xml:space="preserve">Residencia </t>
  </si>
  <si>
    <t>Investigación</t>
  </si>
  <si>
    <t xml:space="preserve">Biblioteca </t>
  </si>
  <si>
    <r>
      <t>Superficie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</si>
  <si>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t>Uso</t>
  </si>
  <si>
    <t>INFRAESTRUTURAS UVIGO</t>
  </si>
  <si>
    <t xml:space="preserve">INFRAESTRUTURAS UVIGO_SUPERFICIE CONSTRUÍDA </t>
  </si>
  <si>
    <t>Data de actualización: 02/08/2023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</si>
</sst>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2" borderId="0" applyNumberFormat="0" applyBorder="0" applyAlignment="0" applyProtection="0"/>
  </cellStyleXfs>
  <cellXfs count="28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5" fillId="0" borderId="0" xfId="0" applyNumberFormat="1" applyFont="1" applyAlignment="1">
      <alignment vertical="top"/>
    </xf>
    <xf numFmtId="0" fontId="10" fillId="0" borderId="2" xfId="0" applyFont="1" applyBorder="1"/>
    <xf numFmtId="4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0" xfId="0" applyFont="1"/>
    <xf numFmtId="49" fontId="12" fillId="0" borderId="0" xfId="0" applyNumberFormat="1" applyFont="1" applyAlignment="1">
      <alignment vertical="top"/>
    </xf>
    <xf numFmtId="4" fontId="12" fillId="0" borderId="0" xfId="0" applyNumberFormat="1" applyFont="1"/>
    <xf numFmtId="0" fontId="0" fillId="0" borderId="1" xfId="0" applyBorder="1"/>
    <xf numFmtId="0" fontId="15" fillId="0" borderId="1" xfId="1" applyFont="1" applyBorder="1" applyAlignment="1">
      <alignment horizontal="left" wrapText="1"/>
    </xf>
    <xf numFmtId="0" fontId="1" fillId="0" borderId="1" xfId="1" applyBorder="1" applyAlignment="1">
      <alignment wrapText="1"/>
    </xf>
    <xf numFmtId="0" fontId="12" fillId="0" borderId="0" xfId="0" applyFont="1"/>
    <xf numFmtId="0" fontId="3" fillId="0" borderId="0" xfId="0" applyFont="1"/>
    <xf numFmtId="4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7" xfId="2" applyFont="1" applyBorder="1" applyAlignment="1">
      <alignment horizontal="center" vertical="center"/>
    </xf>
    <xf numFmtId="0" fontId="4" fillId="2" borderId="6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Énfasis5" xfId="2" builtinId="45"/>
    <cellStyle name="Normal" xfId="0" builtinId="0"/>
    <cellStyle name="Normal 2 3" xfId="1" xr:uid="{00000000-0005-0000-0000-000001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32415705070115E-2"/>
          <c:y val="0.18842179449790999"/>
          <c:w val="0.62811774733946035"/>
          <c:h val="0.80971579248649594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explosion val="1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D7-4BBA-8A67-97923A632009}"/>
              </c:ext>
            </c:extLst>
          </c:dPt>
          <c:dPt>
            <c:idx val="1"/>
            <c:bubble3D val="0"/>
            <c:explosion val="36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D7-4BBA-8A67-97923A6320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D7-4BBA-8A67-97923A6320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D7-4BBA-8A67-97923A6320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6D7-4BBA-8A67-97923A6320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6D7-4BBA-8A67-97923A6320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36D7-4BBA-8A67-97923A6320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36D7-4BBA-8A67-97923A63200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36D7-4BBA-8A67-97923A632009}"/>
              </c:ext>
            </c:extLst>
          </c:dPt>
          <c:dLbls>
            <c:dLbl>
              <c:idx val="0"/>
              <c:layout>
                <c:manualLayout>
                  <c:x val="-7.145562102750401E-2"/>
                  <c:y val="-0.106091145872540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D7-4BBA-8A67-97923A632009}"/>
                </c:ext>
              </c:extLst>
            </c:dLbl>
            <c:dLbl>
              <c:idx val="1"/>
              <c:layout>
                <c:manualLayout>
                  <c:x val="-3.6886432242327377E-2"/>
                  <c:y val="-0.11798778498767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D7-4BBA-8A67-97923A632009}"/>
                </c:ext>
              </c:extLst>
            </c:dLbl>
            <c:dLbl>
              <c:idx val="2"/>
              <c:layout>
                <c:manualLayout>
                  <c:x val="5.5923473142016192E-2"/>
                  <c:y val="-7.04506104996913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D7-4BBA-8A67-97923A632009}"/>
                </c:ext>
              </c:extLst>
            </c:dLbl>
            <c:dLbl>
              <c:idx val="3"/>
              <c:layout>
                <c:manualLayout>
                  <c:x val="3.9735099337748346E-2"/>
                  <c:y val="3.4306619894310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D7-4BBA-8A67-97923A632009}"/>
                </c:ext>
              </c:extLst>
            </c:dLbl>
            <c:dLbl>
              <c:idx val="5"/>
              <c:layout>
                <c:manualLayout>
                  <c:x val="-0.15158204562178071"/>
                  <c:y val="-9.9426386233269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D7-4BBA-8A67-97923A632009}"/>
                </c:ext>
              </c:extLst>
            </c:dLbl>
            <c:dLbl>
              <c:idx val="6"/>
              <c:layout>
                <c:manualLayout>
                  <c:x val="-8.977189109639441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D7-4BBA-8A67-97923A632009}"/>
                </c:ext>
              </c:extLst>
            </c:dLbl>
            <c:dLbl>
              <c:idx val="7"/>
              <c:layout>
                <c:manualLayout>
                  <c:x val="-6.2082355599589814E-2"/>
                  <c:y val="-6.72010358169855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D7-4BBA-8A67-97923A63200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resumo_gráfico!$B$9:$B$17</c:f>
              <c:strCache>
                <c:ptCount val="9"/>
                <c:pt idx="0">
                  <c:v>Administrativo</c:v>
                </c:pt>
                <c:pt idx="1">
                  <c:v>Almacén</c:v>
                </c:pt>
                <c:pt idx="2">
                  <c:v>Biblioteca </c:v>
                </c:pt>
                <c:pt idx="3">
                  <c:v>Comercial</c:v>
                </c:pt>
                <c:pt idx="4">
                  <c:v>Deportivo</c:v>
                </c:pt>
                <c:pt idx="5">
                  <c:v>Docente</c:v>
                </c:pt>
                <c:pt idx="6">
                  <c:v>Investigación</c:v>
                </c:pt>
                <c:pt idx="7">
                  <c:v>Residencia </c:v>
                </c:pt>
                <c:pt idx="8">
                  <c:v>Outros </c:v>
                </c:pt>
              </c:strCache>
            </c:strRef>
          </c:cat>
          <c:val>
            <c:numRef>
              <c:f>resumo_gráfico!$C$9:$C$17</c:f>
              <c:numCache>
                <c:formatCode>#,##0.00</c:formatCode>
                <c:ptCount val="9"/>
                <c:pt idx="0">
                  <c:v>19628.689999999999</c:v>
                </c:pt>
                <c:pt idx="1">
                  <c:v>2586</c:v>
                </c:pt>
                <c:pt idx="2">
                  <c:v>14583.73</c:v>
                </c:pt>
                <c:pt idx="3">
                  <c:v>6145.88</c:v>
                </c:pt>
                <c:pt idx="4">
                  <c:v>71528.42</c:v>
                </c:pt>
                <c:pt idx="5">
                  <c:v>264918.09999999998</c:v>
                </c:pt>
                <c:pt idx="6">
                  <c:v>32254.05</c:v>
                </c:pt>
                <c:pt idx="7">
                  <c:v>16488</c:v>
                </c:pt>
                <c:pt idx="8">
                  <c:v>18238.21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6D7-4BBA-8A67-97923A6320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690126234220718"/>
          <c:y val="0.27234908136482938"/>
          <c:w val="0.17309879311443685"/>
          <c:h val="0.545785295356598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57150</xdr:colOff>
      <xdr:row>0</xdr:row>
      <xdr:rowOff>628651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2A10F72-CC35-49BB-B6D5-67D8E1B2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2647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152401</xdr:rowOff>
    </xdr:from>
    <xdr:to>
      <xdr:col>1</xdr:col>
      <xdr:colOff>1752600</xdr:colOff>
      <xdr:row>0</xdr:row>
      <xdr:rowOff>628651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6549E89-EA7B-4F8F-AD93-F698B914C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1"/>
          <a:ext cx="13335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</xdr:row>
      <xdr:rowOff>114300</xdr:rowOff>
    </xdr:from>
    <xdr:to>
      <xdr:col>15</xdr:col>
      <xdr:colOff>342900</xdr:colOff>
      <xdr:row>31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9D085E-DA04-4DD2-A75A-B0786AFC0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4872B2-3AA9-4F61-96D6-C846A970E5C1}" name="Tabla1" displayName="Tabla1" ref="A8:E72" totalsRowShown="0" headerRowDxfId="11" dataDxfId="9" headerRowBorderDxfId="10" tableBorderDxfId="8">
  <autoFilter ref="A8:E72" xr:uid="{00000000-0001-0000-0000-000000000000}"/>
  <tableColumns count="5">
    <tableColumn id="1" xr3:uid="{E206094A-2FDF-4A1B-9841-7E5658BBA0B2}" name="Campus" dataDxfId="7"/>
    <tableColumn id="2" xr3:uid="{A4CC4EC9-9E49-4830-97EE-1AC466508BC4}" name="Subcampus" dataDxfId="6"/>
    <tableColumn id="3" xr3:uid="{D157D377-9855-4F23-B473-E6746DBBA28B}" name="Centro" dataDxfId="5"/>
    <tableColumn id="4" xr3:uid="{2F61E4A2-72DF-47B9-A74A-7A698B308BDE}" name="Uso principal" dataDxfId="4"/>
    <tableColumn id="5" xr3:uid="{879ACF65-AC2F-4AD3-B67B-310C05A8C2E4}" name="Superficie construída en m2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8FB249-1D3A-449F-8A4B-57618D95A1C9}" name="Tabla3" displayName="Tabla3" ref="B8:C18" totalsRowShown="0" headerRowDxfId="2">
  <autoFilter ref="B8:C18" xr:uid="{498FB249-1D3A-449F-8A4B-57618D95A1C9}"/>
  <tableColumns count="2">
    <tableColumn id="1" xr3:uid="{C134E467-C5D2-41DF-8655-B7FF49C48AF8}" name="Uso" dataDxfId="1"/>
    <tableColumn id="2" xr3:uid="{0643224D-23C9-4EDC-8CA0-675110BCDDF9}" name="Superficie (m2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Normal="100" workbookViewId="0">
      <selection activeCell="G14" sqref="G14"/>
    </sheetView>
  </sheetViews>
  <sheetFormatPr baseColWidth="10" defaultRowHeight="12.75" x14ac:dyDescent="0.2"/>
  <cols>
    <col min="1" max="1" width="41.7109375" customWidth="1"/>
    <col min="2" max="2" width="32.28515625" bestFit="1" customWidth="1"/>
    <col min="3" max="3" width="62.85546875" customWidth="1"/>
    <col min="4" max="4" width="27.7109375" customWidth="1"/>
    <col min="5" max="5" width="30.42578125" customWidth="1"/>
  </cols>
  <sheetData>
    <row r="1" spans="1:7" ht="61.5" customHeight="1" thickBot="1" x14ac:dyDescent="0.25">
      <c r="A1" s="1"/>
      <c r="B1" s="2"/>
      <c r="C1" s="21" t="s">
        <v>0</v>
      </c>
      <c r="D1" s="21"/>
      <c r="E1" s="21"/>
      <c r="F1" s="4"/>
      <c r="G1" s="4"/>
    </row>
    <row r="2" spans="1:7" ht="22.5" customHeight="1" x14ac:dyDescent="0.2"/>
    <row r="3" spans="1:7" ht="23.25" x14ac:dyDescent="0.2">
      <c r="A3" s="22" t="s">
        <v>100</v>
      </c>
      <c r="B3" s="23"/>
      <c r="C3" s="23"/>
      <c r="D3" s="23"/>
      <c r="E3" s="24"/>
    </row>
    <row r="4" spans="1:7" ht="15.75" x14ac:dyDescent="0.25">
      <c r="A4" s="6" t="s">
        <v>78</v>
      </c>
    </row>
    <row r="5" spans="1:7" ht="15.75" x14ac:dyDescent="0.25">
      <c r="A5" s="6" t="s">
        <v>101</v>
      </c>
    </row>
    <row r="8" spans="1:7" ht="21" customHeight="1" thickBot="1" x14ac:dyDescent="0.3">
      <c r="A8" s="8" t="s">
        <v>1</v>
      </c>
      <c r="B8" s="8" t="s">
        <v>2</v>
      </c>
      <c r="C8" s="8" t="s">
        <v>3</v>
      </c>
      <c r="D8" s="8" t="s">
        <v>88</v>
      </c>
      <c r="E8" s="8" t="s">
        <v>91</v>
      </c>
    </row>
    <row r="9" spans="1:7" ht="13.5" thickTop="1" x14ac:dyDescent="0.2">
      <c r="A9" s="9" t="s">
        <v>50</v>
      </c>
      <c r="B9" s="9" t="s">
        <v>4</v>
      </c>
      <c r="C9" s="7" t="s">
        <v>5</v>
      </c>
      <c r="D9" s="7" t="s">
        <v>81</v>
      </c>
      <c r="E9" s="10">
        <v>762.93</v>
      </c>
    </row>
    <row r="10" spans="1:7" x14ac:dyDescent="0.2">
      <c r="A10" s="9" t="s">
        <v>50</v>
      </c>
      <c r="B10" s="9" t="s">
        <v>4</v>
      </c>
      <c r="C10" s="7" t="s">
        <v>6</v>
      </c>
      <c r="D10" s="7" t="s">
        <v>83</v>
      </c>
      <c r="E10" s="10">
        <v>10962.5</v>
      </c>
    </row>
    <row r="11" spans="1:7" x14ac:dyDescent="0.2">
      <c r="A11" s="9" t="s">
        <v>50</v>
      </c>
      <c r="B11" s="9" t="s">
        <v>4</v>
      </c>
      <c r="C11" s="7" t="s">
        <v>53</v>
      </c>
      <c r="D11" s="7" t="s">
        <v>83</v>
      </c>
      <c r="E11" s="10">
        <v>3332.9</v>
      </c>
    </row>
    <row r="12" spans="1:7" x14ac:dyDescent="0.2">
      <c r="A12" s="9" t="s">
        <v>50</v>
      </c>
      <c r="B12" s="9" t="s">
        <v>4</v>
      </c>
      <c r="C12" s="7" t="s">
        <v>51</v>
      </c>
      <c r="D12" s="7" t="s">
        <v>83</v>
      </c>
      <c r="E12" s="10">
        <v>2734.02</v>
      </c>
    </row>
    <row r="13" spans="1:7" x14ac:dyDescent="0.2">
      <c r="A13" s="9" t="s">
        <v>50</v>
      </c>
      <c r="B13" s="9" t="s">
        <v>4</v>
      </c>
      <c r="C13" s="7" t="s">
        <v>52</v>
      </c>
      <c r="D13" s="7" t="s">
        <v>83</v>
      </c>
      <c r="E13" s="10">
        <v>2404.3200000000002</v>
      </c>
    </row>
    <row r="14" spans="1:7" x14ac:dyDescent="0.2">
      <c r="A14" s="9" t="s">
        <v>50</v>
      </c>
      <c r="B14" s="9" t="s">
        <v>4</v>
      </c>
      <c r="C14" s="7" t="s">
        <v>54</v>
      </c>
      <c r="D14" s="7" t="s">
        <v>84</v>
      </c>
      <c r="E14" s="10">
        <v>367</v>
      </c>
    </row>
    <row r="15" spans="1:7" x14ac:dyDescent="0.2">
      <c r="A15" s="9" t="s">
        <v>50</v>
      </c>
      <c r="B15" s="9" t="s">
        <v>4</v>
      </c>
      <c r="C15" s="7" t="s">
        <v>7</v>
      </c>
      <c r="D15" s="7" t="s">
        <v>83</v>
      </c>
      <c r="E15" s="10">
        <v>18709.939999999999</v>
      </c>
    </row>
    <row r="16" spans="1:7" x14ac:dyDescent="0.2">
      <c r="A16" s="9" t="s">
        <v>50</v>
      </c>
      <c r="B16" s="9" t="s">
        <v>8</v>
      </c>
      <c r="C16" s="7" t="s">
        <v>9</v>
      </c>
      <c r="D16" s="7" t="s">
        <v>85</v>
      </c>
      <c r="E16" s="10">
        <v>1972.56</v>
      </c>
    </row>
    <row r="17" spans="1:5" x14ac:dyDescent="0.2">
      <c r="A17" s="9" t="s">
        <v>50</v>
      </c>
      <c r="B17" s="9" t="s">
        <v>8</v>
      </c>
      <c r="C17" s="7" t="s">
        <v>10</v>
      </c>
      <c r="D17" s="7" t="s">
        <v>85</v>
      </c>
      <c r="E17" s="10">
        <v>3181.89</v>
      </c>
    </row>
    <row r="18" spans="1:5" x14ac:dyDescent="0.2">
      <c r="A18" s="9" t="s">
        <v>50</v>
      </c>
      <c r="B18" s="9" t="s">
        <v>11</v>
      </c>
      <c r="C18" s="7" t="s">
        <v>12</v>
      </c>
      <c r="D18" s="7" t="s">
        <v>82</v>
      </c>
      <c r="E18" s="10">
        <v>6674.01</v>
      </c>
    </row>
    <row r="19" spans="1:5" x14ac:dyDescent="0.2">
      <c r="A19" s="9" t="s">
        <v>50</v>
      </c>
      <c r="B19" s="9" t="s">
        <v>11</v>
      </c>
      <c r="C19" s="7" t="s">
        <v>13</v>
      </c>
      <c r="D19" s="7" t="s">
        <v>83</v>
      </c>
      <c r="E19" s="10">
        <v>20842.98</v>
      </c>
    </row>
    <row r="20" spans="1:5" x14ac:dyDescent="0.2">
      <c r="A20" s="9" t="s">
        <v>50</v>
      </c>
      <c r="B20" s="7" t="s">
        <v>11</v>
      </c>
      <c r="C20" s="7" t="s">
        <v>79</v>
      </c>
      <c r="D20" s="7" t="s">
        <v>83</v>
      </c>
      <c r="E20" s="10">
        <f>619.52+4650</f>
        <v>5269.52</v>
      </c>
    </row>
    <row r="21" spans="1:5" x14ac:dyDescent="0.2">
      <c r="A21" s="9" t="s">
        <v>50</v>
      </c>
      <c r="B21" s="9" t="s">
        <v>11</v>
      </c>
      <c r="C21" s="7" t="s">
        <v>69</v>
      </c>
      <c r="D21" s="7" t="s">
        <v>84</v>
      </c>
      <c r="E21" s="10">
        <v>327.51</v>
      </c>
    </row>
    <row r="22" spans="1:5" x14ac:dyDescent="0.2">
      <c r="A22" s="9" t="s">
        <v>50</v>
      </c>
      <c r="B22" s="9" t="s">
        <v>11</v>
      </c>
      <c r="C22" s="7" t="s">
        <v>14</v>
      </c>
      <c r="D22" s="7" t="s">
        <v>86</v>
      </c>
      <c r="E22" s="10">
        <v>3701.68</v>
      </c>
    </row>
    <row r="23" spans="1:5" x14ac:dyDescent="0.2">
      <c r="A23" s="9" t="s">
        <v>50</v>
      </c>
      <c r="B23" s="9" t="s">
        <v>11</v>
      </c>
      <c r="C23" s="7" t="s">
        <v>15</v>
      </c>
      <c r="D23" s="7" t="s">
        <v>86</v>
      </c>
      <c r="E23" s="10">
        <v>3047.64</v>
      </c>
    </row>
    <row r="24" spans="1:5" s="5" customFormat="1" x14ac:dyDescent="0.2">
      <c r="A24" s="7" t="s">
        <v>50</v>
      </c>
      <c r="B24" s="7" t="s">
        <v>11</v>
      </c>
      <c r="C24" s="7" t="s">
        <v>32</v>
      </c>
      <c r="D24" s="7" t="s">
        <v>86</v>
      </c>
      <c r="E24" s="11">
        <v>22459</v>
      </c>
    </row>
    <row r="25" spans="1:5" x14ac:dyDescent="0.2">
      <c r="A25" s="9" t="s">
        <v>50</v>
      </c>
      <c r="B25" s="9" t="s">
        <v>11</v>
      </c>
      <c r="C25" s="7" t="s">
        <v>76</v>
      </c>
      <c r="D25" s="7" t="s">
        <v>87</v>
      </c>
      <c r="E25" s="10">
        <v>8638</v>
      </c>
    </row>
    <row r="26" spans="1:5" x14ac:dyDescent="0.2">
      <c r="A26" s="9" t="s">
        <v>16</v>
      </c>
      <c r="B26" s="9" t="s">
        <v>17</v>
      </c>
      <c r="C26" s="7" t="s">
        <v>70</v>
      </c>
      <c r="D26" s="7" t="s">
        <v>81</v>
      </c>
      <c r="E26" s="10">
        <v>930.93</v>
      </c>
    </row>
    <row r="27" spans="1:5" x14ac:dyDescent="0.2">
      <c r="A27" s="9" t="s">
        <v>16</v>
      </c>
      <c r="B27" s="9" t="s">
        <v>17</v>
      </c>
      <c r="C27" s="7" t="s">
        <v>18</v>
      </c>
      <c r="D27" s="7" t="s">
        <v>83</v>
      </c>
      <c r="E27" s="10">
        <v>17681.8</v>
      </c>
    </row>
    <row r="28" spans="1:5" x14ac:dyDescent="0.2">
      <c r="A28" s="9" t="s">
        <v>16</v>
      </c>
      <c r="B28" s="9" t="s">
        <v>17</v>
      </c>
      <c r="C28" s="7" t="s">
        <v>71</v>
      </c>
      <c r="D28" s="7" t="s">
        <v>86</v>
      </c>
      <c r="E28" s="10">
        <v>2245.56</v>
      </c>
    </row>
    <row r="29" spans="1:5" x14ac:dyDescent="0.2">
      <c r="A29" s="9" t="s">
        <v>16</v>
      </c>
      <c r="B29" s="9" t="s">
        <v>19</v>
      </c>
      <c r="C29" s="7" t="s">
        <v>72</v>
      </c>
      <c r="D29" s="7" t="s">
        <v>83</v>
      </c>
      <c r="E29" s="10">
        <v>10333.42</v>
      </c>
    </row>
    <row r="30" spans="1:5" x14ac:dyDescent="0.2">
      <c r="A30" s="9" t="s">
        <v>16</v>
      </c>
      <c r="B30" s="9" t="s">
        <v>19</v>
      </c>
      <c r="C30" s="7" t="s">
        <v>56</v>
      </c>
      <c r="D30" s="7" t="s">
        <v>83</v>
      </c>
      <c r="E30" s="10">
        <v>3545.58</v>
      </c>
    </row>
    <row r="31" spans="1:5" x14ac:dyDescent="0.2">
      <c r="A31" s="9" t="s">
        <v>16</v>
      </c>
      <c r="B31" s="9" t="s">
        <v>19</v>
      </c>
      <c r="C31" s="7" t="s">
        <v>73</v>
      </c>
      <c r="D31" s="7" t="s">
        <v>84</v>
      </c>
      <c r="E31" s="10">
        <v>663.17</v>
      </c>
    </row>
    <row r="32" spans="1:5" x14ac:dyDescent="0.2">
      <c r="A32" s="9" t="s">
        <v>16</v>
      </c>
      <c r="B32" s="9" t="s">
        <v>19</v>
      </c>
      <c r="C32" s="7" t="s">
        <v>64</v>
      </c>
      <c r="D32" s="7" t="s">
        <v>83</v>
      </c>
      <c r="E32" s="10">
        <f>204.02+11950.64</f>
        <v>12154.66</v>
      </c>
    </row>
    <row r="33" spans="1:5" x14ac:dyDescent="0.2">
      <c r="A33" s="9" t="s">
        <v>16</v>
      </c>
      <c r="B33" s="9" t="s">
        <v>19</v>
      </c>
      <c r="C33" s="7" t="s">
        <v>55</v>
      </c>
      <c r="D33" s="7" t="s">
        <v>83</v>
      </c>
      <c r="E33" s="10">
        <v>16048.81</v>
      </c>
    </row>
    <row r="34" spans="1:5" x14ac:dyDescent="0.2">
      <c r="A34" s="9" t="s">
        <v>16</v>
      </c>
      <c r="B34" s="9" t="s">
        <v>17</v>
      </c>
      <c r="C34" s="7" t="s">
        <v>20</v>
      </c>
      <c r="D34" s="7" t="s">
        <v>83</v>
      </c>
      <c r="E34" s="10">
        <v>1557.3</v>
      </c>
    </row>
    <row r="35" spans="1:5" x14ac:dyDescent="0.2">
      <c r="A35" s="9" t="s">
        <v>21</v>
      </c>
      <c r="B35" s="9" t="s">
        <v>22</v>
      </c>
      <c r="C35" s="7" t="s">
        <v>23</v>
      </c>
      <c r="D35" s="7" t="s">
        <v>84</v>
      </c>
      <c r="E35" s="10">
        <v>811.9</v>
      </c>
    </row>
    <row r="36" spans="1:5" x14ac:dyDescent="0.2">
      <c r="A36" s="9" t="s">
        <v>21</v>
      </c>
      <c r="B36" s="9" t="s">
        <v>24</v>
      </c>
      <c r="C36" s="7" t="s">
        <v>25</v>
      </c>
      <c r="D36" s="7" t="s">
        <v>85</v>
      </c>
      <c r="E36" s="10">
        <f>163.7+2003.16</f>
        <v>2166.86</v>
      </c>
    </row>
    <row r="37" spans="1:5" x14ac:dyDescent="0.2">
      <c r="A37" s="9" t="s">
        <v>21</v>
      </c>
      <c r="B37" s="9" t="s">
        <v>26</v>
      </c>
      <c r="C37" s="7" t="s">
        <v>27</v>
      </c>
      <c r="D37" s="7" t="s">
        <v>83</v>
      </c>
      <c r="E37" s="10">
        <v>8070.72</v>
      </c>
    </row>
    <row r="38" spans="1:5" x14ac:dyDescent="0.2">
      <c r="A38" s="9" t="s">
        <v>21</v>
      </c>
      <c r="B38" s="9" t="s">
        <v>26</v>
      </c>
      <c r="C38" s="7" t="s">
        <v>57</v>
      </c>
      <c r="D38" s="7" t="s">
        <v>83</v>
      </c>
      <c r="E38" s="10">
        <v>8594.7199999999993</v>
      </c>
    </row>
    <row r="39" spans="1:5" x14ac:dyDescent="0.2">
      <c r="A39" s="9" t="s">
        <v>21</v>
      </c>
      <c r="B39" s="9" t="s">
        <v>26</v>
      </c>
      <c r="C39" s="7" t="s">
        <v>62</v>
      </c>
      <c r="D39" s="7" t="s">
        <v>83</v>
      </c>
      <c r="E39" s="10">
        <v>3281.33</v>
      </c>
    </row>
    <row r="40" spans="1:5" x14ac:dyDescent="0.2">
      <c r="A40" s="9" t="s">
        <v>21</v>
      </c>
      <c r="B40" s="9" t="s">
        <v>26</v>
      </c>
      <c r="C40" s="7" t="s">
        <v>80</v>
      </c>
      <c r="D40" s="7" t="s">
        <v>81</v>
      </c>
      <c r="E40" s="10">
        <v>1174.7</v>
      </c>
    </row>
    <row r="41" spans="1:5" x14ac:dyDescent="0.2">
      <c r="A41" s="9" t="s">
        <v>21</v>
      </c>
      <c r="B41" s="9" t="s">
        <v>28</v>
      </c>
      <c r="C41" s="7" t="s">
        <v>29</v>
      </c>
      <c r="D41" s="7" t="s">
        <v>83</v>
      </c>
      <c r="E41" s="10">
        <v>5734.91</v>
      </c>
    </row>
    <row r="42" spans="1:5" x14ac:dyDescent="0.2">
      <c r="A42" s="9" t="s">
        <v>21</v>
      </c>
      <c r="B42" s="9" t="s">
        <v>28</v>
      </c>
      <c r="C42" s="7" t="s">
        <v>44</v>
      </c>
      <c r="D42" s="7" t="s">
        <v>81</v>
      </c>
      <c r="E42" s="10">
        <v>3389.94</v>
      </c>
    </row>
    <row r="43" spans="1:5" x14ac:dyDescent="0.2">
      <c r="A43" s="9" t="s">
        <v>21</v>
      </c>
      <c r="B43" s="9" t="s">
        <v>28</v>
      </c>
      <c r="C43" s="7" t="s">
        <v>30</v>
      </c>
      <c r="D43" s="7" t="s">
        <v>82</v>
      </c>
      <c r="E43" s="10">
        <v>7268.96</v>
      </c>
    </row>
    <row r="44" spans="1:5" x14ac:dyDescent="0.2">
      <c r="A44" s="9" t="s">
        <v>21</v>
      </c>
      <c r="B44" s="9" t="s">
        <v>28</v>
      </c>
      <c r="C44" s="7" t="s">
        <v>31</v>
      </c>
      <c r="D44" s="7" t="s">
        <v>82</v>
      </c>
      <c r="E44" s="10">
        <v>640.76</v>
      </c>
    </row>
    <row r="45" spans="1:5" x14ac:dyDescent="0.2">
      <c r="A45" s="9" t="s">
        <v>21</v>
      </c>
      <c r="B45" s="9" t="s">
        <v>28</v>
      </c>
      <c r="C45" s="7" t="s">
        <v>32</v>
      </c>
      <c r="D45" s="7" t="s">
        <v>86</v>
      </c>
      <c r="E45" s="10">
        <v>32199.599999999999</v>
      </c>
    </row>
    <row r="46" spans="1:5" x14ac:dyDescent="0.2">
      <c r="A46" s="9" t="s">
        <v>21</v>
      </c>
      <c r="B46" s="9" t="s">
        <v>28</v>
      </c>
      <c r="C46" s="7" t="s">
        <v>33</v>
      </c>
      <c r="D46" s="7" t="s">
        <v>89</v>
      </c>
      <c r="E46" s="10">
        <v>6145.88</v>
      </c>
    </row>
    <row r="47" spans="1:5" x14ac:dyDescent="0.2">
      <c r="A47" s="9" t="s">
        <v>21</v>
      </c>
      <c r="B47" s="9" t="s">
        <v>28</v>
      </c>
      <c r="C47" s="7" t="s">
        <v>58</v>
      </c>
      <c r="D47" s="7" t="s">
        <v>83</v>
      </c>
      <c r="E47" s="10">
        <v>11705.03</v>
      </c>
    </row>
    <row r="48" spans="1:5" x14ac:dyDescent="0.2">
      <c r="A48" s="9" t="s">
        <v>21</v>
      </c>
      <c r="B48" s="9" t="s">
        <v>28</v>
      </c>
      <c r="C48" s="7" t="s">
        <v>63</v>
      </c>
      <c r="D48" s="7" t="s">
        <v>83</v>
      </c>
      <c r="E48" s="10">
        <v>19116.97</v>
      </c>
    </row>
    <row r="49" spans="1:5" x14ac:dyDescent="0.2">
      <c r="A49" s="9" t="s">
        <v>21</v>
      </c>
      <c r="B49" s="9" t="s">
        <v>28</v>
      </c>
      <c r="C49" s="7" t="s">
        <v>59</v>
      </c>
      <c r="D49" s="7" t="s">
        <v>83</v>
      </c>
      <c r="E49" s="10">
        <v>11448.9</v>
      </c>
    </row>
    <row r="50" spans="1:5" x14ac:dyDescent="0.2">
      <c r="A50" s="9" t="s">
        <v>21</v>
      </c>
      <c r="B50" s="9" t="s">
        <v>28</v>
      </c>
      <c r="C50" s="7" t="s">
        <v>34</v>
      </c>
      <c r="D50" s="7" t="s">
        <v>86</v>
      </c>
      <c r="E50" s="10">
        <v>1408.6</v>
      </c>
    </row>
    <row r="51" spans="1:5" x14ac:dyDescent="0.2">
      <c r="A51" s="9" t="s">
        <v>21</v>
      </c>
      <c r="B51" s="9" t="s">
        <v>28</v>
      </c>
      <c r="C51" s="7" t="s">
        <v>35</v>
      </c>
      <c r="D51" s="7" t="s">
        <v>81</v>
      </c>
      <c r="E51" s="10">
        <v>2661.67</v>
      </c>
    </row>
    <row r="52" spans="1:5" x14ac:dyDescent="0.2">
      <c r="A52" s="9" t="s">
        <v>21</v>
      </c>
      <c r="B52" s="9" t="s">
        <v>28</v>
      </c>
      <c r="C52" s="7" t="s">
        <v>65</v>
      </c>
      <c r="D52" s="7" t="s">
        <v>83</v>
      </c>
      <c r="E52" s="10">
        <v>13330.28</v>
      </c>
    </row>
    <row r="53" spans="1:5" x14ac:dyDescent="0.2">
      <c r="A53" s="9" t="s">
        <v>21</v>
      </c>
      <c r="B53" s="9" t="s">
        <v>28</v>
      </c>
      <c r="C53" s="7" t="s">
        <v>66</v>
      </c>
      <c r="D53" s="7" t="s">
        <v>83</v>
      </c>
      <c r="E53" s="10">
        <v>7944.82</v>
      </c>
    </row>
    <row r="54" spans="1:5" x14ac:dyDescent="0.2">
      <c r="A54" s="9" t="s">
        <v>21</v>
      </c>
      <c r="B54" s="9" t="s">
        <v>28</v>
      </c>
      <c r="C54" s="7" t="s">
        <v>60</v>
      </c>
      <c r="D54" s="7" t="s">
        <v>83</v>
      </c>
      <c r="E54" s="10">
        <v>9044.6</v>
      </c>
    </row>
    <row r="55" spans="1:5" x14ac:dyDescent="0.2">
      <c r="A55" s="9" t="s">
        <v>21</v>
      </c>
      <c r="B55" s="9" t="s">
        <v>28</v>
      </c>
      <c r="C55" s="7" t="s">
        <v>61</v>
      </c>
      <c r="D55" s="7" t="s">
        <v>83</v>
      </c>
      <c r="E55" s="10">
        <v>17688.04</v>
      </c>
    </row>
    <row r="56" spans="1:5" x14ac:dyDescent="0.2">
      <c r="A56" s="9" t="s">
        <v>21</v>
      </c>
      <c r="B56" s="9" t="s">
        <v>28</v>
      </c>
      <c r="C56" s="7" t="s">
        <v>36</v>
      </c>
      <c r="D56" s="7" t="s">
        <v>83</v>
      </c>
      <c r="E56" s="10">
        <v>7775.21</v>
      </c>
    </row>
    <row r="57" spans="1:5" x14ac:dyDescent="0.2">
      <c r="A57" s="9" t="s">
        <v>21</v>
      </c>
      <c r="B57" s="9" t="s">
        <v>28</v>
      </c>
      <c r="C57" s="7" t="s">
        <v>37</v>
      </c>
      <c r="D57" s="7" t="s">
        <v>83</v>
      </c>
      <c r="E57" s="10">
        <v>15604.82</v>
      </c>
    </row>
    <row r="58" spans="1:5" x14ac:dyDescent="0.2">
      <c r="A58" s="9" t="s">
        <v>21</v>
      </c>
      <c r="B58" s="9" t="s">
        <v>28</v>
      </c>
      <c r="C58" s="7" t="s">
        <v>67</v>
      </c>
      <c r="D58" s="7" t="s">
        <v>81</v>
      </c>
      <c r="E58" s="10">
        <v>4202.57</v>
      </c>
    </row>
    <row r="59" spans="1:5" x14ac:dyDescent="0.2">
      <c r="A59" s="9" t="s">
        <v>21</v>
      </c>
      <c r="B59" s="9" t="s">
        <v>28</v>
      </c>
      <c r="C59" s="7" t="s">
        <v>38</v>
      </c>
      <c r="D59" s="7" t="s">
        <v>84</v>
      </c>
      <c r="E59" s="10">
        <v>2539.38</v>
      </c>
    </row>
    <row r="60" spans="1:5" x14ac:dyDescent="0.2">
      <c r="A60" s="9" t="s">
        <v>21</v>
      </c>
      <c r="B60" s="9" t="s">
        <v>28</v>
      </c>
      <c r="C60" s="7" t="s">
        <v>49</v>
      </c>
      <c r="D60" s="7" t="s">
        <v>85</v>
      </c>
      <c r="E60" s="10">
        <v>3237.41</v>
      </c>
    </row>
    <row r="61" spans="1:5" x14ac:dyDescent="0.2">
      <c r="A61" s="9" t="s">
        <v>21</v>
      </c>
      <c r="B61" s="9" t="s">
        <v>28</v>
      </c>
      <c r="C61" s="7" t="s">
        <v>74</v>
      </c>
      <c r="D61" s="7" t="s">
        <v>85</v>
      </c>
      <c r="E61" s="10">
        <v>12161.9</v>
      </c>
    </row>
    <row r="62" spans="1:5" x14ac:dyDescent="0.2">
      <c r="A62" s="9" t="s">
        <v>21</v>
      </c>
      <c r="B62" s="9" t="s">
        <v>28</v>
      </c>
      <c r="C62" s="7" t="s">
        <v>14</v>
      </c>
      <c r="D62" s="7" t="s">
        <v>86</v>
      </c>
      <c r="E62" s="10">
        <v>3983.94</v>
      </c>
    </row>
    <row r="63" spans="1:5" x14ac:dyDescent="0.2">
      <c r="A63" s="9" t="s">
        <v>21</v>
      </c>
      <c r="B63" s="9" t="s">
        <v>28</v>
      </c>
      <c r="C63" s="7" t="s">
        <v>39</v>
      </c>
      <c r="D63" s="7" t="s">
        <v>86</v>
      </c>
      <c r="E63" s="10">
        <v>2173.87</v>
      </c>
    </row>
    <row r="64" spans="1:5" x14ac:dyDescent="0.2">
      <c r="A64" s="9" t="s">
        <v>21</v>
      </c>
      <c r="B64" s="9" t="s">
        <v>28</v>
      </c>
      <c r="C64" s="7" t="s">
        <v>45</v>
      </c>
      <c r="D64" s="7" t="s">
        <v>81</v>
      </c>
      <c r="E64" s="10">
        <v>2853.4</v>
      </c>
    </row>
    <row r="65" spans="1:5" x14ac:dyDescent="0.2">
      <c r="A65" s="9" t="s">
        <v>21</v>
      </c>
      <c r="B65" s="9" t="s">
        <v>28</v>
      </c>
      <c r="C65" s="7" t="s">
        <v>40</v>
      </c>
      <c r="D65" s="7" t="s">
        <v>85</v>
      </c>
      <c r="E65" s="10">
        <v>9533.43</v>
      </c>
    </row>
    <row r="66" spans="1:5" x14ac:dyDescent="0.2">
      <c r="A66" s="9" t="s">
        <v>21</v>
      </c>
      <c r="B66" s="9" t="s">
        <v>28</v>
      </c>
      <c r="C66" s="7" t="s">
        <v>68</v>
      </c>
      <c r="D66" s="7" t="s">
        <v>86</v>
      </c>
      <c r="E66" s="10">
        <v>308.52999999999997</v>
      </c>
    </row>
    <row r="67" spans="1:5" x14ac:dyDescent="0.2">
      <c r="A67" s="9" t="s">
        <v>21</v>
      </c>
      <c r="B67" s="9" t="s">
        <v>28</v>
      </c>
      <c r="C67" s="7" t="s">
        <v>75</v>
      </c>
      <c r="D67" s="7" t="s">
        <v>84</v>
      </c>
      <c r="E67" s="10">
        <v>1685.8</v>
      </c>
    </row>
    <row r="68" spans="1:5" x14ac:dyDescent="0.2">
      <c r="A68" s="9" t="s">
        <v>21</v>
      </c>
      <c r="B68" s="9" t="s">
        <v>28</v>
      </c>
      <c r="C68" s="7" t="s">
        <v>46</v>
      </c>
      <c r="D68" s="7" t="s">
        <v>81</v>
      </c>
      <c r="E68" s="10">
        <v>3652.55</v>
      </c>
    </row>
    <row r="69" spans="1:5" x14ac:dyDescent="0.2">
      <c r="A69" s="9" t="s">
        <v>21</v>
      </c>
      <c r="B69" s="9" t="s">
        <v>28</v>
      </c>
      <c r="C69" s="7" t="s">
        <v>41</v>
      </c>
      <c r="D69" s="7" t="s">
        <v>84</v>
      </c>
      <c r="E69" s="10">
        <v>6352.45</v>
      </c>
    </row>
    <row r="70" spans="1:5" x14ac:dyDescent="0.2">
      <c r="A70" s="9" t="s">
        <v>21</v>
      </c>
      <c r="B70" s="9" t="s">
        <v>28</v>
      </c>
      <c r="C70" s="7" t="s">
        <v>47</v>
      </c>
      <c r="D70" s="7" t="s">
        <v>90</v>
      </c>
      <c r="E70" s="10">
        <v>2586</v>
      </c>
    </row>
    <row r="71" spans="1:5" x14ac:dyDescent="0.2">
      <c r="A71" s="9" t="s">
        <v>21</v>
      </c>
      <c r="B71" s="9" t="s">
        <v>28</v>
      </c>
      <c r="C71" s="7" t="s">
        <v>77</v>
      </c>
      <c r="D71" s="7" t="s">
        <v>87</v>
      </c>
      <c r="E71" s="10">
        <v>7850</v>
      </c>
    </row>
    <row r="72" spans="1:5" x14ac:dyDescent="0.2">
      <c r="A72" s="9" t="s">
        <v>21</v>
      </c>
      <c r="B72" s="9" t="s">
        <v>42</v>
      </c>
      <c r="C72" s="7" t="s">
        <v>48</v>
      </c>
      <c r="D72" s="7" t="s">
        <v>84</v>
      </c>
      <c r="E72" s="10">
        <v>5491</v>
      </c>
    </row>
    <row r="73" spans="1:5" x14ac:dyDescent="0.2">
      <c r="E73" s="10"/>
    </row>
    <row r="74" spans="1:5" ht="18.75" x14ac:dyDescent="0.3">
      <c r="A74" s="12"/>
      <c r="B74" s="12"/>
      <c r="C74" s="13" t="s">
        <v>43</v>
      </c>
      <c r="D74" s="13"/>
      <c r="E74" s="14">
        <f>SUM(E9:E72)</f>
        <v>446371.08000000007</v>
      </c>
    </row>
  </sheetData>
  <mergeCells count="2">
    <mergeCell ref="C1:E1"/>
    <mergeCell ref="A3:E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8275-8602-45D3-BF99-A5068D007CC7}">
  <dimension ref="A1:O18"/>
  <sheetViews>
    <sheetView workbookViewId="0">
      <selection activeCell="C21" sqref="C21"/>
    </sheetView>
  </sheetViews>
  <sheetFormatPr baseColWidth="10" defaultRowHeight="12.75" x14ac:dyDescent="0.2"/>
  <cols>
    <col min="1" max="1" width="17" customWidth="1"/>
    <col min="2" max="2" width="32" bestFit="1" customWidth="1"/>
    <col min="3" max="3" width="30.28515625" bestFit="1" customWidth="1"/>
    <col min="13" max="13" width="14.7109375" customWidth="1"/>
  </cols>
  <sheetData>
    <row r="1" spans="1:15" ht="61.5" customHeight="1" thickBot="1" x14ac:dyDescent="0.25">
      <c r="A1" s="1"/>
      <c r="B1" s="2"/>
      <c r="C1" s="15"/>
      <c r="D1" s="17"/>
      <c r="E1" s="16"/>
      <c r="F1" s="15"/>
      <c r="G1" s="15"/>
      <c r="H1" s="15"/>
      <c r="I1" s="15"/>
      <c r="J1" s="15"/>
      <c r="K1" s="27" t="s">
        <v>0</v>
      </c>
      <c r="L1" s="27"/>
      <c r="M1" s="27"/>
      <c r="N1" s="27"/>
      <c r="O1" s="27"/>
    </row>
    <row r="2" spans="1:15" ht="13.5" thickBot="1" x14ac:dyDescent="0.25"/>
    <row r="3" spans="1:15" ht="24" thickBot="1" x14ac:dyDescent="0.25">
      <c r="A3" s="25" t="s">
        <v>99</v>
      </c>
      <c r="B3" s="26"/>
    </row>
    <row r="4" spans="1:15" ht="23.25" x14ac:dyDescent="0.2">
      <c r="A4" s="3"/>
      <c r="B4" s="3"/>
    </row>
    <row r="5" spans="1:15" ht="15.75" x14ac:dyDescent="0.25">
      <c r="A5" s="6" t="s">
        <v>78</v>
      </c>
    </row>
    <row r="6" spans="1:15" ht="15.75" x14ac:dyDescent="0.25">
      <c r="A6" s="6" t="s">
        <v>101</v>
      </c>
    </row>
    <row r="8" spans="1:15" ht="17.25" customHeight="1" x14ac:dyDescent="0.3">
      <c r="B8" s="18" t="s">
        <v>98</v>
      </c>
      <c r="C8" s="18" t="s">
        <v>97</v>
      </c>
    </row>
    <row r="9" spans="1:15" ht="18.75" x14ac:dyDescent="0.3">
      <c r="B9" s="19" t="s">
        <v>81</v>
      </c>
      <c r="C9" s="20">
        <v>19628.689999999999</v>
      </c>
    </row>
    <row r="10" spans="1:15" ht="18.75" x14ac:dyDescent="0.3">
      <c r="B10" s="19" t="s">
        <v>90</v>
      </c>
      <c r="C10" s="20">
        <v>2586</v>
      </c>
    </row>
    <row r="11" spans="1:15" ht="18.75" x14ac:dyDescent="0.3">
      <c r="B11" s="19" t="s">
        <v>96</v>
      </c>
      <c r="C11" s="20">
        <v>14583.73</v>
      </c>
    </row>
    <row r="12" spans="1:15" ht="18.75" x14ac:dyDescent="0.3">
      <c r="B12" s="19" t="s">
        <v>89</v>
      </c>
      <c r="C12" s="20">
        <v>6145.88</v>
      </c>
    </row>
    <row r="13" spans="1:15" ht="18.75" x14ac:dyDescent="0.3">
      <c r="B13" s="19" t="s">
        <v>86</v>
      </c>
      <c r="C13" s="20">
        <v>71528.42</v>
      </c>
    </row>
    <row r="14" spans="1:15" ht="18.75" x14ac:dyDescent="0.3">
      <c r="B14" s="19" t="s">
        <v>83</v>
      </c>
      <c r="C14" s="20">
        <v>264918.09999999998</v>
      </c>
    </row>
    <row r="15" spans="1:15" ht="18.75" x14ac:dyDescent="0.3">
      <c r="B15" s="19" t="s">
        <v>95</v>
      </c>
      <c r="C15" s="20">
        <v>32254.05</v>
      </c>
    </row>
    <row r="16" spans="1:15" ht="18.75" x14ac:dyDescent="0.3">
      <c r="B16" s="19" t="s">
        <v>94</v>
      </c>
      <c r="C16" s="20">
        <v>16488</v>
      </c>
    </row>
    <row r="17" spans="2:3" ht="18.75" x14ac:dyDescent="0.3">
      <c r="B17" s="19" t="s">
        <v>93</v>
      </c>
      <c r="C17" s="20">
        <v>18238.21</v>
      </c>
    </row>
    <row r="18" spans="2:3" ht="18.75" x14ac:dyDescent="0.3">
      <c r="B18" s="18" t="s">
        <v>92</v>
      </c>
      <c r="C18" s="14">
        <f>SUM(C9:C17)</f>
        <v>446371.07999999996</v>
      </c>
    </row>
  </sheetData>
  <mergeCells count="2">
    <mergeCell ref="A3:B3"/>
    <mergeCell ref="K1:O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Desglose_superficies</vt:lpstr>
      <vt:lpstr>resumo_gráfico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2019-07-15T11:12:12Z</dcterms:created>
  <dcterms:modified xsi:type="dcterms:W3CDTF">2023-08-02T11:02:25Z</dcterms:modified>
</cp:coreProperties>
</file>