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\comun\Unidade de Estudos e Programas\INDICADORES\UVIGO DAT\UVIGODAT_Indicadores económicos\"/>
    </mc:Choice>
  </mc:AlternateContent>
  <bookViews>
    <workbookView xWindow="0" yWindow="0" windowWidth="28800" windowHeight="12450"/>
  </bookViews>
  <sheets>
    <sheet name="INFORME 2016 PROVEDORES" sheetId="1" r:id="rId1"/>
    <sheet name="INFORME 2016 FACTURAS 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E12" i="2"/>
  <c r="D12" i="2"/>
  <c r="C12" i="2"/>
  <c r="F11" i="2"/>
  <c r="E11" i="2"/>
  <c r="D11" i="2"/>
  <c r="C11" i="2"/>
  <c r="F10" i="2"/>
  <c r="E10" i="2"/>
  <c r="D10" i="2"/>
  <c r="C10" i="2"/>
  <c r="B9" i="2"/>
  <c r="B11" i="2" s="1"/>
  <c r="B8" i="2"/>
  <c r="B10" i="2" s="1"/>
  <c r="B7" i="2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B12" i="2" l="1"/>
</calcChain>
</file>

<file path=xl/sharedStrings.xml><?xml version="1.0" encoding="utf-8"?>
<sst xmlns="http://schemas.openxmlformats.org/spreadsheetml/2006/main" count="224" uniqueCount="124">
  <si>
    <t>Unidade de Análises e Programas</t>
  </si>
  <si>
    <t>Fonte: XESTICONTA</t>
  </si>
  <si>
    <t>Data realización: 31/08/2017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</si>
  <si>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2016;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</t>
    </r>
  </si>
  <si>
    <t>FACTURAS 2016</t>
  </si>
  <si>
    <t>ÁMBITO</t>
  </si>
  <si>
    <t>nº provedores</t>
  </si>
  <si>
    <t>TOTAL facturado</t>
  </si>
  <si>
    <t>% facturado</t>
  </si>
  <si>
    <t>% provedores</t>
  </si>
  <si>
    <t>Facturación Media por tipo de provedor</t>
  </si>
  <si>
    <t>Número total de provedores</t>
  </si>
  <si>
    <t>Local</t>
  </si>
  <si>
    <t>Número total de facturas</t>
  </si>
  <si>
    <t>Rexional</t>
  </si>
  <si>
    <t>Importe total facturado</t>
  </si>
  <si>
    <t>Nacional</t>
  </si>
  <si>
    <t>Importe medio por factura</t>
  </si>
  <si>
    <t>Estranxeiro</t>
  </si>
  <si>
    <t>Importe medio por provedor</t>
  </si>
  <si>
    <t>Total xeral</t>
  </si>
  <si>
    <t>Nº medio de facturas por provedor</t>
  </si>
  <si>
    <t>PAISES</t>
  </si>
  <si>
    <t>% facturado sobre TOTAL</t>
  </si>
  <si>
    <t>PROVINCIAS</t>
  </si>
  <si>
    <t>Nº provedores</t>
  </si>
  <si>
    <t>Alemania</t>
  </si>
  <si>
    <t>Albacete</t>
  </si>
  <si>
    <t>A Coruña</t>
  </si>
  <si>
    <t>Australia</t>
  </si>
  <si>
    <t>Alicante</t>
  </si>
  <si>
    <t>Lugo</t>
  </si>
  <si>
    <t>Austria</t>
  </si>
  <si>
    <t>Almería</t>
  </si>
  <si>
    <t>Belgica</t>
  </si>
  <si>
    <t>Araba/Álava</t>
  </si>
  <si>
    <t>Brasil</t>
  </si>
  <si>
    <t>Asturias</t>
  </si>
  <si>
    <t>Bulgaria</t>
  </si>
  <si>
    <t>Barcelona</t>
  </si>
  <si>
    <t>Cabo verde</t>
  </si>
  <si>
    <t>Bizkaia</t>
  </si>
  <si>
    <t>Canada</t>
  </si>
  <si>
    <t>Burgos</t>
  </si>
  <si>
    <t>Ourense</t>
  </si>
  <si>
    <t>China</t>
  </si>
  <si>
    <t>Cáceres</t>
  </si>
  <si>
    <t>Pontevedra</t>
  </si>
  <si>
    <t>Corea del Sur</t>
  </si>
  <si>
    <t>Cádiz</t>
  </si>
  <si>
    <t>Croacia</t>
  </si>
  <si>
    <t>Cantabria</t>
  </si>
  <si>
    <t>Dinamarca</t>
  </si>
  <si>
    <t>Castellón</t>
  </si>
  <si>
    <t>Ecuador</t>
  </si>
  <si>
    <t>Ciudad Real</t>
  </si>
  <si>
    <t>Eslovaquia</t>
  </si>
  <si>
    <t>Córdoba</t>
  </si>
  <si>
    <t>más de 20</t>
  </si>
  <si>
    <t>Estados Unidos</t>
  </si>
  <si>
    <t>Gipuzkoa</t>
  </si>
  <si>
    <t>de 5 a 20</t>
  </si>
  <si>
    <t>Estonia</t>
  </si>
  <si>
    <t>Girona</t>
  </si>
  <si>
    <t>menos de 5</t>
  </si>
  <si>
    <t>Finlandia</t>
  </si>
  <si>
    <t>Granada</t>
  </si>
  <si>
    <t>Francia</t>
  </si>
  <si>
    <t>Huelva</t>
  </si>
  <si>
    <t>Grecia</t>
  </si>
  <si>
    <t>Huesca</t>
  </si>
  <si>
    <t>mas de 10.000 €</t>
  </si>
  <si>
    <t>Hungria</t>
  </si>
  <si>
    <t>Illes Balears</t>
  </si>
  <si>
    <t>de 1.000 a 10.000</t>
  </si>
  <si>
    <t>India</t>
  </si>
  <si>
    <t>Jaén</t>
  </si>
  <si>
    <t>menos de 1.000</t>
  </si>
  <si>
    <t>Irlanda</t>
  </si>
  <si>
    <t>La Rioja</t>
  </si>
  <si>
    <t>Italia</t>
  </si>
  <si>
    <t>Las Palmas</t>
  </si>
  <si>
    <t>Noruega</t>
  </si>
  <si>
    <t>León</t>
  </si>
  <si>
    <t>Países bajos</t>
  </si>
  <si>
    <t>Lleida</t>
  </si>
  <si>
    <t>Perú</t>
  </si>
  <si>
    <t>Madrid</t>
  </si>
  <si>
    <t>Polonia</t>
  </si>
  <si>
    <t>Málaga</t>
  </si>
  <si>
    <t>Portugal</t>
  </si>
  <si>
    <t>Murcia</t>
  </si>
  <si>
    <t>Reino Unido</t>
  </si>
  <si>
    <t>Navarra</t>
  </si>
  <si>
    <t>Republica Checa</t>
  </si>
  <si>
    <t>Salamanca</t>
  </si>
  <si>
    <t>Sudafrica</t>
  </si>
  <si>
    <t>Santa Cruz de Tenerife</t>
  </si>
  <si>
    <t>Suiza</t>
  </si>
  <si>
    <t>Segovia</t>
  </si>
  <si>
    <t>Sevilla</t>
  </si>
  <si>
    <t>Tarragona</t>
  </si>
  <si>
    <t>Toledo</t>
  </si>
  <si>
    <t>Valencia</t>
  </si>
  <si>
    <t>Valladolid</t>
  </si>
  <si>
    <t>Zaragoza</t>
  </si>
  <si>
    <r>
      <t xml:space="preserve">Filtros do informe: </t>
    </r>
    <r>
      <rPr>
        <b/>
        <i/>
        <sz val="8"/>
        <rFont val="Arial"/>
        <family val="2"/>
      </rPr>
      <t>Ano</t>
    </r>
    <r>
      <rPr>
        <i/>
        <sz val="8"/>
        <rFont val="Arial"/>
        <family val="2"/>
      </rPr>
      <t xml:space="preserve"> = 2016 ; </t>
    </r>
    <r>
      <rPr>
        <b/>
        <i/>
        <sz val="8"/>
        <rFont val="Arial"/>
        <family val="2"/>
      </rPr>
      <t xml:space="preserve">Tipo xustificantes </t>
    </r>
    <r>
      <rPr>
        <i/>
        <sz val="8"/>
        <rFont val="Arial"/>
        <family val="2"/>
      </rPr>
      <t xml:space="preserve">= FRA (facturas); sen cargos internos; </t>
    </r>
    <r>
      <rPr>
        <b/>
        <i/>
        <sz val="8"/>
        <rFont val="Arial"/>
        <family val="2"/>
      </rPr>
      <t>Capítulos</t>
    </r>
    <r>
      <rPr>
        <i/>
        <sz val="8"/>
        <rFont val="Arial"/>
        <family val="2"/>
      </rPr>
      <t xml:space="preserve"> = 1, 2, 4, 6 </t>
    </r>
  </si>
  <si>
    <t>TOTAL</t>
  </si>
  <si>
    <t>Por tramos</t>
  </si>
  <si>
    <t xml:space="preserve">Facturas </t>
  </si>
  <si>
    <t>de 0 a 100 €</t>
  </si>
  <si>
    <t>de 101 a 1.000 €</t>
  </si>
  <si>
    <t>de 1.001 a 10.000 €</t>
  </si>
  <si>
    <t>de 10.001 a 50.000 €</t>
  </si>
  <si>
    <t xml:space="preserve"> máis de  50.000 €</t>
  </si>
  <si>
    <t>% sobre número total de facturas</t>
  </si>
  <si>
    <t>TOTAL Facturas</t>
  </si>
  <si>
    <t>% Nº facturas de cada TRAMO</t>
  </si>
  <si>
    <t>Total</t>
  </si>
  <si>
    <t>% Nº facturas sobre o total de cada Ámbito</t>
  </si>
  <si>
    <t>%  sobre o volume  total facturado</t>
  </si>
  <si>
    <t>TOTAL Facturado</t>
  </si>
  <si>
    <t>% facturado sobre o total de cada tramo</t>
  </si>
  <si>
    <t>% Facturado sobre o total de cada ÁMBITO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</si>
</sst>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_-* #,##0\ [$€-C0A]_-;\-* #,##0\ [$€-C0A]_-;_-* &quot;-&quot;??\ [$€-C0A]_-;_-@_-"/>
    <numFmt numFmtId="166" formatCode="_-* #,##0.0\ _€_-;\-* #,##0.0\ _€_-;_-* &quot;-&quot;??\ _€_-;_-@_-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51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4"/>
      <color theme="1"/>
      <name val="Antique Olive Compact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ntique Olive Compact"/>
      <family val="2"/>
    </font>
  </fonts>
  <fills count="11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1" xfId="3" applyFont="1" applyBorder="1" applyAlignment="1">
      <alignment horizontal="right" wrapText="1"/>
    </xf>
    <xf numFmtId="0" fontId="6" fillId="0" borderId="1" xfId="4" applyFont="1" applyBorder="1" applyAlignment="1">
      <alignment horizontal="right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164" fontId="0" fillId="0" borderId="8" xfId="1" applyNumberFormat="1" applyFont="1" applyBorder="1" applyAlignment="1">
      <alignment vertical="center"/>
    </xf>
    <xf numFmtId="0" fontId="0" fillId="4" borderId="7" xfId="0" applyFill="1" applyBorder="1" applyAlignment="1">
      <alignment horizontal="left" vertical="center"/>
    </xf>
    <xf numFmtId="164" fontId="10" fillId="0" borderId="9" xfId="1" applyNumberFormat="1" applyFont="1" applyBorder="1" applyAlignment="1">
      <alignment horizontal="right" vertical="center" indent="2"/>
    </xf>
    <xf numFmtId="42" fontId="10" fillId="5" borderId="10" xfId="0" applyNumberFormat="1" applyFont="1" applyFill="1" applyBorder="1" applyAlignment="1">
      <alignment horizontal="right" vertical="center" indent="2"/>
    </xf>
    <xf numFmtId="10" fontId="10" fillId="5" borderId="11" xfId="2" applyNumberFormat="1" applyFont="1" applyFill="1" applyBorder="1" applyAlignment="1">
      <alignment horizontal="right" vertical="center" indent="2"/>
    </xf>
    <xf numFmtId="10" fontId="10" fillId="5" borderId="9" xfId="2" applyNumberFormat="1" applyFont="1" applyFill="1" applyBorder="1" applyAlignment="1">
      <alignment horizontal="right" vertical="center" indent="2"/>
    </xf>
    <xf numFmtId="165" fontId="0" fillId="0" borderId="8" xfId="1" applyNumberFormat="1" applyFont="1" applyBorder="1" applyAlignment="1">
      <alignment vertical="center"/>
    </xf>
    <xf numFmtId="0" fontId="2" fillId="5" borderId="12" xfId="0" applyFont="1" applyFill="1" applyBorder="1" applyAlignment="1">
      <alignment horizontal="right" vertical="center"/>
    </xf>
    <xf numFmtId="164" fontId="11" fillId="5" borderId="13" xfId="1" applyNumberFormat="1" applyFont="1" applyFill="1" applyBorder="1" applyAlignment="1">
      <alignment horizontal="right" vertical="center" indent="2"/>
    </xf>
    <xf numFmtId="42" fontId="11" fillId="5" borderId="14" xfId="0" applyNumberFormat="1" applyFont="1" applyFill="1" applyBorder="1" applyAlignment="1">
      <alignment horizontal="right" vertical="center" indent="2"/>
    </xf>
    <xf numFmtId="10" fontId="11" fillId="5" borderId="15" xfId="2" applyNumberFormat="1" applyFont="1" applyFill="1" applyBorder="1" applyAlignment="1">
      <alignment horizontal="right" vertical="center" indent="2"/>
    </xf>
    <xf numFmtId="10" fontId="11" fillId="5" borderId="13" xfId="2" applyNumberFormat="1" applyFont="1" applyFill="1" applyBorder="1" applyAlignment="1">
      <alignment horizontal="right" vertical="center" indent="2"/>
    </xf>
    <xf numFmtId="0" fontId="0" fillId="0" borderId="12" xfId="0" applyFill="1" applyBorder="1" applyAlignment="1">
      <alignment vertical="center"/>
    </xf>
    <xf numFmtId="43" fontId="0" fillId="0" borderId="16" xfId="1" applyNumberFormat="1" applyFont="1" applyFill="1" applyBorder="1" applyAlignment="1">
      <alignment vertical="center"/>
    </xf>
    <xf numFmtId="0" fontId="2" fillId="6" borderId="2" xfId="0" applyFont="1" applyFill="1" applyBorder="1"/>
    <xf numFmtId="0" fontId="2" fillId="6" borderId="4" xfId="0" applyFont="1" applyFill="1" applyBorder="1"/>
    <xf numFmtId="0" fontId="0" fillId="3" borderId="3" xfId="0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9" xfId="0" applyNumberFormat="1" applyBorder="1" applyAlignment="1">
      <alignment horizontal="right" indent="3"/>
    </xf>
    <xf numFmtId="10" fontId="0" fillId="0" borderId="8" xfId="2" applyNumberFormat="1" applyFont="1" applyBorder="1" applyAlignment="1">
      <alignment horizontal="right" indent="3"/>
    </xf>
    <xf numFmtId="0" fontId="0" fillId="0" borderId="9" xfId="0" applyNumberFormat="1" applyBorder="1" applyAlignment="1">
      <alignment horizontal="right" indent="2"/>
    </xf>
    <xf numFmtId="10" fontId="0" fillId="0" borderId="8" xfId="2" applyNumberFormat="1" applyFont="1" applyBorder="1" applyAlignment="1">
      <alignment horizontal="right" vertical="center" indent="2"/>
    </xf>
    <xf numFmtId="0" fontId="2" fillId="5" borderId="12" xfId="0" applyFont="1" applyFill="1" applyBorder="1" applyAlignment="1">
      <alignment horizontal="left"/>
    </xf>
    <xf numFmtId="0" fontId="2" fillId="5" borderId="13" xfId="0" applyNumberFormat="1" applyFont="1" applyFill="1" applyBorder="1" applyAlignment="1">
      <alignment horizontal="right" indent="2"/>
    </xf>
    <xf numFmtId="10" fontId="2" fillId="5" borderId="16" xfId="2" applyNumberFormat="1" applyFont="1" applyFill="1" applyBorder="1" applyAlignment="1">
      <alignment horizontal="right" vertical="center" indent="2"/>
    </xf>
    <xf numFmtId="0" fontId="0" fillId="3" borderId="3" xfId="0" applyFill="1" applyBorder="1"/>
    <xf numFmtId="0" fontId="0" fillId="4" borderId="17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12" xfId="0" applyNumberFormat="1" applyBorder="1" applyAlignment="1">
      <alignment horizontal="center"/>
    </xf>
    <xf numFmtId="0" fontId="0" fillId="0" borderId="16" xfId="0" applyBorder="1" applyAlignment="1">
      <alignment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2" xfId="1" applyNumberFormat="1" applyFont="1" applyBorder="1" applyAlignment="1">
      <alignment horizontal="center" vertical="center"/>
    </xf>
    <xf numFmtId="0" fontId="2" fillId="5" borderId="13" xfId="0" applyNumberFormat="1" applyFont="1" applyFill="1" applyBorder="1" applyAlignment="1">
      <alignment horizontal="right" indent="3"/>
    </xf>
    <xf numFmtId="10" fontId="2" fillId="5" borderId="16" xfId="2" applyNumberFormat="1" applyFont="1" applyFill="1" applyBorder="1" applyAlignment="1">
      <alignment horizontal="right" indent="3"/>
    </xf>
    <xf numFmtId="10" fontId="2" fillId="5" borderId="16" xfId="2" applyNumberFormat="1" applyFont="1" applyFill="1" applyBorder="1" applyAlignment="1">
      <alignment horizontal="right" vertical="center" indent="3"/>
    </xf>
    <xf numFmtId="0" fontId="13" fillId="7" borderId="2" xfId="0" applyFont="1" applyFill="1" applyBorder="1" applyAlignment="1">
      <alignment vertical="center"/>
    </xf>
    <xf numFmtId="0" fontId="2" fillId="8" borderId="4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7" borderId="9" xfId="0" applyFont="1" applyFill="1" applyBorder="1"/>
    <xf numFmtId="41" fontId="2" fillId="7" borderId="9" xfId="0" applyNumberFormat="1" applyFont="1" applyFill="1" applyBorder="1"/>
    <xf numFmtId="164" fontId="0" fillId="0" borderId="11" xfId="1" applyNumberFormat="1" applyFont="1" applyBorder="1" applyAlignment="1">
      <alignment vertical="center"/>
    </xf>
    <xf numFmtId="1" fontId="0" fillId="0" borderId="9" xfId="2" applyNumberFormat="1" applyFont="1" applyBorder="1"/>
    <xf numFmtId="0" fontId="0" fillId="0" borderId="9" xfId="0" applyBorder="1" applyAlignment="1">
      <alignment horizontal="left"/>
    </xf>
    <xf numFmtId="41" fontId="0" fillId="0" borderId="9" xfId="0" applyNumberFormat="1" applyBorder="1"/>
    <xf numFmtId="1" fontId="0" fillId="0" borderId="9" xfId="0" applyNumberFormat="1" applyBorder="1"/>
    <xf numFmtId="42" fontId="0" fillId="0" borderId="11" xfId="1" applyNumberFormat="1" applyFont="1" applyBorder="1" applyAlignment="1">
      <alignment vertical="center"/>
    </xf>
    <xf numFmtId="42" fontId="0" fillId="9" borderId="9" xfId="0" applyNumberFormat="1" applyFill="1" applyBorder="1"/>
    <xf numFmtId="166" fontId="0" fillId="0" borderId="13" xfId="1" applyNumberFormat="1" applyFont="1" applyFill="1" applyBorder="1" applyAlignment="1">
      <alignment vertical="center"/>
    </xf>
    <xf numFmtId="0" fontId="2" fillId="7" borderId="9" xfId="0" applyFont="1" applyFill="1" applyBorder="1" applyAlignment="1">
      <alignment horizontal="left"/>
    </xf>
    <xf numFmtId="0" fontId="0" fillId="2" borderId="11" xfId="0" applyFill="1" applyBorder="1" applyAlignment="1"/>
    <xf numFmtId="0" fontId="2" fillId="2" borderId="18" xfId="0" applyFont="1" applyFill="1" applyBorder="1" applyAlignment="1"/>
    <xf numFmtId="0" fontId="0" fillId="2" borderId="18" xfId="0" applyFill="1" applyBorder="1" applyAlignment="1"/>
    <xf numFmtId="0" fontId="0" fillId="2" borderId="19" xfId="0" applyFill="1" applyBorder="1" applyAlignment="1"/>
    <xf numFmtId="0" fontId="0" fillId="0" borderId="0" xfId="0" applyAlignment="1"/>
    <xf numFmtId="0" fontId="0" fillId="7" borderId="20" xfId="0" applyFill="1" applyBorder="1"/>
    <xf numFmtId="0" fontId="2" fillId="7" borderId="20" xfId="0" applyFont="1" applyFill="1" applyBorder="1"/>
    <xf numFmtId="0" fontId="0" fillId="0" borderId="9" xfId="0" applyBorder="1"/>
    <xf numFmtId="9" fontId="0" fillId="0" borderId="9" xfId="0" applyNumberFormat="1" applyBorder="1"/>
    <xf numFmtId="9" fontId="2" fillId="0" borderId="9" xfId="0" applyNumberFormat="1" applyFont="1" applyBorder="1"/>
    <xf numFmtId="167" fontId="0" fillId="0" borderId="9" xfId="0" applyNumberFormat="1" applyBorder="1"/>
    <xf numFmtId="0" fontId="2" fillId="7" borderId="9" xfId="0" applyFont="1" applyFill="1" applyBorder="1" applyAlignment="1">
      <alignment horizontal="right"/>
    </xf>
    <xf numFmtId="9" fontId="2" fillId="7" borderId="9" xfId="0" applyNumberFormat="1" applyFont="1" applyFill="1" applyBorder="1"/>
    <xf numFmtId="0" fontId="0" fillId="10" borderId="11" xfId="0" applyFill="1" applyBorder="1"/>
    <xf numFmtId="9" fontId="2" fillId="10" borderId="18" xfId="2" applyFont="1" applyFill="1" applyBorder="1"/>
    <xf numFmtId="9" fontId="0" fillId="10" borderId="18" xfId="2" applyFont="1" applyFill="1" applyBorder="1"/>
    <xf numFmtId="9" fontId="0" fillId="10" borderId="19" xfId="2" applyFont="1" applyFill="1" applyBorder="1"/>
    <xf numFmtId="0" fontId="0" fillId="7" borderId="9" xfId="0" applyFill="1" applyBorder="1"/>
    <xf numFmtId="9" fontId="2" fillId="7" borderId="9" xfId="2" applyFont="1" applyFill="1" applyBorder="1"/>
    <xf numFmtId="9" fontId="2" fillId="7" borderId="9" xfId="2" applyFont="1" applyFill="1" applyBorder="1" applyAlignment="1">
      <alignment horizontal="right"/>
    </xf>
    <xf numFmtId="9" fontId="0" fillId="0" borderId="9" xfId="2" applyFont="1" applyBorder="1"/>
    <xf numFmtId="0" fontId="2" fillId="8" borderId="9" xfId="0" applyFont="1" applyFill="1" applyBorder="1" applyAlignment="1">
      <alignment horizontal="right"/>
    </xf>
    <xf numFmtId="9" fontId="2" fillId="6" borderId="11" xfId="2" applyFont="1" applyFill="1" applyBorder="1" applyAlignment="1"/>
    <xf numFmtId="9" fontId="2" fillId="6" borderId="18" xfId="2" applyFont="1" applyFill="1" applyBorder="1" applyAlignment="1"/>
    <xf numFmtId="9" fontId="2" fillId="6" borderId="19" xfId="2" applyFont="1" applyFill="1" applyBorder="1" applyAlignment="1"/>
    <xf numFmtId="0" fontId="2" fillId="6" borderId="17" xfId="0" applyFont="1" applyFill="1" applyBorder="1" applyAlignment="1">
      <alignment horizontal="left"/>
    </xf>
    <xf numFmtId="0" fontId="2" fillId="6" borderId="21" xfId="0" applyFont="1" applyFill="1" applyBorder="1" applyAlignment="1">
      <alignment horizontal="center"/>
    </xf>
  </cellXfs>
  <cellStyles count="5">
    <cellStyle name="Hipervínculo 2" xfId="4"/>
    <cellStyle name="Millares" xfId="1" builtinId="3"/>
    <cellStyle name="Normal" xfId="0" builtinId="0"/>
    <cellStyle name="Normal 2" xfId="3"/>
    <cellStyle name="Porcentaje" xfId="2" builtinId="5"/>
  </cellStyles>
  <dxfs count="30"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ont>
        <b/>
        <i val="0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PROVEDORES</a:t>
            </a:r>
            <a:r>
              <a:rPr lang="gl-ES" baseline="0"/>
              <a:t> </a:t>
            </a:r>
            <a:r>
              <a:rPr lang="gl-ES"/>
              <a:t>por ámbito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2016 PROVEDORES'!$H$6</c:f>
              <c:strCache>
                <c:ptCount val="1"/>
                <c:pt idx="0">
                  <c:v>% provedores</c:v>
                </c:pt>
              </c:strCache>
            </c:strRef>
          </c:tx>
          <c:dLbls>
            <c:dLbl>
              <c:idx val="3"/>
              <c:layout>
                <c:manualLayout>
                  <c:x val="8.4543793332470613E-2"/>
                  <c:y val="9.303037086235101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ED-4459-977D-1D26FAC90897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2016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PROVEDORES'!$H$7:$H$10</c:f>
              <c:numCache>
                <c:formatCode>0.00%</c:formatCode>
                <c:ptCount val="4"/>
                <c:pt idx="0">
                  <c:v>0.48097014925373133</c:v>
                </c:pt>
                <c:pt idx="1">
                  <c:v>0.10746268656716418</c:v>
                </c:pt>
                <c:pt idx="2">
                  <c:v>0.28395522388059702</c:v>
                </c:pt>
                <c:pt idx="3">
                  <c:v>0.12761194029850748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ED-4459-977D-1D26FAC908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6888967611489478"/>
          <c:y val="0.19202135569231321"/>
          <c:w val="0.20222946110786283"/>
          <c:h val="0.32915428233586841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 tipo de provedor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2016 PROVEDORES'!$G$6</c:f>
              <c:strCache>
                <c:ptCount val="1"/>
                <c:pt idx="0">
                  <c:v>% facturado</c:v>
                </c:pt>
              </c:strCache>
            </c:strRef>
          </c:tx>
          <c:dLbls>
            <c:dLbl>
              <c:idx val="3"/>
              <c:layout>
                <c:manualLayout>
                  <c:x val="4.7521577294171113E-2"/>
                  <c:y val="9.092601441776337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936-4C96-80DF-D4195D59199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2016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PROVEDORES'!$G$7:$G$10</c:f>
              <c:numCache>
                <c:formatCode>0.00%</c:formatCode>
                <c:ptCount val="4"/>
                <c:pt idx="0">
                  <c:v>0.4641923673340157</c:v>
                </c:pt>
                <c:pt idx="1">
                  <c:v>0.13806852762688823</c:v>
                </c:pt>
                <c:pt idx="2">
                  <c:v>0.36115459709082059</c:v>
                </c:pt>
                <c:pt idx="3">
                  <c:v>3.6584507948276009E-2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6-4C96-80DF-D4195D591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5696351167949094"/>
          <c:y val="0.18661636045494312"/>
          <c:w val="0.1914039902187625"/>
          <c:h val="0.33486876640419949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'INFORME 2016 PROVEDORES'!$I$6</c:f>
              <c:strCache>
                <c:ptCount val="1"/>
                <c:pt idx="0">
                  <c:v>Facturación Media por tipo de provedor</c:v>
                </c:pt>
              </c:strCache>
            </c:strRef>
          </c:tx>
          <c:dLbls>
            <c:dLbl>
              <c:idx val="0"/>
              <c:layout>
                <c:manualLayout>
                  <c:x val="-0.19554171476144327"/>
                  <c:y val="0.11106705067531357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386-46B3-B884-646DB4EB1FAB}"/>
                </c:ext>
              </c:extLst>
            </c:dLbl>
            <c:dLbl>
              <c:idx val="1"/>
              <c:layout>
                <c:manualLayout>
                  <c:x val="-0.22518963083320934"/>
                  <c:y val="-0.3217149134535573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86-46B3-B884-646DB4EB1FAB}"/>
                </c:ext>
              </c:extLst>
            </c:dLbl>
            <c:dLbl>
              <c:idx val="2"/>
              <c:layout>
                <c:manualLayout>
                  <c:x val="0.18761085259470481"/>
                  <c:y val="9.770198407312797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386-46B3-B884-646DB4EB1FAB}"/>
                </c:ext>
              </c:extLst>
            </c:dLbl>
            <c:dLbl>
              <c:idx val="3"/>
              <c:layout>
                <c:manualLayout>
                  <c:x val="8.9502284418096781E-2"/>
                  <c:y val="9.458267593252754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86-46B3-B884-646DB4EB1FAB}"/>
                </c:ext>
              </c:extLst>
            </c:dLbl>
            <c:numFmt formatCode="#,##0\ &quot;€&quot;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'INFORME 2016 PROVEDORES'!$D$7:$D$10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PROVEDORES'!$I$7:$I$10</c:f>
              <c:numCache>
                <c:formatCode>_("€"* #,##0_);_("€"* \(#,##0\);_("€"* "-"_);_(@_)</c:formatCode>
                <c:ptCount val="4"/>
                <c:pt idx="0">
                  <c:v>11704.978921644688</c:v>
                </c:pt>
                <c:pt idx="1">
                  <c:v>15582.16375</c:v>
                </c:pt>
                <c:pt idx="2">
                  <c:v>15425.315256241789</c:v>
                </c:pt>
                <c:pt idx="3">
                  <c:v>3476.9357894736845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86-46B3-B884-646DB4EB1FA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7430105852153097"/>
          <c:y val="0.2234472209373117"/>
          <c:w val="0.20150300636520602"/>
          <c:h val="0.33604244044250497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ysClr val="windowText" lastClr="000000"/>
                </a:solidFill>
              </a:rPr>
              <a:t>%</a:t>
            </a:r>
            <a:r>
              <a:rPr lang="en-US" b="1" baseline="0">
                <a:solidFill>
                  <a:sysClr val="windowText" lastClr="000000"/>
                </a:solidFill>
              </a:rPr>
              <a:t> FACTURAS totais.</a:t>
            </a:r>
            <a:r>
              <a:rPr lang="en-US" baseline="0"/>
              <a:t> </a:t>
            </a:r>
            <a:endParaRPr lang="en-US"/>
          </a:p>
        </c:rich>
      </c:tx>
      <c:layout>
        <c:manualLayout>
          <c:xMode val="edge"/>
          <c:yMode val="edge"/>
          <c:x val="0.31814805407388591"/>
          <c:y val="2.9962546816479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1AC-4FF1-80F2-4E322F6E41A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1AC-4FF1-80F2-4E322F6E41A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21AC-4FF1-80F2-4E322F6E41A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21AC-4FF1-80F2-4E322F6E41A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21AC-4FF1-80F2-4E322F6E41A7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AC-4FF1-80F2-4E322F6E41A7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AC-4FF1-80F2-4E322F6E41A7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AC-4FF1-80F2-4E322F6E41A7}"/>
                </c:ext>
              </c:extLst>
            </c:dLbl>
            <c:dLbl>
              <c:idx val="3"/>
              <c:layout>
                <c:manualLayout>
                  <c:x val="-2.3707671058884137E-2"/>
                  <c:y val="-3.02904527610378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AC-4FF1-80F2-4E322F6E41A7}"/>
                </c:ext>
              </c:extLst>
            </c:dLbl>
            <c:dLbl>
              <c:idx val="4"/>
              <c:layout>
                <c:manualLayout>
                  <c:x val="0.10856824369035088"/>
                  <c:y val="-5.17242984736634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AC-4FF1-80F2-4E322F6E41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'INFORME 2016 FACTURAS '!$A$17:$A$21</c:f>
              <c:strCache>
                <c:ptCount val="5"/>
                <c:pt idx="0">
                  <c:v>de 0 a 100 €</c:v>
                </c:pt>
                <c:pt idx="1">
                  <c:v>de 101 a 1.000 €</c:v>
                </c:pt>
                <c:pt idx="2">
                  <c:v>de 1.001 a 10.000 €</c:v>
                </c:pt>
                <c:pt idx="3">
                  <c:v>de 10.001 a 50.000 €</c:v>
                </c:pt>
                <c:pt idx="4">
                  <c:v> máis de  50.000 €</c:v>
                </c:pt>
              </c:strCache>
            </c:strRef>
          </c:cat>
          <c:val>
            <c:numRef>
              <c:f>'INFORME 2016 FACTURAS '!$F$17:$F$21</c:f>
              <c:numCache>
                <c:formatCode>0%</c:formatCode>
                <c:ptCount val="5"/>
                <c:pt idx="0">
                  <c:v>0.38393259595714435</c:v>
                </c:pt>
                <c:pt idx="1">
                  <c:v>0.45594812939911933</c:v>
                </c:pt>
                <c:pt idx="2">
                  <c:v>0.14274817100655318</c:v>
                </c:pt>
                <c:pt idx="3">
                  <c:v>1.4423910405325752E-2</c:v>
                </c:pt>
                <c:pt idx="4" formatCode="0.0%">
                  <c:v>2.947193231857425E-3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1AC-4FF1-80F2-4E322F6E4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1745152823638991"/>
          <c:y val="0.31968975788138837"/>
          <c:w val="0.21242721636503947"/>
          <c:h val="0.322351729395053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accent3">
            <a:lumMod val="0"/>
            <a:lumOff val="100000"/>
          </a:schemeClr>
        </a:gs>
        <a:gs pos="35000">
          <a:schemeClr val="accent3">
            <a:lumMod val="0"/>
            <a:lumOff val="100000"/>
          </a:schemeClr>
        </a:gs>
        <a:gs pos="100000">
          <a:schemeClr val="accent3">
            <a:lumMod val="100000"/>
          </a:schemeClr>
        </a:gs>
      </a:gsLst>
      <a:path path="rect">
        <a:fillToRect l="100000" t="100000"/>
      </a:path>
      <a:tileRect r="-100000" b="-100000"/>
    </a:gradFill>
    <a:ln w="38100" cap="flat" cmpd="sng" algn="ctr">
      <a:solidFill>
        <a:schemeClr val="accent1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Facturado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7858746133189679"/>
          <c:y val="7.696034596897394E-4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202207551783171E-2"/>
          <c:y val="0.11355059060051226"/>
          <c:w val="0.90163885112083952"/>
          <c:h val="0.6872371680261499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'INFORME 2016 FACTURAS '!$A$47</c:f>
              <c:strCache>
                <c:ptCount val="1"/>
                <c:pt idx="0">
                  <c:v>de 0 a 100 €</c:v>
                </c:pt>
              </c:strCache>
            </c:strRef>
          </c:tx>
          <c:invertIfNegative val="0"/>
          <c:cat>
            <c:strRef>
              <c:f>'INFORME 2016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FACTURAS '!$B$47:$E$47</c:f>
              <c:numCache>
                <c:formatCode>0%</c:formatCode>
                <c:ptCount val="4"/>
                <c:pt idx="0">
                  <c:v>7.4511729120927015E-3</c:v>
                </c:pt>
                <c:pt idx="1">
                  <c:v>9.0228155843001187E-4</c:v>
                </c:pt>
                <c:pt idx="2">
                  <c:v>5.0603086107392642E-3</c:v>
                </c:pt>
                <c:pt idx="3">
                  <c:v>3.9685036216514788E-4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4-4571-83DB-3A528972E983}"/>
            </c:ext>
          </c:extLst>
        </c:ser>
        <c:ser>
          <c:idx val="1"/>
          <c:order val="1"/>
          <c:tx>
            <c:strRef>
              <c:f>'INFORME 2016 FACTURAS '!$A$48</c:f>
              <c:strCache>
                <c:ptCount val="1"/>
                <c:pt idx="0">
                  <c:v>de 101 a 1.000 €</c:v>
                </c:pt>
              </c:strCache>
            </c:strRef>
          </c:tx>
          <c:invertIfNegative val="0"/>
          <c:cat>
            <c:strRef>
              <c:f>'INFORME 2016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FACTURAS '!$B$48:$E$48</c:f>
              <c:numCache>
                <c:formatCode>0%</c:formatCode>
                <c:ptCount val="4"/>
                <c:pt idx="0">
                  <c:v>8.8756769275324013E-2</c:v>
                </c:pt>
                <c:pt idx="1">
                  <c:v>1.2142125104536845E-2</c:v>
                </c:pt>
                <c:pt idx="2">
                  <c:v>3.3811667224110942E-2</c:v>
                </c:pt>
                <c:pt idx="3">
                  <c:v>6.2944490002376646E-3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44-4571-83DB-3A528972E983}"/>
            </c:ext>
          </c:extLst>
        </c:ser>
        <c:ser>
          <c:idx val="2"/>
          <c:order val="2"/>
          <c:tx>
            <c:strRef>
              <c:f>'INFORME 2016 FACTURAS '!$A$49</c:f>
              <c:strCache>
                <c:ptCount val="1"/>
                <c:pt idx="0">
                  <c:v>de 1.001 a 10.000 €</c:v>
                </c:pt>
              </c:strCache>
            </c:strRef>
          </c:tx>
          <c:invertIfNegative val="0"/>
          <c:cat>
            <c:strRef>
              <c:f>'INFORME 2016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FACTURAS '!$B$49:$E$49</c:f>
              <c:numCache>
                <c:formatCode>0%</c:formatCode>
                <c:ptCount val="4"/>
                <c:pt idx="0">
                  <c:v>0.17507627352716276</c:v>
                </c:pt>
                <c:pt idx="1">
                  <c:v>4.6732308066925007E-2</c:v>
                </c:pt>
                <c:pt idx="2">
                  <c:v>0.12637484510220467</c:v>
                </c:pt>
                <c:pt idx="3">
                  <c:v>1.2237697356492617E-2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44-4571-83DB-3A528972E983}"/>
            </c:ext>
          </c:extLst>
        </c:ser>
        <c:ser>
          <c:idx val="3"/>
          <c:order val="3"/>
          <c:tx>
            <c:strRef>
              <c:f>'INFORME 2016 FACTURAS '!$A$50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'INFORME 2016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FACTURAS '!$B$50:$E$50</c:f>
              <c:numCache>
                <c:formatCode>0%</c:formatCode>
                <c:ptCount val="4"/>
                <c:pt idx="0">
                  <c:v>0.12623408647166062</c:v>
                </c:pt>
                <c:pt idx="1">
                  <c:v>1.362949073495472E-2</c:v>
                </c:pt>
                <c:pt idx="2">
                  <c:v>0.10749339545559237</c:v>
                </c:pt>
                <c:pt idx="3">
                  <c:v>1.0894566018898039E-2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44-4571-83DB-3A528972E983}"/>
            </c:ext>
          </c:extLst>
        </c:ser>
        <c:ser>
          <c:idx val="4"/>
          <c:order val="4"/>
          <c:tx>
            <c:strRef>
              <c:f>'INFORME 2016 FACTURAS '!$A$51</c:f>
              <c:strCache>
                <c:ptCount val="1"/>
                <c:pt idx="0">
                  <c:v> máis de  50.000 €</c:v>
                </c:pt>
              </c:strCache>
            </c:strRef>
          </c:tx>
          <c:invertIfNegative val="0"/>
          <c:cat>
            <c:strRef>
              <c:f>'INFORME 2016 FACTURAS '!$B$46:$E$46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'INFORME 2016 FACTURAS '!$B$51:$E$51</c:f>
              <c:numCache>
                <c:formatCode>0%</c:formatCode>
                <c:ptCount val="4"/>
                <c:pt idx="0">
                  <c:v>6.6651508262646056E-2</c:v>
                </c:pt>
                <c:pt idx="1">
                  <c:v>6.4662322162041583E-2</c:v>
                </c:pt>
                <c:pt idx="2">
                  <c:v>8.8414380698172826E-2</c:v>
                </c:pt>
                <c:pt idx="3">
                  <c:v>6.7835020956120663E-3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44-4571-83DB-3A528972E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-1163577200"/>
        <c:axId val="-1163581008"/>
        <c:axId val="0"/>
      </c:bar3DChart>
      <c:catAx>
        <c:axId val="-116357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500000"/>
          <a:lstStyle/>
          <a:p>
            <a:pPr>
              <a:defRPr/>
            </a:pPr>
            <a:endParaRPr lang="es-ES"/>
          </a:p>
        </c:txPr>
        <c:crossAx val="-1163581008"/>
        <c:crossesAt val="0"/>
        <c:auto val="1"/>
        <c:lblAlgn val="ctr"/>
        <c:lblOffset val="100"/>
        <c:noMultiLvlLbl val="0"/>
      </c:catAx>
      <c:valAx>
        <c:axId val="-1163581008"/>
        <c:scaling>
          <c:orientation val="minMax"/>
        </c:scaling>
        <c:delete val="0"/>
        <c:axPos val="l"/>
        <c:majorGridlines>
          <c:spPr>
            <a:effectLst>
              <a:outerShdw blurRad="152400" dist="317500" dir="5400000" sx="90000" sy="-19000" rotWithShape="0">
                <a:prstClr val="black">
                  <a:alpha val="18000"/>
                </a:prstClr>
              </a:outerShdw>
            </a:effectLst>
          </c:spPr>
        </c:majorGridlines>
        <c:numFmt formatCode="0%" sourceLinked="0"/>
        <c:majorTickMark val="out"/>
        <c:minorTickMark val="none"/>
        <c:tickLblPos val="nextTo"/>
        <c:crossAx val="-116357720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71392321428571426"/>
          <c:y val="0.1379290905766504"/>
          <c:w val="0.25772166524725204"/>
          <c:h val="0.55161574074074071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  <a:lumMod val="97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nº</a:t>
            </a:r>
            <a:r>
              <a:rPr lang="gl-ES" baseline="0"/>
              <a:t> </a:t>
            </a:r>
            <a:r>
              <a:rPr lang="gl-ES"/>
              <a:t>Facturado  Totais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3"/>
              <c:layout>
                <c:manualLayout>
                  <c:x val="-4.8696296296296293E-2"/>
                  <c:y val="-6.7547487784832437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91-477E-B47F-1E80960E7CE4}"/>
                </c:ext>
              </c:extLst>
            </c:dLbl>
            <c:dLbl>
              <c:idx val="4"/>
              <c:layout>
                <c:manualLayout>
                  <c:x val="6.1734953703703702E-2"/>
                  <c:y val="-2.08726887894663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91-477E-B47F-1E80960E7CE4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'INFORME 2016 FACTURAS '!$A$17:$A$21</c:f>
              <c:strCache>
                <c:ptCount val="5"/>
                <c:pt idx="0">
                  <c:v>de 0 a 100 €</c:v>
                </c:pt>
                <c:pt idx="1">
                  <c:v>de 101 a 1.000 €</c:v>
                </c:pt>
                <c:pt idx="2">
                  <c:v>de 1.001 a 10.000 €</c:v>
                </c:pt>
                <c:pt idx="3">
                  <c:v>de 10.001 a 50.000 €</c:v>
                </c:pt>
                <c:pt idx="4">
                  <c:v> máis de  50.000 €</c:v>
                </c:pt>
              </c:strCache>
            </c:strRef>
          </c:cat>
          <c:val>
            <c:numRef>
              <c:f>'INFORME 2016 FACTURAS '!$F$17:$F$21</c:f>
              <c:numCache>
                <c:formatCode>0%</c:formatCode>
                <c:ptCount val="5"/>
                <c:pt idx="0">
                  <c:v>0.38393259595714435</c:v>
                </c:pt>
                <c:pt idx="1">
                  <c:v>0.45594812939911933</c:v>
                </c:pt>
                <c:pt idx="2">
                  <c:v>0.14274817100655318</c:v>
                </c:pt>
                <c:pt idx="3">
                  <c:v>1.4423910405325752E-2</c:v>
                </c:pt>
                <c:pt idx="4" formatCode="0.0%">
                  <c:v>2.947193231857425E-3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91-477E-B47F-1E80960E7C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527094224148921"/>
          <c:y val="0.19346835494962991"/>
          <c:w val="0.29120185185185188"/>
          <c:h val="0.56235275285008235"/>
        </c:manualLayout>
      </c:layout>
      <c:overlay val="0"/>
      <c:txPr>
        <a:bodyPr/>
        <a:lstStyle/>
        <a:p>
          <a:pPr rtl="0">
            <a:defRPr/>
          </a:pPr>
          <a:endParaRPr lang="es-E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gl-ES"/>
              <a:t>% Facturas por</a:t>
            </a:r>
            <a:r>
              <a:rPr lang="gl-ES" baseline="0"/>
              <a:t> ámbito xeográfico</a:t>
            </a:r>
            <a:endParaRPr lang="gl-ES"/>
          </a:p>
        </c:rich>
      </c:tx>
      <c:layout>
        <c:manualLayout>
          <c:xMode val="edge"/>
          <c:yMode val="edge"/>
          <c:x val="0.16400753968253967"/>
          <c:y val="1.5430555555555555E-2"/>
        </c:manualLayout>
      </c:layout>
      <c:overlay val="1"/>
    </c:title>
    <c:autoTitleDeleted val="0"/>
    <c:view3D>
      <c:rotX val="0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82682933864035E-2"/>
          <c:y val="0.13468590650338466"/>
          <c:w val="0.88798316392469179"/>
          <c:h val="0.6536550967879498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'[2]INFORME 2015 Facturas'!$A$17</c:f>
              <c:strCache>
                <c:ptCount val="1"/>
                <c:pt idx="0">
                  <c:v>de 0 a 100 €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'[2]INFORME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'[2]INFORME 2015 Facturas'!$B$17:$E$17</c:f>
              <c:numCache>
                <c:formatCode>General</c:formatCode>
                <c:ptCount val="4"/>
                <c:pt idx="0">
                  <c:v>0.19168751737559078</c:v>
                </c:pt>
                <c:pt idx="1">
                  <c:v>2.8391715318320822E-2</c:v>
                </c:pt>
                <c:pt idx="2">
                  <c:v>0.1701417848206839</c:v>
                </c:pt>
                <c:pt idx="3">
                  <c:v>7.4367528495968864E-3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3-4C1D-8E86-3DD927DD3505}"/>
            </c:ext>
          </c:extLst>
        </c:ser>
        <c:ser>
          <c:idx val="1"/>
          <c:order val="1"/>
          <c:tx>
            <c:strRef>
              <c:f>'[2]INFORME 2015 Facturas'!$A$18</c:f>
              <c:strCache>
                <c:ptCount val="1"/>
                <c:pt idx="0">
                  <c:v>de 101 a 1000 €</c:v>
                </c:pt>
              </c:strCache>
            </c:strRef>
          </c:tx>
          <c:invertIfNegative val="0"/>
          <c:cat>
            <c:strRef>
              <c:f>'[2]INFORME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'[2]INFORME 2015 Facturas'!$B$18:$E$18</c:f>
              <c:numCache>
                <c:formatCode>General</c:formatCode>
                <c:ptCount val="4"/>
                <c:pt idx="0">
                  <c:v>0.27853072004448154</c:v>
                </c:pt>
                <c:pt idx="1">
                  <c:v>3.6245482346399779E-2</c:v>
                </c:pt>
                <c:pt idx="2">
                  <c:v>0.10859744231303864</c:v>
                </c:pt>
                <c:pt idx="3">
                  <c:v>1.6923825410063941E-2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E3-4C1D-8E86-3DD927DD3505}"/>
            </c:ext>
          </c:extLst>
        </c:ser>
        <c:ser>
          <c:idx val="2"/>
          <c:order val="2"/>
          <c:tx>
            <c:strRef>
              <c:f>'[2]INFORME 2015 Facturas'!$A$19</c:f>
              <c:strCache>
                <c:ptCount val="1"/>
                <c:pt idx="0">
                  <c:v>de 1001 a 10.000 €</c:v>
                </c:pt>
              </c:strCache>
            </c:strRef>
          </c:tx>
          <c:invertIfNegative val="0"/>
          <c:cat>
            <c:strRef>
              <c:f>'[2]INFORME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'[2]INFORME 2015 Facturas'!$B$19:$E$19</c:f>
              <c:numCache>
                <c:formatCode>General</c:formatCode>
                <c:ptCount val="4"/>
                <c:pt idx="0">
                  <c:v>7.7147623019182654E-2</c:v>
                </c:pt>
                <c:pt idx="1">
                  <c:v>1.9078398665554629E-2</c:v>
                </c:pt>
                <c:pt idx="2">
                  <c:v>4.0207117041979427E-2</c:v>
                </c:pt>
                <c:pt idx="3">
                  <c:v>6.1857103141506808E-3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E3-4C1D-8E86-3DD927DD3505}"/>
            </c:ext>
          </c:extLst>
        </c:ser>
        <c:ser>
          <c:idx val="3"/>
          <c:order val="3"/>
          <c:tx>
            <c:strRef>
              <c:f>'[2]INFORME 2015 Facturas'!$A$20</c:f>
              <c:strCache>
                <c:ptCount val="1"/>
                <c:pt idx="0">
                  <c:v>de 10.001 a 50.000 €</c:v>
                </c:pt>
              </c:strCache>
            </c:strRef>
          </c:tx>
          <c:invertIfNegative val="0"/>
          <c:cat>
            <c:strRef>
              <c:f>'[2]INFORME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'[2]INFORME 2015 Facturas'!$B$20:$E$20</c:f>
              <c:numCache>
                <c:formatCode>General</c:formatCode>
                <c:ptCount val="4"/>
                <c:pt idx="0">
                  <c:v>6.7764804003336114E-3</c:v>
                </c:pt>
                <c:pt idx="1">
                  <c:v>1.0772866277453433E-3</c:v>
                </c:pt>
                <c:pt idx="2">
                  <c:v>6.7417292187934392E-3</c:v>
                </c:pt>
                <c:pt idx="3">
                  <c:v>7.2977481234361965E-4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E3-4C1D-8E86-3DD927DD3505}"/>
            </c:ext>
          </c:extLst>
        </c:ser>
        <c:ser>
          <c:idx val="4"/>
          <c:order val="4"/>
          <c:tx>
            <c:strRef>
              <c:f>'[2]INFORME 2015 Facturas'!$A$21</c:f>
              <c:strCache>
                <c:ptCount val="1"/>
                <c:pt idx="0">
                  <c:v>máis de 50.000 €</c:v>
                </c:pt>
              </c:strCache>
            </c:strRef>
          </c:tx>
          <c:invertIfNegative val="0"/>
          <c:cat>
            <c:strRef>
              <c:f>'[2]INFORME 2015 Facturas'!$B$16:$E$16</c:f>
              <c:strCache>
                <c:ptCount val="4"/>
                <c:pt idx="0">
                  <c:v>Local</c:v>
                </c:pt>
                <c:pt idx="1">
                  <c:v>Rexional</c:v>
                </c:pt>
                <c:pt idx="2">
                  <c:v>Nacional</c:v>
                </c:pt>
                <c:pt idx="3">
                  <c:v>Estranxeiro</c:v>
                </c:pt>
              </c:strCache>
            </c:strRef>
          </c:cat>
          <c:val>
            <c:numRef>
              <c:f>'[2]INFORME 2015 Facturas'!$B$21:$E$21</c:f>
              <c:numCache>
                <c:formatCode>General</c:formatCode>
                <c:ptCount val="4"/>
                <c:pt idx="0">
                  <c:v>1.1815401723658605E-3</c:v>
                </c:pt>
                <c:pt idx="1">
                  <c:v>7.9927717542396446E-4</c:v>
                </c:pt>
                <c:pt idx="2">
                  <c:v>2.0155685293299971E-3</c:v>
                </c:pt>
                <c:pt idx="3">
                  <c:v>1.0425354462051709E-4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E3-4C1D-8E86-3DD927DD3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gapDepth val="90"/>
        <c:shape val="cylinder"/>
        <c:axId val="-816632528"/>
        <c:axId val="-816631984"/>
        <c:axId val="0"/>
      </c:bar3DChart>
      <c:catAx>
        <c:axId val="-816632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1980000" vert="horz"/>
          <a:lstStyle/>
          <a:p>
            <a:pPr>
              <a:defRPr/>
            </a:pPr>
            <a:endParaRPr lang="es-ES"/>
          </a:p>
        </c:txPr>
        <c:crossAx val="-816631984"/>
        <c:crosses val="autoZero"/>
        <c:auto val="1"/>
        <c:lblAlgn val="ctr"/>
        <c:lblOffset val="100"/>
        <c:noMultiLvlLbl val="0"/>
      </c:catAx>
      <c:valAx>
        <c:axId val="-816631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816632528"/>
        <c:crosses val="autoZero"/>
        <c:crossBetween val="between"/>
        <c:majorUnit val="0.2"/>
        <c:minorUnit val="2.0000000000000004E-2"/>
      </c:valAx>
    </c:plotArea>
    <c:legend>
      <c:legendPos val="r"/>
      <c:layout>
        <c:manualLayout>
          <c:xMode val="edge"/>
          <c:yMode val="edge"/>
          <c:x val="0.68899664675678496"/>
          <c:y val="0.15161057767983629"/>
          <c:w val="0.30738154761904762"/>
          <c:h val="0.52197253086419748"/>
        </c:manualLayout>
      </c:layout>
      <c:overlay val="0"/>
    </c:legend>
    <c:plotVisOnly val="1"/>
    <c:dispBlanksAs val="gap"/>
    <c:showDLblsOverMax val="0"/>
  </c:chart>
  <c:spPr>
    <a:gradFill flip="none" rotWithShape="1">
      <a:gsLst>
        <a:gs pos="0">
          <a:schemeClr val="lt1">
            <a:shade val="30000"/>
            <a:satMod val="115000"/>
          </a:schemeClr>
        </a:gs>
        <a:gs pos="50000">
          <a:schemeClr val="lt1">
            <a:shade val="67500"/>
            <a:satMod val="115000"/>
          </a:schemeClr>
        </a:gs>
        <a:gs pos="100000">
          <a:schemeClr val="lt1">
            <a:shade val="100000"/>
            <a:satMod val="115000"/>
          </a:schemeClr>
        </a:gs>
      </a:gsLst>
      <a:lin ang="5400000" scaled="1"/>
      <a:tileRect/>
    </a:gradFill>
    <a:ln w="38100" cap="flat" cmpd="sng" algn="ctr">
      <a:solidFill>
        <a:schemeClr val="accent1"/>
      </a:solidFill>
      <a:prstDash val="solid"/>
      <a:miter lim="800000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3</xdr:col>
      <xdr:colOff>228600</xdr:colOff>
      <xdr:row>0</xdr:row>
      <xdr:rowOff>514350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43624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5</xdr:row>
      <xdr:rowOff>0</xdr:rowOff>
    </xdr:from>
    <xdr:to>
      <xdr:col>17</xdr:col>
      <xdr:colOff>161906</xdr:colOff>
      <xdr:row>16</xdr:row>
      <xdr:rowOff>87256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21</xdr:row>
      <xdr:rowOff>0</xdr:rowOff>
    </xdr:from>
    <xdr:to>
      <xdr:col>17</xdr:col>
      <xdr:colOff>168256</xdr:colOff>
      <xdr:row>34</xdr:row>
      <xdr:rowOff>80906</xdr:rowOff>
    </xdr:to>
    <xdr:graphicFrame macro="">
      <xdr:nvGraphicFramePr>
        <xdr:cNvPr id="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37</xdr:row>
      <xdr:rowOff>0</xdr:rowOff>
    </xdr:from>
    <xdr:to>
      <xdr:col>17</xdr:col>
      <xdr:colOff>168256</xdr:colOff>
      <xdr:row>51</xdr:row>
      <xdr:rowOff>57094</xdr:rowOff>
    </xdr:to>
    <xdr:graphicFrame macro="">
      <xdr:nvGraphicFramePr>
        <xdr:cNvPr id="5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2</xdr:col>
      <xdr:colOff>47625</xdr:colOff>
      <xdr:row>0</xdr:row>
      <xdr:rowOff>533400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66675"/>
          <a:ext cx="30575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552450</xdr:colOff>
      <xdr:row>43</xdr:row>
      <xdr:rowOff>114299</xdr:rowOff>
    </xdr:from>
    <xdr:to>
      <xdr:col>12</xdr:col>
      <xdr:colOff>600076</xdr:colOff>
      <xdr:row>61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21</xdr:row>
      <xdr:rowOff>38101</xdr:rowOff>
    </xdr:from>
    <xdr:to>
      <xdr:col>21</xdr:col>
      <xdr:colOff>77475</xdr:colOff>
      <xdr:row>39</xdr:row>
      <xdr:rowOff>9525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495300</xdr:colOff>
      <xdr:row>21</xdr:row>
      <xdr:rowOff>9525</xdr:rowOff>
    </xdr:from>
    <xdr:to>
      <xdr:col>12</xdr:col>
      <xdr:colOff>428625</xdr:colOff>
      <xdr:row>39</xdr:row>
      <xdr:rowOff>9525</xdr:rowOff>
    </xdr:to>
    <xdr:graphicFrame macro="">
      <xdr:nvGraphicFramePr>
        <xdr:cNvPr id="5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20</xdr:col>
      <xdr:colOff>391800</xdr:colOff>
      <xdr:row>60</xdr:row>
      <xdr:rowOff>128500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6/2016_XESTI&#211;N%20ECON&#211;MICA/informe%20facturac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DATOS/2015/2015_XESTI&#211;N%20ECON&#211;MICA/2015_Facturas%20(XESTICONTA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2016 PROVEDORES"/>
      <sheetName val="INFORME 2016 FACTURAS "/>
      <sheetName val="cálculos provedores "/>
      <sheetName val="Traballo solo Provedor"/>
      <sheetName val="Calculo facturas "/>
      <sheetName val="Total SOLO FACTURAS "/>
      <sheetName val="Total TRABALLO"/>
      <sheetName val="Total ORIXINAL"/>
    </sheetNames>
    <sheetDataSet>
      <sheetData sheetId="0">
        <row r="6">
          <cell r="G6" t="str">
            <v>% facturado</v>
          </cell>
          <cell r="H6" t="str">
            <v>% provedores</v>
          </cell>
          <cell r="I6" t="str">
            <v>Facturación Media por tipo de provedor</v>
          </cell>
        </row>
        <row r="7">
          <cell r="D7" t="str">
            <v>Local</v>
          </cell>
          <cell r="G7">
            <v>0.4641923673340157</v>
          </cell>
          <cell r="H7">
            <v>0.48097014925373133</v>
          </cell>
          <cell r="I7">
            <v>11704.978921644688</v>
          </cell>
        </row>
        <row r="8">
          <cell r="D8" t="str">
            <v>Rexional</v>
          </cell>
          <cell r="G8">
            <v>0.13806852762688823</v>
          </cell>
          <cell r="H8">
            <v>0.10746268656716418</v>
          </cell>
          <cell r="I8">
            <v>15582.16375</v>
          </cell>
        </row>
        <row r="9">
          <cell r="D9" t="str">
            <v>Nacional</v>
          </cell>
          <cell r="G9">
            <v>0.36115459709082059</v>
          </cell>
          <cell r="H9">
            <v>0.28395522388059702</v>
          </cell>
          <cell r="I9">
            <v>15425.315256241789</v>
          </cell>
        </row>
        <row r="10">
          <cell r="D10" t="str">
            <v>Estranxeiro</v>
          </cell>
          <cell r="G10">
            <v>3.6584507948276009E-2</v>
          </cell>
          <cell r="H10">
            <v>0.12761194029850748</v>
          </cell>
          <cell r="I10">
            <v>3476.9357894736845</v>
          </cell>
        </row>
      </sheetData>
      <sheetData sheetId="1">
        <row r="17">
          <cell r="A17" t="str">
            <v>de 0 a 100 €</v>
          </cell>
          <cell r="F17">
            <v>0.38393259595714435</v>
          </cell>
        </row>
        <row r="18">
          <cell r="A18" t="str">
            <v>de 101 a 1.000 €</v>
          </cell>
          <cell r="F18">
            <v>0.45594812939911933</v>
          </cell>
        </row>
        <row r="19">
          <cell r="A19" t="str">
            <v>de 1.001 a 10.000 €</v>
          </cell>
          <cell r="F19">
            <v>0.14274817100655318</v>
          </cell>
        </row>
        <row r="20">
          <cell r="A20" t="str">
            <v>de 10.001 a 50.000 €</v>
          </cell>
          <cell r="F20">
            <v>1.4423910405325752E-2</v>
          </cell>
        </row>
        <row r="21">
          <cell r="A21" t="str">
            <v xml:space="preserve"> máis de  50.000 €</v>
          </cell>
          <cell r="F21">
            <v>2.947193231857425E-3</v>
          </cell>
        </row>
        <row r="46">
          <cell r="B46" t="str">
            <v>Local</v>
          </cell>
          <cell r="C46" t="str">
            <v>Rexional</v>
          </cell>
          <cell r="D46" t="str">
            <v>Nacional</v>
          </cell>
          <cell r="E46" t="str">
            <v>Estranxeiro</v>
          </cell>
        </row>
        <row r="47">
          <cell r="A47" t="str">
            <v>de 0 a 100 €</v>
          </cell>
          <cell r="B47">
            <v>7.4511729120927015E-3</v>
          </cell>
          <cell r="C47">
            <v>9.0228155843001187E-4</v>
          </cell>
          <cell r="D47">
            <v>5.0603086107392642E-3</v>
          </cell>
          <cell r="E47">
            <v>3.9685036216514788E-4</v>
          </cell>
        </row>
        <row r="48">
          <cell r="A48" t="str">
            <v>de 101 a 1.000 €</v>
          </cell>
          <cell r="B48">
            <v>8.8756769275324013E-2</v>
          </cell>
          <cell r="C48">
            <v>1.2142125104536845E-2</v>
          </cell>
          <cell r="D48">
            <v>3.3811667224110942E-2</v>
          </cell>
          <cell r="E48">
            <v>6.2944490002376646E-3</v>
          </cell>
        </row>
        <row r="49">
          <cell r="A49" t="str">
            <v>de 1.001 a 10.000 €</v>
          </cell>
          <cell r="B49">
            <v>0.17507627352716276</v>
          </cell>
          <cell r="C49">
            <v>4.6732308066925007E-2</v>
          </cell>
          <cell r="D49">
            <v>0.12637484510220467</v>
          </cell>
          <cell r="E49">
            <v>1.2237697356492617E-2</v>
          </cell>
        </row>
        <row r="50">
          <cell r="A50" t="str">
            <v>de 10.001 a 50.000 €</v>
          </cell>
          <cell r="B50">
            <v>0.12623408647166062</v>
          </cell>
          <cell r="C50">
            <v>1.362949073495472E-2</v>
          </cell>
          <cell r="D50">
            <v>0.10749339545559237</v>
          </cell>
          <cell r="E50">
            <v>1.0894566018898039E-2</v>
          </cell>
        </row>
        <row r="51">
          <cell r="A51" t="str">
            <v xml:space="preserve"> máis de  50.000 €</v>
          </cell>
          <cell r="B51">
            <v>6.6651508262646056E-2</v>
          </cell>
          <cell r="C51">
            <v>6.4662322162041583E-2</v>
          </cell>
          <cell r="D51">
            <v>8.8414380698172826E-2</v>
          </cell>
          <cell r="E51">
            <v>6.7835020956120663E-3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E 2015 Provedores"/>
      <sheetName val="INFORME 2015 Facturas"/>
      <sheetName val="Cálculos Provedores"/>
      <sheetName val="2015 Traballo solo FAC Provedo"/>
      <sheetName val="Cálculos FACTURAS"/>
      <sheetName val="2015 Traballo solo FACTURAS"/>
      <sheetName val="Total TRABALLO"/>
      <sheetName val="Total ORIXINAL"/>
    </sheetNames>
    <sheetDataSet>
      <sheetData sheetId="0" refreshError="1"/>
      <sheetData sheetId="1">
        <row r="16">
          <cell r="B16" t="str">
            <v>Local</v>
          </cell>
          <cell r="C16" t="str">
            <v>Rexional</v>
          </cell>
          <cell r="D16" t="str">
            <v>Nacional</v>
          </cell>
          <cell r="E16" t="str">
            <v>Estranxeiro</v>
          </cell>
        </row>
        <row r="17">
          <cell r="A17" t="str">
            <v>de 0 a 100 €</v>
          </cell>
          <cell r="B17">
            <v>0.19168751737559078</v>
          </cell>
          <cell r="C17">
            <v>2.8391715318320822E-2</v>
          </cell>
          <cell r="D17">
            <v>0.1701417848206839</v>
          </cell>
          <cell r="E17">
            <v>7.4367528495968864E-3</v>
          </cell>
        </row>
        <row r="18">
          <cell r="A18" t="str">
            <v>de 101 a 1000 €</v>
          </cell>
          <cell r="B18">
            <v>0.27853072004448154</v>
          </cell>
          <cell r="C18">
            <v>3.6245482346399779E-2</v>
          </cell>
          <cell r="D18">
            <v>0.10859744231303864</v>
          </cell>
          <cell r="E18">
            <v>1.6923825410063941E-2</v>
          </cell>
        </row>
        <row r="19">
          <cell r="A19" t="str">
            <v>de 1001 a 10.000 €</v>
          </cell>
          <cell r="B19">
            <v>7.7147623019182654E-2</v>
          </cell>
          <cell r="C19">
            <v>1.9078398665554629E-2</v>
          </cell>
          <cell r="D19">
            <v>4.0207117041979427E-2</v>
          </cell>
          <cell r="E19">
            <v>6.1857103141506808E-3</v>
          </cell>
        </row>
        <row r="20">
          <cell r="A20" t="str">
            <v>de 10.001 a 50.000 €</v>
          </cell>
          <cell r="B20">
            <v>6.7764804003336114E-3</v>
          </cell>
          <cell r="C20">
            <v>1.0772866277453433E-3</v>
          </cell>
          <cell r="D20">
            <v>6.7417292187934392E-3</v>
          </cell>
          <cell r="E20">
            <v>7.2977481234361965E-4</v>
          </cell>
        </row>
        <row r="21">
          <cell r="A21" t="str">
            <v>máis de 50.000 €</v>
          </cell>
          <cell r="B21">
            <v>1.1815401723658605E-3</v>
          </cell>
          <cell r="C21">
            <v>7.9927717542396446E-4</v>
          </cell>
          <cell r="D21">
            <v>2.0155685293299971E-3</v>
          </cell>
          <cell r="E21">
            <v>1.0425354462051709E-4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4"/>
  <sheetViews>
    <sheetView tabSelected="1" workbookViewId="0">
      <selection activeCell="J1" sqref="J1"/>
    </sheetView>
  </sheetViews>
  <sheetFormatPr baseColWidth="10" defaultRowHeight="15" x14ac:dyDescent="0.25"/>
  <cols>
    <col min="1" max="1" width="34.42578125" customWidth="1"/>
    <col min="2" max="2" width="15.28515625" customWidth="1"/>
    <col min="3" max="3" width="12.28515625" bestFit="1" customWidth="1"/>
    <col min="5" max="5" width="22.42578125" bestFit="1" customWidth="1"/>
    <col min="6" max="6" width="15.5703125" bestFit="1" customWidth="1"/>
    <col min="7" max="7" width="13.28515625" bestFit="1" customWidth="1"/>
    <col min="9" max="9" width="14.5703125" bestFit="1" customWidth="1"/>
    <col min="10" max="10" width="15.7109375" bestFit="1" customWidth="1"/>
  </cols>
  <sheetData>
    <row r="1" spans="1:11" s="3" customFormat="1" ht="46.5" customHeight="1" thickBot="1" x14ac:dyDescent="0.3">
      <c r="A1" s="1"/>
      <c r="B1" s="1"/>
      <c r="C1" s="2" t="s">
        <v>0</v>
      </c>
      <c r="D1" s="2"/>
      <c r="E1" s="2"/>
      <c r="F1" s="2"/>
      <c r="G1" s="2"/>
      <c r="H1" s="2"/>
    </row>
    <row r="2" spans="1:11" x14ac:dyDescent="0.25">
      <c r="A2" s="4" t="s">
        <v>1</v>
      </c>
    </row>
    <row r="3" spans="1:11" x14ac:dyDescent="0.25">
      <c r="A3" s="4" t="s">
        <v>2</v>
      </c>
    </row>
    <row r="4" spans="1:11" s="3" customFormat="1" x14ac:dyDescent="0.25">
      <c r="A4" s="4" t="s">
        <v>3</v>
      </c>
      <c r="B4" s="4"/>
      <c r="C4" s="4"/>
      <c r="D4" s="4"/>
      <c r="E4" s="4"/>
    </row>
    <row r="5" spans="1:11" ht="15.75" thickBot="1" x14ac:dyDescent="0.3"/>
    <row r="6" spans="1:11" ht="45" x14ac:dyDescent="0.25">
      <c r="A6" s="5" t="s">
        <v>4</v>
      </c>
      <c r="B6" s="6"/>
      <c r="D6" s="7" t="s">
        <v>5</v>
      </c>
      <c r="E6" s="8" t="s">
        <v>6</v>
      </c>
      <c r="F6" s="8" t="s">
        <v>7</v>
      </c>
      <c r="G6" s="9" t="s">
        <v>8</v>
      </c>
      <c r="H6" s="8" t="s">
        <v>9</v>
      </c>
      <c r="I6" s="10" t="s">
        <v>10</v>
      </c>
    </row>
    <row r="7" spans="1:11" x14ac:dyDescent="0.25">
      <c r="A7" s="11" t="s">
        <v>11</v>
      </c>
      <c r="B7" s="12">
        <v>2680</v>
      </c>
      <c r="D7" s="13" t="s">
        <v>12</v>
      </c>
      <c r="E7" s="14">
        <v>1289</v>
      </c>
      <c r="F7" s="15">
        <v>15087717.830000004</v>
      </c>
      <c r="G7" s="16">
        <f>F7/$F$11</f>
        <v>0.4641923673340157</v>
      </c>
      <c r="H7" s="17">
        <f>E7/$E$11</f>
        <v>0.48097014925373133</v>
      </c>
      <c r="I7" s="15">
        <f>F7/E7</f>
        <v>11704.978921644688</v>
      </c>
    </row>
    <row r="8" spans="1:11" x14ac:dyDescent="0.25">
      <c r="A8" s="11" t="s">
        <v>13</v>
      </c>
      <c r="B8" s="12">
        <v>28841</v>
      </c>
      <c r="D8" s="13" t="s">
        <v>14</v>
      </c>
      <c r="E8" s="14">
        <v>288</v>
      </c>
      <c r="F8" s="15">
        <v>4487663.16</v>
      </c>
      <c r="G8" s="16">
        <f t="shared" ref="G8:G11" si="0">F8/$F$11</f>
        <v>0.13806852762688823</v>
      </c>
      <c r="H8" s="17">
        <f t="shared" ref="H8:H11" si="1">E8/$E$11</f>
        <v>0.10746268656716418</v>
      </c>
      <c r="I8" s="15">
        <f t="shared" ref="I8:I11" si="2">F8/E8</f>
        <v>15582.16375</v>
      </c>
    </row>
    <row r="9" spans="1:11" x14ac:dyDescent="0.25">
      <c r="A9" s="11" t="s">
        <v>15</v>
      </c>
      <c r="B9" s="18">
        <v>32503157.940000005</v>
      </c>
      <c r="D9" s="13" t="s">
        <v>16</v>
      </c>
      <c r="E9" s="14">
        <v>761</v>
      </c>
      <c r="F9" s="15">
        <v>11738664.910000002</v>
      </c>
      <c r="G9" s="16">
        <f t="shared" si="0"/>
        <v>0.36115459709082059</v>
      </c>
      <c r="H9" s="17">
        <f t="shared" si="1"/>
        <v>0.28395522388059702</v>
      </c>
      <c r="I9" s="15">
        <f t="shared" si="2"/>
        <v>15425.315256241789</v>
      </c>
    </row>
    <row r="10" spans="1:11" x14ac:dyDescent="0.25">
      <c r="A10" s="11" t="s">
        <v>17</v>
      </c>
      <c r="B10" s="18">
        <v>1126.9774952324817</v>
      </c>
      <c r="D10" s="13" t="s">
        <v>18</v>
      </c>
      <c r="E10" s="14">
        <v>342</v>
      </c>
      <c r="F10" s="15">
        <v>1189112.04</v>
      </c>
      <c r="G10" s="16">
        <f t="shared" si="0"/>
        <v>3.6584507948276009E-2</v>
      </c>
      <c r="H10" s="17">
        <f t="shared" si="1"/>
        <v>0.12761194029850748</v>
      </c>
      <c r="I10" s="15">
        <f t="shared" si="2"/>
        <v>3476.9357894736845</v>
      </c>
    </row>
    <row r="11" spans="1:11" ht="15.75" thickBot="1" x14ac:dyDescent="0.3">
      <c r="A11" s="11" t="s">
        <v>19</v>
      </c>
      <c r="B11" s="18">
        <v>12128.044007462688</v>
      </c>
      <c r="D11" s="19" t="s">
        <v>20</v>
      </c>
      <c r="E11" s="20">
        <v>2680</v>
      </c>
      <c r="F11" s="21">
        <v>32503157.93999999</v>
      </c>
      <c r="G11" s="22">
        <f t="shared" si="0"/>
        <v>1</v>
      </c>
      <c r="H11" s="23">
        <f t="shared" si="1"/>
        <v>1</v>
      </c>
      <c r="I11" s="21">
        <f t="shared" si="2"/>
        <v>12128.044007462682</v>
      </c>
    </row>
    <row r="12" spans="1:11" ht="15.75" thickBot="1" x14ac:dyDescent="0.3">
      <c r="A12" s="24" t="s">
        <v>21</v>
      </c>
      <c r="B12" s="25">
        <v>10.761567164179105</v>
      </c>
    </row>
    <row r="13" spans="1:11" ht="15.75" thickBot="1" x14ac:dyDescent="0.3"/>
    <row r="14" spans="1:11" x14ac:dyDescent="0.25">
      <c r="A14" s="26" t="s">
        <v>5</v>
      </c>
      <c r="B14" s="27" t="s">
        <v>18</v>
      </c>
      <c r="C14" s="28"/>
      <c r="E14" s="26" t="s">
        <v>5</v>
      </c>
      <c r="F14" s="27" t="s">
        <v>16</v>
      </c>
      <c r="G14" s="28"/>
      <c r="I14" s="26" t="s">
        <v>5</v>
      </c>
      <c r="J14" s="27" t="s">
        <v>14</v>
      </c>
      <c r="K14" s="28"/>
    </row>
    <row r="15" spans="1:11" ht="25.5" x14ac:dyDescent="0.25">
      <c r="A15" s="29" t="s">
        <v>22</v>
      </c>
      <c r="B15" s="30" t="s">
        <v>6</v>
      </c>
      <c r="C15" s="31" t="s">
        <v>23</v>
      </c>
      <c r="E15" s="29" t="s">
        <v>24</v>
      </c>
      <c r="F15" s="30" t="s">
        <v>6</v>
      </c>
      <c r="G15" s="31" t="s">
        <v>23</v>
      </c>
      <c r="I15" s="29" t="s">
        <v>24</v>
      </c>
      <c r="J15" s="30" t="s">
        <v>25</v>
      </c>
      <c r="K15" s="31" t="s">
        <v>23</v>
      </c>
    </row>
    <row r="16" spans="1:11" x14ac:dyDescent="0.25">
      <c r="A16" s="32" t="s">
        <v>26</v>
      </c>
      <c r="B16" s="33">
        <v>45</v>
      </c>
      <c r="C16" s="34">
        <v>3.3332041212731454E-3</v>
      </c>
      <c r="E16" s="32" t="s">
        <v>27</v>
      </c>
      <c r="F16" s="33">
        <v>2</v>
      </c>
      <c r="G16" s="34">
        <v>3.1468326920359528E-5</v>
      </c>
      <c r="I16" s="32" t="s">
        <v>28</v>
      </c>
      <c r="J16" s="35">
        <v>261</v>
      </c>
      <c r="K16" s="36">
        <v>0.13647965185994471</v>
      </c>
    </row>
    <row r="17" spans="1:11" x14ac:dyDescent="0.25">
      <c r="A17" s="32" t="s">
        <v>29</v>
      </c>
      <c r="B17" s="33">
        <v>3</v>
      </c>
      <c r="C17" s="34">
        <v>3.418652433868706E-5</v>
      </c>
      <c r="E17" s="32" t="s">
        <v>30</v>
      </c>
      <c r="F17" s="33">
        <v>12</v>
      </c>
      <c r="G17" s="34">
        <v>6.2601424875579324E-4</v>
      </c>
      <c r="I17" s="32" t="s">
        <v>31</v>
      </c>
      <c r="J17" s="35">
        <v>27</v>
      </c>
      <c r="K17" s="36">
        <v>1.5888757669434007E-3</v>
      </c>
    </row>
    <row r="18" spans="1:11" ht="15.75" thickBot="1" x14ac:dyDescent="0.3">
      <c r="A18" s="32" t="s">
        <v>32</v>
      </c>
      <c r="B18" s="33">
        <v>4</v>
      </c>
      <c r="C18" s="34">
        <v>1.2229580914376834E-4</v>
      </c>
      <c r="E18" s="32" t="s">
        <v>33</v>
      </c>
      <c r="F18" s="33">
        <v>4</v>
      </c>
      <c r="G18" s="34">
        <v>2.7955806684302738E-4</v>
      </c>
      <c r="I18" s="37" t="s">
        <v>20</v>
      </c>
      <c r="J18" s="38">
        <v>288</v>
      </c>
      <c r="K18" s="39">
        <v>0.13806852762688804</v>
      </c>
    </row>
    <row r="19" spans="1:11" x14ac:dyDescent="0.25">
      <c r="A19" s="32" t="s">
        <v>34</v>
      </c>
      <c r="B19" s="33">
        <v>11</v>
      </c>
      <c r="C19" s="34">
        <v>4.4693349571804696E-4</v>
      </c>
      <c r="E19" s="32" t="s">
        <v>35</v>
      </c>
      <c r="F19" s="33">
        <v>4</v>
      </c>
      <c r="G19" s="34">
        <v>7.3929493387558476E-4</v>
      </c>
    </row>
    <row r="20" spans="1:11" ht="15.75" thickBot="1" x14ac:dyDescent="0.3">
      <c r="A20" s="32" t="s">
        <v>36</v>
      </c>
      <c r="B20" s="33">
        <v>3</v>
      </c>
      <c r="C20" s="34">
        <v>8.0138674673036985E-5</v>
      </c>
      <c r="E20" s="32" t="s">
        <v>37</v>
      </c>
      <c r="F20" s="33">
        <v>21</v>
      </c>
      <c r="G20" s="34">
        <v>4.9410294007881238E-2</v>
      </c>
    </row>
    <row r="21" spans="1:11" x14ac:dyDescent="0.25">
      <c r="A21" s="32" t="s">
        <v>38</v>
      </c>
      <c r="B21" s="33">
        <v>2</v>
      </c>
      <c r="C21" s="34">
        <v>5.5693357652865633E-5</v>
      </c>
      <c r="E21" s="32" t="s">
        <v>39</v>
      </c>
      <c r="F21" s="33">
        <v>161</v>
      </c>
      <c r="G21" s="34">
        <v>9.9335715808296005E-2</v>
      </c>
      <c r="I21" s="26" t="s">
        <v>5</v>
      </c>
      <c r="J21" s="27" t="s">
        <v>12</v>
      </c>
      <c r="K21" s="40"/>
    </row>
    <row r="22" spans="1:11" ht="25.5" x14ac:dyDescent="0.25">
      <c r="A22" s="32" t="s">
        <v>40</v>
      </c>
      <c r="B22" s="33">
        <v>2</v>
      </c>
      <c r="C22" s="34">
        <v>3.9996113682238703E-4</v>
      </c>
      <c r="E22" s="32" t="s">
        <v>41</v>
      </c>
      <c r="F22" s="33">
        <v>21</v>
      </c>
      <c r="G22" s="34">
        <v>3.4234144326961958E-3</v>
      </c>
      <c r="I22" s="29" t="s">
        <v>24</v>
      </c>
      <c r="J22" s="30" t="s">
        <v>25</v>
      </c>
      <c r="K22" s="31" t="s">
        <v>23</v>
      </c>
    </row>
    <row r="23" spans="1:11" x14ac:dyDescent="0.25">
      <c r="A23" s="32" t="s">
        <v>42</v>
      </c>
      <c r="B23" s="33">
        <v>10</v>
      </c>
      <c r="C23" s="34">
        <v>6.0836150248851756E-4</v>
      </c>
      <c r="E23" s="32" t="s">
        <v>43</v>
      </c>
      <c r="F23" s="33">
        <v>3</v>
      </c>
      <c r="G23" s="34">
        <v>1.0867590178531429E-4</v>
      </c>
      <c r="I23" s="32" t="s">
        <v>44</v>
      </c>
      <c r="J23" s="35">
        <v>279</v>
      </c>
      <c r="K23" s="36">
        <v>8.4773516932921095E-2</v>
      </c>
    </row>
    <row r="24" spans="1:11" x14ac:dyDescent="0.25">
      <c r="A24" s="32" t="s">
        <v>45</v>
      </c>
      <c r="B24" s="33">
        <v>4</v>
      </c>
      <c r="C24" s="34">
        <v>5.501373138268051E-5</v>
      </c>
      <c r="E24" s="32" t="s">
        <v>46</v>
      </c>
      <c r="F24" s="33">
        <v>2</v>
      </c>
      <c r="G24" s="34">
        <v>4.2303581779290937E-7</v>
      </c>
      <c r="I24" s="32" t="s">
        <v>47</v>
      </c>
      <c r="J24" s="35">
        <v>1010</v>
      </c>
      <c r="K24" s="36">
        <v>0.37941885040109402</v>
      </c>
    </row>
    <row r="25" spans="1:11" ht="15.75" thickBot="1" x14ac:dyDescent="0.3">
      <c r="A25" s="32" t="s">
        <v>48</v>
      </c>
      <c r="B25" s="33">
        <v>1</v>
      </c>
      <c r="C25" s="34">
        <v>3.1263423753341292E-4</v>
      </c>
      <c r="E25" s="32" t="s">
        <v>49</v>
      </c>
      <c r="F25" s="33">
        <v>3</v>
      </c>
      <c r="G25" s="34">
        <v>1.6076899388195256E-5</v>
      </c>
      <c r="I25" s="37" t="s">
        <v>20</v>
      </c>
      <c r="J25" s="38">
        <v>1289</v>
      </c>
      <c r="K25" s="39">
        <v>0.46419236733401542</v>
      </c>
    </row>
    <row r="26" spans="1:11" x14ac:dyDescent="0.25">
      <c r="A26" s="32" t="s">
        <v>50</v>
      </c>
      <c r="B26" s="33">
        <v>2</v>
      </c>
      <c r="C26" s="34">
        <v>4.3073045474054622E-5</v>
      </c>
      <c r="E26" s="32" t="s">
        <v>51</v>
      </c>
      <c r="F26" s="33">
        <v>2</v>
      </c>
      <c r="G26" s="34">
        <v>1.6278110606258208E-5</v>
      </c>
    </row>
    <row r="27" spans="1:11" ht="15.75" thickBot="1" x14ac:dyDescent="0.3">
      <c r="A27" s="32" t="s">
        <v>52</v>
      </c>
      <c r="B27" s="33">
        <v>5</v>
      </c>
      <c r="C27" s="34">
        <v>4.7412839172266579E-4</v>
      </c>
      <c r="E27" s="32" t="s">
        <v>53</v>
      </c>
      <c r="F27" s="33">
        <v>9</v>
      </c>
      <c r="G27" s="34">
        <v>9.4603115355012125E-5</v>
      </c>
    </row>
    <row r="28" spans="1:11" x14ac:dyDescent="0.25">
      <c r="A28" s="32" t="s">
        <v>54</v>
      </c>
      <c r="B28" s="33">
        <v>1</v>
      </c>
      <c r="C28" s="34">
        <v>2.087304874352156E-5</v>
      </c>
      <c r="E28" s="32" t="s">
        <v>55</v>
      </c>
      <c r="F28" s="33">
        <v>2</v>
      </c>
      <c r="G28" s="34">
        <v>1.3947567828235456E-5</v>
      </c>
      <c r="I28" s="41" t="s">
        <v>6</v>
      </c>
      <c r="J28" s="42"/>
    </row>
    <row r="29" spans="1:11" x14ac:dyDescent="0.25">
      <c r="A29" s="32" t="s">
        <v>56</v>
      </c>
      <c r="B29" s="33">
        <v>1</v>
      </c>
      <c r="C29" s="34">
        <v>7.6269512167899803E-7</v>
      </c>
      <c r="E29" s="32" t="s">
        <v>57</v>
      </c>
      <c r="F29" s="33">
        <v>6</v>
      </c>
      <c r="G29" s="34">
        <v>1.4390170975491369E-4</v>
      </c>
      <c r="I29" s="43">
        <v>20</v>
      </c>
      <c r="J29" s="44" t="s">
        <v>58</v>
      </c>
    </row>
    <row r="30" spans="1:11" x14ac:dyDescent="0.25">
      <c r="A30" s="32" t="s">
        <v>59</v>
      </c>
      <c r="B30" s="33">
        <v>76</v>
      </c>
      <c r="C30" s="34">
        <v>3.6702242969810319E-3</v>
      </c>
      <c r="E30" s="32" t="s">
        <v>60</v>
      </c>
      <c r="F30" s="33">
        <v>14</v>
      </c>
      <c r="G30" s="34">
        <v>9.6937227017024992E-4</v>
      </c>
      <c r="I30" s="43">
        <v>10</v>
      </c>
      <c r="J30" s="44" t="s">
        <v>61</v>
      </c>
    </row>
    <row r="31" spans="1:11" ht="15.75" thickBot="1" x14ac:dyDescent="0.3">
      <c r="A31" s="32" t="s">
        <v>62</v>
      </c>
      <c r="B31" s="33">
        <v>2</v>
      </c>
      <c r="C31" s="34">
        <v>2.3194669311569043E-4</v>
      </c>
      <c r="E31" s="32" t="s">
        <v>63</v>
      </c>
      <c r="F31" s="33">
        <v>2</v>
      </c>
      <c r="G31" s="34">
        <v>3.5587926629630117E-4</v>
      </c>
      <c r="I31" s="45">
        <v>1</v>
      </c>
      <c r="J31" s="46" t="s">
        <v>64</v>
      </c>
    </row>
    <row r="32" spans="1:11" ht="15.75" thickBot="1" x14ac:dyDescent="0.3">
      <c r="A32" s="32" t="s">
        <v>65</v>
      </c>
      <c r="B32" s="33">
        <v>1</v>
      </c>
      <c r="C32" s="34">
        <v>3.2990948202001064E-3</v>
      </c>
      <c r="E32" s="32" t="s">
        <v>66</v>
      </c>
      <c r="F32" s="33">
        <v>8</v>
      </c>
      <c r="G32" s="34">
        <v>3.5979519348820527E-4</v>
      </c>
      <c r="I32" s="3"/>
      <c r="J32" s="3"/>
    </row>
    <row r="33" spans="1:10" x14ac:dyDescent="0.25">
      <c r="A33" s="32" t="s">
        <v>67</v>
      </c>
      <c r="B33" s="33">
        <v>23</v>
      </c>
      <c r="C33" s="34">
        <v>8.8774820136753739E-4</v>
      </c>
      <c r="E33" s="32" t="s">
        <v>68</v>
      </c>
      <c r="F33" s="33">
        <v>1</v>
      </c>
      <c r="G33" s="34">
        <v>2.4612993035223818E-5</v>
      </c>
      <c r="I33" s="41" t="s">
        <v>23</v>
      </c>
      <c r="J33" s="42"/>
    </row>
    <row r="34" spans="1:10" x14ac:dyDescent="0.25">
      <c r="A34" s="32" t="s">
        <v>69</v>
      </c>
      <c r="B34" s="33">
        <v>2</v>
      </c>
      <c r="C34" s="34">
        <v>2.3597707072520835E-5</v>
      </c>
      <c r="E34" s="32" t="s">
        <v>70</v>
      </c>
      <c r="F34" s="33">
        <v>2</v>
      </c>
      <c r="G34" s="34">
        <v>3.7257918207070056E-5</v>
      </c>
      <c r="I34" s="47">
        <v>10000</v>
      </c>
      <c r="J34" s="44" t="s">
        <v>71</v>
      </c>
    </row>
    <row r="35" spans="1:10" x14ac:dyDescent="0.25">
      <c r="A35" s="32" t="s">
        <v>72</v>
      </c>
      <c r="B35" s="33">
        <v>1</v>
      </c>
      <c r="C35" s="34">
        <v>6.1901677483587895E-5</v>
      </c>
      <c r="E35" s="32" t="s">
        <v>73</v>
      </c>
      <c r="F35" s="33">
        <v>4</v>
      </c>
      <c r="G35" s="34">
        <v>3.7886780179120021E-5</v>
      </c>
      <c r="I35" s="47">
        <v>1000</v>
      </c>
      <c r="J35" s="44" t="s">
        <v>74</v>
      </c>
    </row>
    <row r="36" spans="1:10" ht="15.75" thickBot="1" x14ac:dyDescent="0.3">
      <c r="A36" s="32" t="s">
        <v>75</v>
      </c>
      <c r="B36" s="33">
        <v>3</v>
      </c>
      <c r="C36" s="34">
        <v>5.0178816563323739E-5</v>
      </c>
      <c r="E36" s="32" t="s">
        <v>76</v>
      </c>
      <c r="F36" s="33">
        <v>1</v>
      </c>
      <c r="G36" s="34">
        <v>2.9592201526249597E-5</v>
      </c>
      <c r="I36" s="48">
        <v>1</v>
      </c>
      <c r="J36" s="46" t="s">
        <v>77</v>
      </c>
    </row>
    <row r="37" spans="1:10" x14ac:dyDescent="0.25">
      <c r="A37" s="32" t="s">
        <v>78</v>
      </c>
      <c r="B37" s="33">
        <v>8</v>
      </c>
      <c r="C37" s="34">
        <v>2.2410699334035221E-3</v>
      </c>
      <c r="E37" s="32" t="s">
        <v>79</v>
      </c>
      <c r="F37" s="33">
        <v>3</v>
      </c>
      <c r="G37" s="34">
        <v>6.4290060795243429E-5</v>
      </c>
    </row>
    <row r="38" spans="1:10" x14ac:dyDescent="0.25">
      <c r="A38" s="32" t="s">
        <v>80</v>
      </c>
      <c r="B38" s="33">
        <v>11</v>
      </c>
      <c r="C38" s="34">
        <v>2.2035258891524179E-3</v>
      </c>
      <c r="E38" s="32" t="s">
        <v>81</v>
      </c>
      <c r="F38" s="33">
        <v>1</v>
      </c>
      <c r="G38" s="34">
        <v>9.2298723882089311E-5</v>
      </c>
    </row>
    <row r="39" spans="1:10" x14ac:dyDescent="0.25">
      <c r="A39" s="32" t="s">
        <v>82</v>
      </c>
      <c r="B39" s="33">
        <v>4</v>
      </c>
      <c r="C39" s="34">
        <v>4.3612900710040961E-4</v>
      </c>
      <c r="E39" s="32" t="s">
        <v>83</v>
      </c>
      <c r="F39" s="33">
        <v>13</v>
      </c>
      <c r="G39" s="34">
        <v>7.859116350218858E-4</v>
      </c>
    </row>
    <row r="40" spans="1:10" x14ac:dyDescent="0.25">
      <c r="A40" s="32" t="s">
        <v>84</v>
      </c>
      <c r="B40" s="33">
        <v>14</v>
      </c>
      <c r="C40" s="34">
        <v>3.648723001590286E-3</v>
      </c>
      <c r="E40" s="32" t="s">
        <v>85</v>
      </c>
      <c r="F40" s="33">
        <v>1</v>
      </c>
      <c r="G40" s="34">
        <v>2.4612993035223818E-7</v>
      </c>
    </row>
    <row r="41" spans="1:10" x14ac:dyDescent="0.25">
      <c r="A41" s="32" t="s">
        <v>86</v>
      </c>
      <c r="B41" s="33">
        <v>1</v>
      </c>
      <c r="C41" s="34">
        <v>5.9108102774089993E-6</v>
      </c>
      <c r="E41" s="32" t="s">
        <v>87</v>
      </c>
      <c r="F41" s="33">
        <v>350</v>
      </c>
      <c r="G41" s="34">
        <v>0.19329787805842963</v>
      </c>
    </row>
    <row r="42" spans="1:10" x14ac:dyDescent="0.25">
      <c r="A42" s="32" t="s">
        <v>88</v>
      </c>
      <c r="B42" s="33">
        <v>3</v>
      </c>
      <c r="C42" s="34">
        <v>6.0917157762178944E-5</v>
      </c>
      <c r="E42" s="32" t="s">
        <v>89</v>
      </c>
      <c r="F42" s="33">
        <v>12</v>
      </c>
      <c r="G42" s="34">
        <v>3.0325699484940561E-4</v>
      </c>
    </row>
    <row r="43" spans="1:10" x14ac:dyDescent="0.25">
      <c r="A43" s="32" t="s">
        <v>90</v>
      </c>
      <c r="B43" s="33">
        <v>25</v>
      </c>
      <c r="C43" s="34">
        <v>1.6809545122002376E-3</v>
      </c>
      <c r="E43" s="32" t="s">
        <v>91</v>
      </c>
      <c r="F43" s="33">
        <v>9</v>
      </c>
      <c r="G43" s="34">
        <v>1.0306257029497727E-3</v>
      </c>
    </row>
    <row r="44" spans="1:10" x14ac:dyDescent="0.25">
      <c r="A44" s="32" t="s">
        <v>92</v>
      </c>
      <c r="B44" s="33">
        <v>59</v>
      </c>
      <c r="C44" s="34">
        <v>8.0863287341242235E-3</v>
      </c>
      <c r="E44" s="32" t="s">
        <v>93</v>
      </c>
      <c r="F44" s="33">
        <v>7</v>
      </c>
      <c r="G44" s="34">
        <v>7.0392298625983883E-4</v>
      </c>
    </row>
    <row r="45" spans="1:10" x14ac:dyDescent="0.25">
      <c r="A45" s="32" t="s">
        <v>94</v>
      </c>
      <c r="B45" s="33">
        <v>2</v>
      </c>
      <c r="C45" s="34">
        <v>6.8020467552144546E-5</v>
      </c>
      <c r="E45" s="32" t="s">
        <v>95</v>
      </c>
      <c r="F45" s="33">
        <v>9</v>
      </c>
      <c r="G45" s="34">
        <v>2.7349413298269798E-3</v>
      </c>
    </row>
    <row r="46" spans="1:10" x14ac:dyDescent="0.25">
      <c r="A46" s="32" t="s">
        <v>96</v>
      </c>
      <c r="B46" s="33">
        <v>2</v>
      </c>
      <c r="C46" s="34">
        <v>2.7526556085768437E-5</v>
      </c>
      <c r="E46" s="32" t="s">
        <v>97</v>
      </c>
      <c r="F46" s="33">
        <v>2</v>
      </c>
      <c r="G46" s="34">
        <v>3.2612215771671559E-5</v>
      </c>
    </row>
    <row r="47" spans="1:10" x14ac:dyDescent="0.25">
      <c r="A47" s="32" t="s">
        <v>98</v>
      </c>
      <c r="B47" s="33">
        <v>11</v>
      </c>
      <c r="C47" s="34">
        <v>3.9134498941551139E-3</v>
      </c>
      <c r="E47" s="32" t="s">
        <v>99</v>
      </c>
      <c r="F47" s="33">
        <v>1</v>
      </c>
      <c r="G47" s="34">
        <v>1.8459744776417863E-6</v>
      </c>
    </row>
    <row r="48" spans="1:10" ht="15.75" thickBot="1" x14ac:dyDescent="0.3">
      <c r="A48" s="37" t="s">
        <v>20</v>
      </c>
      <c r="B48" s="49">
        <v>342</v>
      </c>
      <c r="C48" s="50">
        <v>3.6584507948275974E-2</v>
      </c>
      <c r="E48" s="32" t="s">
        <v>100</v>
      </c>
      <c r="F48" s="33">
        <v>14</v>
      </c>
      <c r="G48" s="34">
        <v>6.402479426280631E-4</v>
      </c>
    </row>
    <row r="49" spans="5:7" x14ac:dyDescent="0.25">
      <c r="E49" s="32" t="s">
        <v>101</v>
      </c>
      <c r="F49" s="33">
        <v>6</v>
      </c>
      <c r="G49" s="34">
        <v>3.072446073835248E-4</v>
      </c>
    </row>
    <row r="50" spans="5:7" x14ac:dyDescent="0.25">
      <c r="E50" s="32" t="s">
        <v>102</v>
      </c>
      <c r="F50" s="33">
        <v>3</v>
      </c>
      <c r="G50" s="34">
        <v>2.0618519629296049E-4</v>
      </c>
    </row>
    <row r="51" spans="5:7" x14ac:dyDescent="0.25">
      <c r="E51" s="32" t="s">
        <v>103</v>
      </c>
      <c r="F51" s="33">
        <v>19</v>
      </c>
      <c r="G51" s="34">
        <v>5.2742782814044296E-4</v>
      </c>
    </row>
    <row r="52" spans="5:7" x14ac:dyDescent="0.25">
      <c r="E52" s="32" t="s">
        <v>104</v>
      </c>
      <c r="F52" s="33">
        <v>10</v>
      </c>
      <c r="G52" s="34">
        <v>2.9693822421243774E-4</v>
      </c>
    </row>
    <row r="53" spans="5:7" x14ac:dyDescent="0.25">
      <c r="E53" s="32" t="s">
        <v>105</v>
      </c>
      <c r="F53" s="33">
        <v>17</v>
      </c>
      <c r="G53" s="34">
        <v>4.0746606912620484E-3</v>
      </c>
    </row>
    <row r="54" spans="5:7" ht="15.75" thickBot="1" x14ac:dyDescent="0.3">
      <c r="E54" s="37" t="s">
        <v>20</v>
      </c>
      <c r="F54" s="49">
        <v>761</v>
      </c>
      <c r="G54" s="51">
        <v>0.36115459709082043</v>
      </c>
    </row>
  </sheetData>
  <mergeCells count="4">
    <mergeCell ref="C1:H1"/>
    <mergeCell ref="A6:B6"/>
    <mergeCell ref="I28:J28"/>
    <mergeCell ref="I33:J33"/>
  </mergeCells>
  <conditionalFormatting sqref="I29:I31">
    <cfRule type="iconSet" priority="7">
      <iconSet iconSet="3Flags" showValue="0">
        <cfvo type="percent" val="0"/>
        <cfvo type="num" val="5"/>
        <cfvo type="num" val="20"/>
      </iconSet>
    </cfRule>
  </conditionalFormatting>
  <conditionalFormatting sqref="B16:B47">
    <cfRule type="iconSet" priority="6">
      <iconSet iconSet="3Flags">
        <cfvo type="percent" val="0"/>
        <cfvo type="num" val="5"/>
        <cfvo type="num" val="20"/>
      </iconSet>
    </cfRule>
  </conditionalFormatting>
  <conditionalFormatting sqref="F16">
    <cfRule type="iconSet" priority="3">
      <iconSet iconSet="3Flags">
        <cfvo type="percent" val="0"/>
        <cfvo type="num" val="5"/>
        <cfvo type="num" val="20"/>
      </iconSet>
    </cfRule>
  </conditionalFormatting>
  <conditionalFormatting sqref="F17:F53">
    <cfRule type="iconSet" priority="1">
      <iconSet iconSet="3Flags">
        <cfvo type="percent" val="0"/>
        <cfvo type="num" val="5"/>
        <cfvo type="num" val="20"/>
      </iconSe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8" id="{EA823F3D-1B91-4C43-978A-F2CB34107A95}">
            <x14:iconSet iconSet="3Triangles" showValue="0">
              <x14:cfvo type="percent">
                <xm:f>0</xm:f>
              </x14:cfvo>
              <x14:cfvo type="num">
                <xm:f>1000</xm:f>
              </x14:cfvo>
              <x14:cfvo type="num">
                <xm:f>10000</xm:f>
              </x14:cfvo>
            </x14:iconSet>
          </x14:cfRule>
          <xm:sqref>I34:I36</xm:sqref>
        </x14:conditionalFormatting>
        <x14:conditionalFormatting xmlns:xm="http://schemas.microsoft.com/office/excel/2006/main">
          <x14:cfRule type="iconSet" priority="5" id="{9E9F7E22-0925-4C6B-8713-77C587D9B187}">
            <x14:iconSet iconSet="3Triangles">
              <x14:cfvo type="percent">
                <xm:f>0</xm:f>
              </x14:cfvo>
              <x14:cfvo type="num">
                <xm:f>2.5389999999999999E-5</xm:f>
              </x14:cfvo>
              <x14:cfvo type="num">
                <xm:f>2.5389999999999999E-4</xm:f>
              </x14:cfvo>
            </x14:iconSet>
          </x14:cfRule>
          <xm:sqref>C16:C47</xm:sqref>
        </x14:conditionalFormatting>
        <x14:conditionalFormatting xmlns:xm="http://schemas.microsoft.com/office/excel/2006/main">
          <x14:cfRule type="iconSet" priority="4" id="{3548F279-E40B-48D6-B80C-6E047DC05709}">
            <x14:iconSet iconSet="3Triangles">
              <x14:cfvo type="percent">
                <xm:f>0</xm:f>
              </x14:cfvo>
              <x14:cfvo type="num">
                <xm:f>2.5389999999999999E-5</xm:f>
              </x14:cfvo>
              <x14:cfvo type="num">
                <xm:f>2.5389999999999999E-4</xm:f>
              </x14:cfvo>
            </x14:iconSet>
          </x14:cfRule>
          <xm:sqref>G16</xm:sqref>
        </x14:conditionalFormatting>
        <x14:conditionalFormatting xmlns:xm="http://schemas.microsoft.com/office/excel/2006/main">
          <x14:cfRule type="iconSet" priority="2" id="{5F32CD23-C462-4C91-88D7-B8FAD38FCB35}">
            <x14:iconSet iconSet="3Triangles">
              <x14:cfvo type="percent">
                <xm:f>0</xm:f>
              </x14:cfvo>
              <x14:cfvo type="num">
                <xm:f>2.5389999999999999E-5</xm:f>
              </x14:cfvo>
              <x14:cfvo type="num">
                <xm:f>2.5389999999999999E-4</xm:f>
              </x14:cfvo>
            </x14:iconSet>
          </x14:cfRule>
          <xm:sqref>G17:G53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72"/>
  <sheetViews>
    <sheetView workbookViewId="0">
      <selection activeCell="J1" sqref="J1"/>
    </sheetView>
  </sheetViews>
  <sheetFormatPr baseColWidth="10" defaultRowHeight="15" x14ac:dyDescent="0.25"/>
  <cols>
    <col min="1" max="1" width="31.42578125" customWidth="1"/>
    <col min="2" max="6" width="14.7109375" customWidth="1"/>
    <col min="8" max="8" width="18.28515625" bestFit="1" customWidth="1"/>
    <col min="9" max="9" width="18" bestFit="1" customWidth="1"/>
  </cols>
  <sheetData>
    <row r="1" spans="1:9" ht="60" customHeight="1" thickBot="1" x14ac:dyDescent="0.3">
      <c r="A1" s="2" t="s">
        <v>0</v>
      </c>
      <c r="B1" s="2"/>
      <c r="C1" s="2"/>
      <c r="D1" s="2"/>
      <c r="E1" s="2"/>
      <c r="F1" s="2"/>
    </row>
    <row r="2" spans="1:9" x14ac:dyDescent="0.25">
      <c r="A2" s="4" t="s">
        <v>1</v>
      </c>
      <c r="B2" s="4"/>
      <c r="C2" s="4"/>
      <c r="D2" s="4"/>
      <c r="E2" s="4"/>
    </row>
    <row r="3" spans="1:9" x14ac:dyDescent="0.25">
      <c r="A3" s="4" t="s">
        <v>2</v>
      </c>
      <c r="B3" s="4"/>
      <c r="C3" s="4"/>
      <c r="D3" s="4"/>
      <c r="E3" s="4"/>
    </row>
    <row r="4" spans="1:9" x14ac:dyDescent="0.25">
      <c r="A4" s="4" t="s">
        <v>106</v>
      </c>
      <c r="B4" s="4"/>
      <c r="C4" s="4"/>
      <c r="D4" s="4"/>
      <c r="E4" s="4"/>
    </row>
    <row r="5" spans="1:9" ht="15.75" thickBot="1" x14ac:dyDescent="0.3"/>
    <row r="6" spans="1:9" ht="17.25" x14ac:dyDescent="0.25">
      <c r="A6" s="52" t="s">
        <v>4</v>
      </c>
      <c r="B6" s="53" t="s">
        <v>107</v>
      </c>
      <c r="C6" s="53" t="s">
        <v>12</v>
      </c>
      <c r="D6" s="53" t="s">
        <v>14</v>
      </c>
      <c r="E6" s="53" t="s">
        <v>16</v>
      </c>
      <c r="F6" s="54" t="s">
        <v>18</v>
      </c>
      <c r="H6" s="55" t="s">
        <v>108</v>
      </c>
      <c r="I6" s="56" t="s">
        <v>109</v>
      </c>
    </row>
    <row r="7" spans="1:9" x14ac:dyDescent="0.25">
      <c r="A7" s="11" t="s">
        <v>11</v>
      </c>
      <c r="B7" s="57">
        <f>SUM(C7:F7)</f>
        <v>2680</v>
      </c>
      <c r="C7" s="57">
        <v>1289</v>
      </c>
      <c r="D7" s="57">
        <v>288</v>
      </c>
      <c r="E7" s="57">
        <v>761</v>
      </c>
      <c r="F7" s="58">
        <v>342</v>
      </c>
      <c r="H7" s="59" t="s">
        <v>110</v>
      </c>
      <c r="I7" s="60">
        <v>11073</v>
      </c>
    </row>
    <row r="8" spans="1:9" x14ac:dyDescent="0.25">
      <c r="A8" s="11" t="s">
        <v>13</v>
      </c>
      <c r="B8" s="57">
        <f>SUM(C8:F8)</f>
        <v>28841</v>
      </c>
      <c r="C8" s="57">
        <v>16192</v>
      </c>
      <c r="D8" s="57">
        <v>2336</v>
      </c>
      <c r="E8" s="57">
        <v>9345</v>
      </c>
      <c r="F8" s="61">
        <v>968</v>
      </c>
      <c r="H8" s="59" t="s">
        <v>111</v>
      </c>
      <c r="I8" s="60">
        <v>13150</v>
      </c>
    </row>
    <row r="9" spans="1:9" x14ac:dyDescent="0.25">
      <c r="A9" s="11" t="s">
        <v>15</v>
      </c>
      <c r="B9" s="62">
        <f>SUM(C9:F9)</f>
        <v>32503157.940000005</v>
      </c>
      <c r="C9" s="62">
        <v>15087717.830000004</v>
      </c>
      <c r="D9" s="62">
        <v>4487663.16</v>
      </c>
      <c r="E9" s="62">
        <v>11738664.910000002</v>
      </c>
      <c r="F9" s="63">
        <v>1189112.04</v>
      </c>
      <c r="H9" s="59" t="s">
        <v>112</v>
      </c>
      <c r="I9" s="60">
        <v>4117</v>
      </c>
    </row>
    <row r="10" spans="1:9" x14ac:dyDescent="0.25">
      <c r="A10" s="11" t="s">
        <v>17</v>
      </c>
      <c r="B10" s="62">
        <f>B9/B8</f>
        <v>1126.9774952324817</v>
      </c>
      <c r="C10" s="62">
        <f>C9/C8</f>
        <v>931.80075531126511</v>
      </c>
      <c r="D10" s="62">
        <f>D9/D8</f>
        <v>1921.0886815068493</v>
      </c>
      <c r="E10" s="62">
        <f>E9/E8</f>
        <v>1256.1439176029965</v>
      </c>
      <c r="F10" s="63">
        <f>F9/F8</f>
        <v>1228.4215289256199</v>
      </c>
      <c r="H10" s="59" t="s">
        <v>113</v>
      </c>
      <c r="I10" s="60">
        <v>416</v>
      </c>
    </row>
    <row r="11" spans="1:9" x14ac:dyDescent="0.25">
      <c r="A11" s="11" t="s">
        <v>19</v>
      </c>
      <c r="B11" s="62">
        <f>B9/B7</f>
        <v>12128.044007462688</v>
      </c>
      <c r="C11" s="62">
        <f>C9/C7</f>
        <v>11704.978921644688</v>
      </c>
      <c r="D11" s="62">
        <f>D9/D7</f>
        <v>15582.16375</v>
      </c>
      <c r="E11" s="62">
        <f>E9/E7</f>
        <v>15425.315256241789</v>
      </c>
      <c r="F11" s="63">
        <f>F9/F7</f>
        <v>3476.9357894736845</v>
      </c>
      <c r="H11" s="59" t="s">
        <v>114</v>
      </c>
      <c r="I11" s="60">
        <v>85</v>
      </c>
    </row>
    <row r="12" spans="1:9" ht="15.75" thickBot="1" x14ac:dyDescent="0.3">
      <c r="A12" s="24" t="s">
        <v>21</v>
      </c>
      <c r="B12" s="64">
        <f>B8/B7</f>
        <v>10.761567164179105</v>
      </c>
      <c r="C12" s="64">
        <f>C8/C7</f>
        <v>12.561675717610552</v>
      </c>
      <c r="D12" s="64">
        <f>D8/D7</f>
        <v>8.1111111111111107</v>
      </c>
      <c r="E12" s="64">
        <f>E8/E7</f>
        <v>12.279894875164258</v>
      </c>
      <c r="F12" s="64">
        <f>F8/F7</f>
        <v>2.8304093567251463</v>
      </c>
      <c r="H12" s="65" t="s">
        <v>20</v>
      </c>
      <c r="I12" s="56">
        <v>28841</v>
      </c>
    </row>
    <row r="15" spans="1:9" s="70" customFormat="1" x14ac:dyDescent="0.25">
      <c r="A15" s="66"/>
      <c r="B15" s="67" t="s">
        <v>115</v>
      </c>
      <c r="C15" s="67"/>
      <c r="D15" s="68"/>
      <c r="E15" s="68"/>
      <c r="F15" s="69"/>
    </row>
    <row r="16" spans="1:9" x14ac:dyDescent="0.25">
      <c r="A16" s="71"/>
      <c r="B16" s="72" t="s">
        <v>12</v>
      </c>
      <c r="C16" s="72" t="s">
        <v>14</v>
      </c>
      <c r="D16" s="72" t="s">
        <v>16</v>
      </c>
      <c r="E16" s="72" t="s">
        <v>18</v>
      </c>
      <c r="F16" s="72" t="s">
        <v>116</v>
      </c>
    </row>
    <row r="17" spans="1:6" x14ac:dyDescent="0.25">
      <c r="A17" s="73" t="s">
        <v>110</v>
      </c>
      <c r="B17" s="74">
        <v>0.192573073055719</v>
      </c>
      <c r="C17" s="74">
        <v>2.492978745535869E-2</v>
      </c>
      <c r="D17" s="74">
        <v>0.15821226725841683</v>
      </c>
      <c r="E17" s="74">
        <v>8.2174681876495265E-3</v>
      </c>
      <c r="F17" s="74">
        <v>0.38393259595714435</v>
      </c>
    </row>
    <row r="18" spans="1:6" x14ac:dyDescent="0.25">
      <c r="A18" s="73" t="s">
        <v>111</v>
      </c>
      <c r="B18" s="75">
        <v>0.28501092195138866</v>
      </c>
      <c r="C18" s="74">
        <v>3.637183176727575E-2</v>
      </c>
      <c r="D18" s="74">
        <v>0.11521791893484969</v>
      </c>
      <c r="E18" s="74">
        <v>1.9347456745605215E-2</v>
      </c>
      <c r="F18" s="74">
        <v>0.45594812939911933</v>
      </c>
    </row>
    <row r="19" spans="1:6" x14ac:dyDescent="0.25">
      <c r="A19" s="73" t="s">
        <v>112</v>
      </c>
      <c r="B19" s="74">
        <v>7.5933566797267774E-2</v>
      </c>
      <c r="C19" s="74">
        <v>1.8619326653028675E-2</v>
      </c>
      <c r="D19" s="74">
        <v>4.2786311154259564E-2</v>
      </c>
      <c r="E19" s="74">
        <v>5.4089664019971572E-3</v>
      </c>
      <c r="F19" s="74">
        <v>0.14274817100655318</v>
      </c>
    </row>
    <row r="20" spans="1:6" x14ac:dyDescent="0.25">
      <c r="A20" s="73" t="s">
        <v>113</v>
      </c>
      <c r="B20" s="74">
        <v>7.003918033355293E-3</v>
      </c>
      <c r="C20" s="74">
        <v>7.6280295412780414E-4</v>
      </c>
      <c r="D20" s="74">
        <v>6.1717693561249608E-3</v>
      </c>
      <c r="E20" s="74">
        <v>4.8542006171769353E-4</v>
      </c>
      <c r="F20" s="74">
        <v>1.4423910405325752E-2</v>
      </c>
    </row>
    <row r="21" spans="1:6" x14ac:dyDescent="0.25">
      <c r="A21" s="73" t="s">
        <v>114</v>
      </c>
      <c r="B21" s="76">
        <v>1.6057312252964427E-3</v>
      </c>
      <c r="C21" s="76">
        <v>3.852739726027397E-3</v>
      </c>
      <c r="D21" s="76">
        <v>5.0294275013376133E-3</v>
      </c>
      <c r="E21" s="76">
        <v>3.0991735537190084E-3</v>
      </c>
      <c r="F21" s="76">
        <v>2.947193231857425E-3</v>
      </c>
    </row>
    <row r="22" spans="1:6" x14ac:dyDescent="0.25">
      <c r="A22" s="77" t="s">
        <v>116</v>
      </c>
      <c r="B22" s="78">
        <v>0.56142297423806387</v>
      </c>
      <c r="C22" s="78">
        <v>8.0995804583752301E-2</v>
      </c>
      <c r="D22" s="78">
        <v>0.32401789119656044</v>
      </c>
      <c r="E22" s="78">
        <v>3.3563329981623383E-2</v>
      </c>
      <c r="F22" s="78">
        <v>1</v>
      </c>
    </row>
    <row r="24" spans="1:6" x14ac:dyDescent="0.25">
      <c r="A24" s="79"/>
      <c r="B24" s="80" t="s">
        <v>117</v>
      </c>
      <c r="C24" s="80"/>
      <c r="D24" s="81"/>
      <c r="E24" s="81"/>
      <c r="F24" s="82"/>
    </row>
    <row r="25" spans="1:6" x14ac:dyDescent="0.25">
      <c r="A25" s="83"/>
      <c r="B25" s="84" t="s">
        <v>12</v>
      </c>
      <c r="C25" s="84" t="s">
        <v>14</v>
      </c>
      <c r="D25" s="84" t="s">
        <v>16</v>
      </c>
      <c r="E25" s="84" t="s">
        <v>18</v>
      </c>
      <c r="F25" s="85" t="s">
        <v>118</v>
      </c>
    </row>
    <row r="26" spans="1:6" x14ac:dyDescent="0.25">
      <c r="A26" s="59" t="s">
        <v>110</v>
      </c>
      <c r="B26" s="86">
        <v>0.50158042084349319</v>
      </c>
      <c r="C26" s="86">
        <v>6.4932719226948432E-2</v>
      </c>
      <c r="D26" s="86">
        <v>0.41208344622053644</v>
      </c>
      <c r="E26" s="86">
        <v>2.1403413709021945E-2</v>
      </c>
      <c r="F26" s="86">
        <v>1</v>
      </c>
    </row>
    <row r="27" spans="1:6" x14ac:dyDescent="0.25">
      <c r="A27" s="59" t="s">
        <v>111</v>
      </c>
      <c r="B27" s="86">
        <v>0.62509505703422052</v>
      </c>
      <c r="C27" s="86">
        <v>7.9771863117870725E-2</v>
      </c>
      <c r="D27" s="86">
        <v>0.25269961977186312</v>
      </c>
      <c r="E27" s="86">
        <v>4.2433460076045627E-2</v>
      </c>
      <c r="F27" s="86">
        <v>1</v>
      </c>
    </row>
    <row r="28" spans="1:6" x14ac:dyDescent="0.25">
      <c r="A28" s="59" t="s">
        <v>112</v>
      </c>
      <c r="B28" s="86">
        <v>0.53194073354384264</v>
      </c>
      <c r="C28" s="86">
        <v>0.13043478260869565</v>
      </c>
      <c r="D28" s="86">
        <v>0.2997328151566675</v>
      </c>
      <c r="E28" s="86">
        <v>3.7891668690794265E-2</v>
      </c>
      <c r="F28" s="86">
        <v>1</v>
      </c>
    </row>
    <row r="29" spans="1:6" x14ac:dyDescent="0.25">
      <c r="A29" s="59" t="s">
        <v>113</v>
      </c>
      <c r="B29" s="86">
        <v>0.48557692307692307</v>
      </c>
      <c r="C29" s="86">
        <v>5.2884615384615384E-2</v>
      </c>
      <c r="D29" s="86">
        <v>0.42788461538461536</v>
      </c>
      <c r="E29" s="86">
        <v>3.3653846153846152E-2</v>
      </c>
      <c r="F29" s="86">
        <v>1</v>
      </c>
    </row>
    <row r="30" spans="1:6" x14ac:dyDescent="0.25">
      <c r="A30" s="59" t="s">
        <v>114</v>
      </c>
      <c r="B30" s="86">
        <v>0.30588235294117649</v>
      </c>
      <c r="C30" s="86">
        <v>0.10588235294117647</v>
      </c>
      <c r="D30" s="86">
        <v>0.55294117647058827</v>
      </c>
      <c r="E30" s="86">
        <v>3.5294117647058823E-2</v>
      </c>
      <c r="F30" s="86">
        <v>1</v>
      </c>
    </row>
    <row r="31" spans="1:6" x14ac:dyDescent="0.25">
      <c r="A31" s="87" t="s">
        <v>116</v>
      </c>
      <c r="B31" s="84">
        <v>0.56142297423806387</v>
      </c>
      <c r="C31" s="84">
        <v>8.0995804583752301E-2</v>
      </c>
      <c r="D31" s="84">
        <v>0.32401789119656044</v>
      </c>
      <c r="E31" s="84">
        <v>3.3563329981623383E-2</v>
      </c>
      <c r="F31" s="84">
        <v>1</v>
      </c>
    </row>
    <row r="35" spans="1:6" x14ac:dyDescent="0.25">
      <c r="A35" s="79"/>
      <c r="B35" s="80" t="s">
        <v>119</v>
      </c>
      <c r="C35" s="80"/>
      <c r="D35" s="81"/>
      <c r="E35" s="81"/>
      <c r="F35" s="82"/>
    </row>
    <row r="36" spans="1:6" x14ac:dyDescent="0.25">
      <c r="A36" s="83"/>
      <c r="B36" s="84" t="s">
        <v>12</v>
      </c>
      <c r="C36" s="84" t="s">
        <v>14</v>
      </c>
      <c r="D36" s="84" t="s">
        <v>16</v>
      </c>
      <c r="E36" s="84" t="s">
        <v>18</v>
      </c>
      <c r="F36" s="85" t="s">
        <v>118</v>
      </c>
    </row>
    <row r="37" spans="1:6" x14ac:dyDescent="0.25">
      <c r="A37" s="59" t="s">
        <v>110</v>
      </c>
      <c r="B37" s="86">
        <v>0.34300889328063239</v>
      </c>
      <c r="C37" s="86">
        <v>0.30779109589041098</v>
      </c>
      <c r="D37" s="86">
        <v>0.48828250401284107</v>
      </c>
      <c r="E37" s="86">
        <v>0.24483471074380164</v>
      </c>
      <c r="F37" s="86">
        <v>0.38393259595714435</v>
      </c>
    </row>
    <row r="38" spans="1:6" x14ac:dyDescent="0.25">
      <c r="A38" s="59" t="s">
        <v>111</v>
      </c>
      <c r="B38" s="86">
        <v>0.50765810276679846</v>
      </c>
      <c r="C38" s="86">
        <v>0.4490582191780822</v>
      </c>
      <c r="D38" s="86">
        <v>0.3555912252541466</v>
      </c>
      <c r="E38" s="86">
        <v>0.57644628099173556</v>
      </c>
      <c r="F38" s="86">
        <v>0.45594812939911933</v>
      </c>
    </row>
    <row r="39" spans="1:6" x14ac:dyDescent="0.25">
      <c r="A39" s="59" t="s">
        <v>112</v>
      </c>
      <c r="B39" s="86">
        <v>0.13525197628458499</v>
      </c>
      <c r="C39" s="86">
        <v>0.22988013698630136</v>
      </c>
      <c r="D39" s="86">
        <v>0.13204922418405565</v>
      </c>
      <c r="E39" s="86">
        <v>0.16115702479338842</v>
      </c>
      <c r="F39" s="86">
        <v>0.14274817100655318</v>
      </c>
    </row>
    <row r="40" spans="1:6" x14ac:dyDescent="0.25">
      <c r="A40" s="59" t="s">
        <v>113</v>
      </c>
      <c r="B40" s="86">
        <v>1.2475296442687748E-2</v>
      </c>
      <c r="C40" s="86">
        <v>9.4178082191780817E-3</v>
      </c>
      <c r="D40" s="86">
        <v>1.9047619047619049E-2</v>
      </c>
      <c r="E40" s="86">
        <v>1.4462809917355372E-2</v>
      </c>
      <c r="F40" s="86">
        <v>1.4423910405325752E-2</v>
      </c>
    </row>
    <row r="41" spans="1:6" x14ac:dyDescent="0.25">
      <c r="A41" s="59" t="s">
        <v>114</v>
      </c>
      <c r="B41" s="86">
        <v>1.6057312252964427E-3</v>
      </c>
      <c r="C41" s="86">
        <v>3.852739726027397E-3</v>
      </c>
      <c r="D41" s="86">
        <v>5.0294275013376133E-3</v>
      </c>
      <c r="E41" s="86">
        <v>3.0991735537190084E-3</v>
      </c>
      <c r="F41" s="86">
        <v>2.947193231857425E-3</v>
      </c>
    </row>
    <row r="42" spans="1:6" x14ac:dyDescent="0.25">
      <c r="A42" s="87" t="s">
        <v>116</v>
      </c>
      <c r="B42" s="84">
        <v>1</v>
      </c>
      <c r="C42" s="84">
        <v>1</v>
      </c>
      <c r="D42" s="84">
        <v>1</v>
      </c>
      <c r="E42" s="84">
        <v>1</v>
      </c>
      <c r="F42" s="84">
        <v>1</v>
      </c>
    </row>
    <row r="45" spans="1:6" x14ac:dyDescent="0.25">
      <c r="A45" s="88" t="s">
        <v>120</v>
      </c>
      <c r="B45" s="89"/>
      <c r="C45" s="89"/>
      <c r="D45" s="89"/>
      <c r="E45" s="89"/>
      <c r="F45" s="90"/>
    </row>
    <row r="46" spans="1:6" x14ac:dyDescent="0.25">
      <c r="A46" s="83"/>
      <c r="B46" s="84" t="s">
        <v>12</v>
      </c>
      <c r="C46" s="84" t="s">
        <v>14</v>
      </c>
      <c r="D46" s="84" t="s">
        <v>16</v>
      </c>
      <c r="E46" s="84" t="s">
        <v>18</v>
      </c>
      <c r="F46" s="85" t="s">
        <v>118</v>
      </c>
    </row>
    <row r="47" spans="1:6" x14ac:dyDescent="0.25">
      <c r="A47" s="59" t="s">
        <v>110</v>
      </c>
      <c r="B47" s="86">
        <v>7.4511729120927015E-3</v>
      </c>
      <c r="C47" s="86">
        <v>9.0228155843001187E-4</v>
      </c>
      <c r="D47" s="86">
        <v>5.0603086107392642E-3</v>
      </c>
      <c r="E47" s="86">
        <v>3.9685036216514788E-4</v>
      </c>
      <c r="F47" s="86">
        <v>1.3810613443427126E-2</v>
      </c>
    </row>
    <row r="48" spans="1:6" x14ac:dyDescent="0.25">
      <c r="A48" s="59" t="s">
        <v>111</v>
      </c>
      <c r="B48" s="86">
        <v>8.8756769275324013E-2</v>
      </c>
      <c r="C48" s="86">
        <v>1.2142125104536845E-2</v>
      </c>
      <c r="D48" s="86">
        <v>3.3811667224110942E-2</v>
      </c>
      <c r="E48" s="86">
        <v>6.2944490002376646E-3</v>
      </c>
      <c r="F48" s="86">
        <v>0.14100501060420947</v>
      </c>
    </row>
    <row r="49" spans="1:6" x14ac:dyDescent="0.25">
      <c r="A49" s="59" t="s">
        <v>112</v>
      </c>
      <c r="B49" s="86">
        <v>0.17507627352716276</v>
      </c>
      <c r="C49" s="86">
        <v>4.6732308066925007E-2</v>
      </c>
      <c r="D49" s="86">
        <v>0.12637484510220467</v>
      </c>
      <c r="E49" s="86">
        <v>1.2237697356492617E-2</v>
      </c>
      <c r="F49" s="86">
        <v>0.36042112405278504</v>
      </c>
    </row>
    <row r="50" spans="1:6" x14ac:dyDescent="0.25">
      <c r="A50" s="59" t="s">
        <v>113</v>
      </c>
      <c r="B50" s="86">
        <v>0.12623408647166062</v>
      </c>
      <c r="C50" s="86">
        <v>1.362949073495472E-2</v>
      </c>
      <c r="D50" s="86">
        <v>0.10749339545559237</v>
      </c>
      <c r="E50" s="86">
        <v>1.0894566018898039E-2</v>
      </c>
      <c r="F50" s="86">
        <v>0.25825153868110579</v>
      </c>
    </row>
    <row r="51" spans="1:6" x14ac:dyDescent="0.25">
      <c r="A51" s="59" t="s">
        <v>114</v>
      </c>
      <c r="B51" s="86">
        <v>6.6651508262646056E-2</v>
      </c>
      <c r="C51" s="86">
        <v>6.4662322162041583E-2</v>
      </c>
      <c r="D51" s="86">
        <v>8.8414380698172826E-2</v>
      </c>
      <c r="E51" s="86">
        <v>6.7835020956120663E-3</v>
      </c>
      <c r="F51" s="86">
        <v>0.22651171321847255</v>
      </c>
    </row>
    <row r="52" spans="1:6" x14ac:dyDescent="0.25">
      <c r="A52" s="87" t="s">
        <v>121</v>
      </c>
      <c r="B52" s="84">
        <v>0.46416981044888622</v>
      </c>
      <c r="C52" s="84">
        <v>0.13806852762688818</v>
      </c>
      <c r="D52" s="84">
        <v>0.36115459709082004</v>
      </c>
      <c r="E52" s="84">
        <v>3.6607064833405534E-2</v>
      </c>
      <c r="F52" s="84">
        <v>1</v>
      </c>
    </row>
    <row r="55" spans="1:6" x14ac:dyDescent="0.25">
      <c r="A55" s="88" t="s">
        <v>122</v>
      </c>
      <c r="B55" s="89"/>
      <c r="C55" s="89"/>
      <c r="D55" s="89"/>
      <c r="E55" s="89"/>
      <c r="F55" s="90"/>
    </row>
    <row r="56" spans="1:6" x14ac:dyDescent="0.25">
      <c r="A56" s="83"/>
      <c r="B56" s="84" t="s">
        <v>12</v>
      </c>
      <c r="C56" s="84" t="s">
        <v>14</v>
      </c>
      <c r="D56" s="84" t="s">
        <v>16</v>
      </c>
      <c r="E56" s="84" t="s">
        <v>18</v>
      </c>
      <c r="F56" s="85" t="s">
        <v>118</v>
      </c>
    </row>
    <row r="57" spans="1:6" x14ac:dyDescent="0.25">
      <c r="A57" s="59" t="s">
        <v>110</v>
      </c>
      <c r="B57" s="86">
        <v>0.53952512266129149</v>
      </c>
      <c r="C57" s="86">
        <v>6.5332475065358803E-2</v>
      </c>
      <c r="D57" s="86">
        <v>0.36640722958961774</v>
      </c>
      <c r="E57" s="86">
        <v>2.8735172683731911E-2</v>
      </c>
      <c r="F57" s="86">
        <v>1</v>
      </c>
    </row>
    <row r="58" spans="1:6" x14ac:dyDescent="0.25">
      <c r="A58" s="59" t="s">
        <v>111</v>
      </c>
      <c r="B58" s="86">
        <v>0.62945826460350152</v>
      </c>
      <c r="C58" s="86">
        <v>8.6111302375054474E-2</v>
      </c>
      <c r="D58" s="86">
        <v>0.23979053708252795</v>
      </c>
      <c r="E58" s="86">
        <v>4.4639895938916048E-2</v>
      </c>
      <c r="F58" s="86">
        <v>1</v>
      </c>
    </row>
    <row r="59" spans="1:6" x14ac:dyDescent="0.25">
      <c r="A59" s="59" t="s">
        <v>112</v>
      </c>
      <c r="B59" s="86">
        <v>0.4857547514377159</v>
      </c>
      <c r="C59" s="86">
        <v>0.12966029166503815</v>
      </c>
      <c r="D59" s="86">
        <v>0.35063107201146337</v>
      </c>
      <c r="E59" s="86">
        <v>3.3953884885782555E-2</v>
      </c>
      <c r="F59" s="86">
        <v>1</v>
      </c>
    </row>
    <row r="60" spans="1:6" x14ac:dyDescent="0.25">
      <c r="A60" s="59" t="s">
        <v>113</v>
      </c>
      <c r="B60" s="86">
        <v>0.48880284360100956</v>
      </c>
      <c r="C60" s="86">
        <v>5.2776029155763092E-2</v>
      </c>
      <c r="D60" s="86">
        <v>0.41623525654314647</v>
      </c>
      <c r="E60" s="86">
        <v>4.2185870700080778E-2</v>
      </c>
      <c r="F60" s="86">
        <v>1</v>
      </c>
    </row>
    <row r="61" spans="1:6" x14ac:dyDescent="0.25">
      <c r="A61" s="59" t="s">
        <v>114</v>
      </c>
      <c r="B61" s="86">
        <v>0.29425192770653802</v>
      </c>
      <c r="C61" s="86">
        <v>0.28547010325984423</v>
      </c>
      <c r="D61" s="86">
        <v>0.39033028112279733</v>
      </c>
      <c r="E61" s="86">
        <v>2.9947687910820395E-2</v>
      </c>
      <c r="F61" s="86">
        <v>1</v>
      </c>
    </row>
    <row r="62" spans="1:6" x14ac:dyDescent="0.25">
      <c r="A62" s="87" t="s">
        <v>121</v>
      </c>
      <c r="B62" s="84">
        <v>0.46416981044888622</v>
      </c>
      <c r="C62" s="84">
        <v>0.13806852762688818</v>
      </c>
      <c r="D62" s="84">
        <v>0.36115459709082004</v>
      </c>
      <c r="E62" s="84">
        <v>3.6607064833405534E-2</v>
      </c>
      <c r="F62" s="84">
        <v>1</v>
      </c>
    </row>
    <row r="64" spans="1:6" ht="15.75" thickBot="1" x14ac:dyDescent="0.3"/>
    <row r="65" spans="1:6" x14ac:dyDescent="0.25">
      <c r="A65" s="91" t="s">
        <v>123</v>
      </c>
      <c r="B65" s="92"/>
      <c r="C65" s="89"/>
      <c r="D65" s="89"/>
      <c r="E65" s="89"/>
      <c r="F65" s="90"/>
    </row>
    <row r="66" spans="1:6" x14ac:dyDescent="0.25">
      <c r="A66" s="83"/>
      <c r="B66" s="84" t="s">
        <v>12</v>
      </c>
      <c r="C66" s="84" t="s">
        <v>14</v>
      </c>
      <c r="D66" s="84" t="s">
        <v>16</v>
      </c>
      <c r="E66" s="84" t="s">
        <v>18</v>
      </c>
      <c r="F66" s="85" t="s">
        <v>118</v>
      </c>
    </row>
    <row r="67" spans="1:6" x14ac:dyDescent="0.25">
      <c r="A67" s="59" t="s">
        <v>110</v>
      </c>
      <c r="B67" s="86">
        <v>1.6052687495739699E-2</v>
      </c>
      <c r="C67" s="86">
        <v>6.5350270183825504E-3</v>
      </c>
      <c r="D67" s="86">
        <v>1.4011475006828563E-2</v>
      </c>
      <c r="E67" s="86">
        <v>1.0840813486991306E-2</v>
      </c>
      <c r="F67" s="86">
        <v>1.3810613443427126E-2</v>
      </c>
    </row>
    <row r="68" spans="1:6" x14ac:dyDescent="0.25">
      <c r="A68" s="59" t="s">
        <v>111</v>
      </c>
      <c r="B68" s="86">
        <v>0.19121616114906248</v>
      </c>
      <c r="C68" s="86">
        <v>8.794274345670812E-2</v>
      </c>
      <c r="D68" s="86">
        <v>9.3621035136950706E-2</v>
      </c>
      <c r="E68" s="86">
        <v>0.17194629039184006</v>
      </c>
      <c r="F68" s="86">
        <v>0.14100501060420947</v>
      </c>
    </row>
    <row r="69" spans="1:6" x14ac:dyDescent="0.25">
      <c r="A69" s="59" t="s">
        <v>112</v>
      </c>
      <c r="B69" s="86">
        <v>0.37718151759557822</v>
      </c>
      <c r="C69" s="86">
        <v>0.33847183619726029</v>
      </c>
      <c r="D69" s="86">
        <v>0.34991897132192673</v>
      </c>
      <c r="E69" s="86">
        <v>0.33429878664637402</v>
      </c>
      <c r="F69" s="86">
        <v>0.36042112405278504</v>
      </c>
    </row>
    <row r="70" spans="1:6" x14ac:dyDescent="0.25">
      <c r="A70" s="59" t="s">
        <v>113</v>
      </c>
      <c r="B70" s="86">
        <v>0.27195669263708255</v>
      </c>
      <c r="C70" s="86">
        <v>9.8715405814905219E-2</v>
      </c>
      <c r="D70" s="86">
        <v>0.2976381757880846</v>
      </c>
      <c r="E70" s="86">
        <v>0.29760829141800721</v>
      </c>
      <c r="F70" s="86">
        <v>0.25825153868110579</v>
      </c>
    </row>
    <row r="71" spans="1:6" x14ac:dyDescent="0.25">
      <c r="A71" s="59" t="s">
        <v>114</v>
      </c>
      <c r="B71" s="86">
        <v>0.14359294112253695</v>
      </c>
      <c r="C71" s="86">
        <v>0.46833498751274366</v>
      </c>
      <c r="D71" s="86">
        <v>0.24481034274620944</v>
      </c>
      <c r="E71" s="86">
        <v>0.18530581805678739</v>
      </c>
      <c r="F71" s="86">
        <v>0.22651171321847255</v>
      </c>
    </row>
    <row r="72" spans="1:6" x14ac:dyDescent="0.25">
      <c r="A72" s="87" t="s">
        <v>121</v>
      </c>
      <c r="B72" s="84">
        <v>1</v>
      </c>
      <c r="C72" s="84">
        <v>1</v>
      </c>
      <c r="D72" s="84">
        <v>1</v>
      </c>
      <c r="E72" s="84">
        <v>1</v>
      </c>
      <c r="F72" s="84">
        <v>1</v>
      </c>
    </row>
  </sheetData>
  <mergeCells count="1">
    <mergeCell ref="A1:F1"/>
  </mergeCells>
  <conditionalFormatting sqref="B17:F21">
    <cfRule type="top10" dxfId="29" priority="30" rank="1"/>
  </conditionalFormatting>
  <conditionalFormatting sqref="B17:B21">
    <cfRule type="top10" dxfId="28" priority="29" rank="1"/>
  </conditionalFormatting>
  <conditionalFormatting sqref="C17:C21">
    <cfRule type="top10" dxfId="27" priority="28" rank="1"/>
  </conditionalFormatting>
  <conditionalFormatting sqref="D17:D21">
    <cfRule type="top10" dxfId="26" priority="27" rank="1"/>
  </conditionalFormatting>
  <conditionalFormatting sqref="E17:E21">
    <cfRule type="top10" dxfId="25" priority="26" rank="1"/>
  </conditionalFormatting>
  <conditionalFormatting sqref="B26:E26">
    <cfRule type="top10" dxfId="24" priority="25" rank="1"/>
  </conditionalFormatting>
  <conditionalFormatting sqref="B27:E27">
    <cfRule type="top10" dxfId="23" priority="24" rank="1"/>
  </conditionalFormatting>
  <conditionalFormatting sqref="B28:E28">
    <cfRule type="top10" dxfId="22" priority="23" rank="1"/>
  </conditionalFormatting>
  <conditionalFormatting sqref="B29:E29">
    <cfRule type="top10" dxfId="21" priority="22" rank="1"/>
  </conditionalFormatting>
  <conditionalFormatting sqref="B30:E30">
    <cfRule type="top10" dxfId="20" priority="21" rank="1"/>
  </conditionalFormatting>
  <conditionalFormatting sqref="B37:E37">
    <cfRule type="top10" dxfId="19" priority="20" rank="1"/>
  </conditionalFormatting>
  <conditionalFormatting sqref="B38:E38">
    <cfRule type="top10" dxfId="18" priority="19" rank="1"/>
  </conditionalFormatting>
  <conditionalFormatting sqref="B39:E39">
    <cfRule type="top10" dxfId="17" priority="18" rank="1"/>
  </conditionalFormatting>
  <conditionalFormatting sqref="B40:E40">
    <cfRule type="top10" dxfId="16" priority="17" rank="1"/>
  </conditionalFormatting>
  <conditionalFormatting sqref="B41:E41">
    <cfRule type="top10" dxfId="15" priority="16" rank="1"/>
  </conditionalFormatting>
  <conditionalFormatting sqref="B47:E47">
    <cfRule type="top10" dxfId="14" priority="15" rank="1"/>
  </conditionalFormatting>
  <conditionalFormatting sqref="B48:E48">
    <cfRule type="top10" dxfId="13" priority="14" rank="1"/>
  </conditionalFormatting>
  <conditionalFormatting sqref="B49:E49">
    <cfRule type="top10" dxfId="12" priority="13" rank="1"/>
  </conditionalFormatting>
  <conditionalFormatting sqref="B50:E50">
    <cfRule type="top10" dxfId="11" priority="12" rank="1"/>
  </conditionalFormatting>
  <conditionalFormatting sqref="B51:E51">
    <cfRule type="top10" dxfId="10" priority="11" rank="1"/>
  </conditionalFormatting>
  <conditionalFormatting sqref="B57:E57">
    <cfRule type="top10" dxfId="9" priority="10" rank="1"/>
  </conditionalFormatting>
  <conditionalFormatting sqref="B58:E58">
    <cfRule type="top10" dxfId="8" priority="9" rank="1"/>
  </conditionalFormatting>
  <conditionalFormatting sqref="B59:E59">
    <cfRule type="top10" dxfId="7" priority="8" rank="1"/>
  </conditionalFormatting>
  <conditionalFormatting sqref="B60:E60">
    <cfRule type="top10" dxfId="6" priority="7" rank="1"/>
  </conditionalFormatting>
  <conditionalFormatting sqref="B61:E61">
    <cfRule type="top10" dxfId="5" priority="6" rank="1"/>
  </conditionalFormatting>
  <conditionalFormatting sqref="B67:E67">
    <cfRule type="top10" dxfId="4" priority="5" rank="1"/>
  </conditionalFormatting>
  <conditionalFormatting sqref="B68:E68">
    <cfRule type="top10" dxfId="3" priority="4" rank="1"/>
  </conditionalFormatting>
  <conditionalFormatting sqref="B69:E69">
    <cfRule type="top10" dxfId="2" priority="3" rank="1"/>
  </conditionalFormatting>
  <conditionalFormatting sqref="B70:E70">
    <cfRule type="top10" dxfId="1" priority="2" rank="1"/>
  </conditionalFormatting>
  <conditionalFormatting sqref="B71:E71">
    <cfRule type="top10" dxfId="0" priority="1" rank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2016 PROVEDORES</vt:lpstr>
      <vt:lpstr>INFORME 2016 FACTURAS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Area de estudos e programas</dc:creator>
  <cp:lastModifiedBy>Area de estudos e programas</cp:lastModifiedBy>
  <dcterms:created xsi:type="dcterms:W3CDTF">2017-09-19T07:24:08Z</dcterms:created>
  <dcterms:modified xsi:type="dcterms:W3CDTF">2017-09-19T07:25:44Z</dcterms:modified>
</cp:coreProperties>
</file>