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novo acceso\"/>
    </mc:Choice>
  </mc:AlternateContent>
  <xr:revisionPtr revIDLastSave="0" documentId="13_ncr:1_{15D56CA0-3A29-4EC2-9E25-EF0AC979CE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2026_Novo acceso doutoram." sheetId="9" r:id="rId1"/>
    <sheet name="Novo acceso dout_estudos previo" sheetId="10" r:id="rId2"/>
    <sheet name="Novo acc. doutoram. por países" sheetId="8" r:id="rId3"/>
    <sheet name="Novo acc_dout. país residencia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1" l="1"/>
  <c r="D79" i="11"/>
  <c r="F79" i="11" s="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57" i="10"/>
  <c r="E57" i="10"/>
  <c r="D57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E52" i="9"/>
  <c r="D52" i="9"/>
  <c r="C52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D43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C43" i="8"/>
  <c r="B43" i="8"/>
  <c r="G57" i="10" l="1"/>
  <c r="F52" i="9"/>
</calcChain>
</file>

<file path=xl/sharedStrings.xml><?xml version="1.0" encoding="utf-8"?>
<sst xmlns="http://schemas.openxmlformats.org/spreadsheetml/2006/main" count="507" uniqueCount="147">
  <si>
    <t>Centro</t>
  </si>
  <si>
    <t>País Residencia</t>
  </si>
  <si>
    <t>101 Facultade de Ciencias</t>
  </si>
  <si>
    <t>Programa de Doutoramento en Ciencia e Tecnoloxía Agroalimentaria</t>
  </si>
  <si>
    <t>Muller</t>
  </si>
  <si>
    <t>España</t>
  </si>
  <si>
    <t>Home</t>
  </si>
  <si>
    <t>Brasil</t>
  </si>
  <si>
    <t>Portugal</t>
  </si>
  <si>
    <t>China</t>
  </si>
  <si>
    <t>Ecuador</t>
  </si>
  <si>
    <t>Tunisia</t>
  </si>
  <si>
    <t>Guinea Ecuatorial</t>
  </si>
  <si>
    <t>Alxeria</t>
  </si>
  <si>
    <t>Programa de Doutoramento en Ecosistemas Terrestres, Uso Sustentable e Implicacións Ambientais</t>
  </si>
  <si>
    <t>Italia</t>
  </si>
  <si>
    <t>103 Facultade de Dereito</t>
  </si>
  <si>
    <t>Programa de Doutoramento en Auga, Sustentabilidade e Desenvolvemento</t>
  </si>
  <si>
    <t>Costa Rica</t>
  </si>
  <si>
    <t>Países Baixos</t>
  </si>
  <si>
    <t>104 Facultade de Ciencias Empresariais e Turismo</t>
  </si>
  <si>
    <t>Programa de Doutoramento en Turismo</t>
  </si>
  <si>
    <t>105 Facultade de Educación e Traballo Social</t>
  </si>
  <si>
    <t>Programa de Doutoramento en Ciencias da Educación e do Comportamento</t>
  </si>
  <si>
    <t xml:space="preserve">Programa de Doutoramento en Ciencias Sociais e Envellecemento </t>
  </si>
  <si>
    <t>106 Escola Superior de Enxeñaría Informática</t>
  </si>
  <si>
    <t>Programa de Doutoramento en Sistemas de Software Intelixentes e Adaptables</t>
  </si>
  <si>
    <t>Iraq</t>
  </si>
  <si>
    <t>201 Facultade de Belas Artes</t>
  </si>
  <si>
    <t>202 Facultade de Ciencias da Educación e do Deporte</t>
  </si>
  <si>
    <t>Programa de Doutoramento en Equidade e Innovación en Educación</t>
  </si>
  <si>
    <t>Programa de Doutoramento en Educación, Deporte e Saúde</t>
  </si>
  <si>
    <t>Colombia</t>
  </si>
  <si>
    <t>India</t>
  </si>
  <si>
    <t>Programa de Doutoramento en Ciencias do Deporte, Educación Física e Actividade Física Saudable</t>
  </si>
  <si>
    <t>República Dominicana</t>
  </si>
  <si>
    <t>Chile</t>
  </si>
  <si>
    <t>203 Escola de Enxeñaría Forestal</t>
  </si>
  <si>
    <t>Programa de Doutoramento en Creatividade e Innovación Social e Sostible</t>
  </si>
  <si>
    <t>Uruguai</t>
  </si>
  <si>
    <t>Bélxica</t>
  </si>
  <si>
    <t>205 Facultade de Fisioterapia</t>
  </si>
  <si>
    <t>Programa de Doutoramento en Investigación Sanitaria</t>
  </si>
  <si>
    <t>México</t>
  </si>
  <si>
    <t>301 Facultade de Filoloxía e Tradución</t>
  </si>
  <si>
    <t>Programa de Doutoramento en Estudos Lingüísticos</t>
  </si>
  <si>
    <t>Armenia</t>
  </si>
  <si>
    <t>Programa de Doutoramento en Estudos Literarios</t>
  </si>
  <si>
    <t xml:space="preserve">Programa de doutoramento en Comunicación </t>
  </si>
  <si>
    <t>Programa de Doutoramento en Tradución e Paratradución</t>
  </si>
  <si>
    <t>Estados Unidos de América</t>
  </si>
  <si>
    <t>Arxentina</t>
  </si>
  <si>
    <t>Programa de Doutoramento en Estudos Ingleses Avanzados: Lingüística, Literatura e Cultura</t>
  </si>
  <si>
    <t>302 Facultade de Bioloxía</t>
  </si>
  <si>
    <t>Programa de Doutoramento en Biotecnoloxía Avanzada</t>
  </si>
  <si>
    <t>Programa de Doutoramento en Metodoloxía e Aplicacións en Ciencias da Vida</t>
  </si>
  <si>
    <t>303 Facultade de Ciencias Económicas e Empresariais</t>
  </si>
  <si>
    <t>Programa de Doutoramento en Estatística e Investigación Operativa</t>
  </si>
  <si>
    <t>Programa de Doutoramento en Análise Económica e Estratexia Empresarial</t>
  </si>
  <si>
    <t>Hungría</t>
  </si>
  <si>
    <t>Rusia</t>
  </si>
  <si>
    <t>305 Escola de Enxeñaría de Telecomunicación</t>
  </si>
  <si>
    <t>Programa de Doutoramento en Tecnoloxía Aeroespacial: Enxeñarías Electromagnética, Electrónica, Informática e Mecánica</t>
  </si>
  <si>
    <t>Alemaña</t>
  </si>
  <si>
    <t>Xordania</t>
  </si>
  <si>
    <t>Programa de Doutoramento en Métodos Matemáticos e Simulación Numérica en Enxeñaría e Ciencias Aplicadas</t>
  </si>
  <si>
    <t xml:space="preserve">Programa de Doutoramento en Matemáticas e Aplicacións </t>
  </si>
  <si>
    <t>308 Facultade de Ciencias Xurídicas e do Traballo</t>
  </si>
  <si>
    <t xml:space="preserve">Programa de Doutoramento en Xestión e Resolución de Conflitos. Menores, Familia e Xustiza Terapéutica </t>
  </si>
  <si>
    <t>Cabo Verde</t>
  </si>
  <si>
    <t>Programa de Doutoramento en Ordenación Xurídica do Mercado</t>
  </si>
  <si>
    <t>Perú</t>
  </si>
  <si>
    <t>309 Escola de Enxeñaría de Minas e Enerxía</t>
  </si>
  <si>
    <t>Programa de Doutoramento en Xeotecnoloxías Aplicadas á Construción, Enerxía e Industria</t>
  </si>
  <si>
    <t>Nixeria</t>
  </si>
  <si>
    <t>310 Facultade de Ciencias do Mar</t>
  </si>
  <si>
    <t>Programa de Doutoramento en Física Aplicada</t>
  </si>
  <si>
    <t>Programa de Doutoramento en Ciencias Mariñas, Tecnoloxía e Xestión</t>
  </si>
  <si>
    <t>311 Facultade de Química</t>
  </si>
  <si>
    <t>Programa de Doutoramento en Nanomedicina</t>
  </si>
  <si>
    <t>Programa de Doutoramento en Ciencia e Tecnoloxía de Coloides e Interfaces</t>
  </si>
  <si>
    <t>Marrocos</t>
  </si>
  <si>
    <t>Programa de Doutoramento en Nanociencia e Biomedicina</t>
  </si>
  <si>
    <t>312 Escola de Enxeñaría Industrial</t>
  </si>
  <si>
    <t>Programa de Doutoramento en Enxeñaría Química</t>
  </si>
  <si>
    <t>Programa de Doutoramento en Eficiencia Enerxética e Sustentabilidade en Enxeñaría e Arquitectura</t>
  </si>
  <si>
    <t xml:space="preserve">Programa de Doutoramento en Investigación en Tecnoloxías e Procesos  Avanzados na Industria 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</si>
  <si>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</si>
  <si>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Ciencia e Tecnoloxía Agroalimentaria e Ambiental</t>
  </si>
  <si>
    <t>Máster Universitario en Biotecnoloxía Avanzada</t>
  </si>
  <si>
    <t>Máster Universitario en Dirección e Planificación do Turismo Interior e da Saúde</t>
  </si>
  <si>
    <t>Máster Universitario en Intelixencia artificial</t>
  </si>
  <si>
    <t>Máster Universitario en Investigación e Innovación en Didácticas Específicas para Educación Infantil e Primaria</t>
  </si>
  <si>
    <t>Máster Universitario en Investigación en Actividad Física, Deporte e Saúde</t>
  </si>
  <si>
    <t>Máster Universitario en Dirección de Arte en Publicidade</t>
  </si>
  <si>
    <t>Máster Universitario en Exercicio Terapéutico en Fisioterapia</t>
  </si>
  <si>
    <t>Máster Universitario en Lingüística Aplicada</t>
  </si>
  <si>
    <t>Máster Universitario en Profesorado en Educación Secundaria Obrigatoria, Bacharelato, Formación Profesional e Ensino en Idiomas. Especialidade: Linguas e Literaturas. Linguas e Literaturas Oficiais: Castelán e Galego</t>
  </si>
  <si>
    <t>Máster Universitario en Comunicación en Medios Sociais e Creación de Contidos Dixitais</t>
  </si>
  <si>
    <t>Máster Universitario en Traducción para a Comunicación Internacional</t>
  </si>
  <si>
    <t>Máster Universitario en Estudos Ingleses Avanzados e as súas Aplicacións</t>
  </si>
  <si>
    <t>Máster Universitario en Comercio Internacional - Presencial</t>
  </si>
  <si>
    <t>Máster Universitario en Xenómica e Xenética</t>
  </si>
  <si>
    <t>Máster Universitario en Nutrición</t>
  </si>
  <si>
    <t>Máster Universitario en Economía</t>
  </si>
  <si>
    <t>Máster Universitario en Xestión Empresarial do Deporte</t>
  </si>
  <si>
    <t>Máster Universitario en Sistemas Aéreos non Tripulados</t>
  </si>
  <si>
    <t>Máster Universitario en Ciberseguridade</t>
  </si>
  <si>
    <t>Máster Universitario en Enxeñaría Aeronáutica</t>
  </si>
  <si>
    <t>Máster Universitario en Internet das Cousas - IoT</t>
  </si>
  <si>
    <t>Máster Universitario en Enxeñaría Informática</t>
  </si>
  <si>
    <t>Máster Universitario en Enxeñaría de Telecomunicación</t>
  </si>
  <si>
    <t>Máster Universitario en Menores en Situación de Desprotección e Conflicto Social</t>
  </si>
  <si>
    <t>Máster Universitario en Dirección Pública e Liderado Institucional</t>
  </si>
  <si>
    <t>Máster Universitario en Enerxía e Sostibilidade</t>
  </si>
  <si>
    <t>Máster Universitario en Arqueoloxía e Ciencias da Antigüidade</t>
  </si>
  <si>
    <t>Máster Universitario en Bioloxía Marina</t>
  </si>
  <si>
    <t>Máster Universitario en Investigación Química e Química Industrial</t>
  </si>
  <si>
    <t>Máster Universitario en Matemática Industrial</t>
  </si>
  <si>
    <t>Máster Universitario en Enxeñaría de Minas</t>
  </si>
  <si>
    <t>Máster Universitario en Enxeñaría Biomédica</t>
  </si>
  <si>
    <t>Máster Universitario en Enxeñaría da Automoción</t>
  </si>
  <si>
    <t>Máster Universitario en Enxeñaría Industrial</t>
  </si>
  <si>
    <t>Etiquetas de fila</t>
  </si>
  <si>
    <t>Unidade de análises e programas</t>
  </si>
  <si>
    <t>Datos de matrícula de novo acceso aos programas de doutoramento</t>
  </si>
  <si>
    <t>Estudantes matriculados segundo país de residencia</t>
  </si>
  <si>
    <t>Fonte: Xescampus</t>
  </si>
  <si>
    <t>Curso académico 2025/2026</t>
  </si>
  <si>
    <t>Data do informe: 01/12/2025</t>
  </si>
  <si>
    <t>Sen asignar</t>
  </si>
  <si>
    <t>Total</t>
  </si>
  <si>
    <t>Palestina</t>
  </si>
  <si>
    <t>Estudo</t>
  </si>
  <si>
    <t>Homes</t>
  </si>
  <si>
    <t>Mulleres</t>
  </si>
  <si>
    <t>Programa de Doutoramento en Creación e Investigación en Arte Contemporánea</t>
  </si>
  <si>
    <t>Programa de Doutoramento en Endocrinoloxía</t>
  </si>
  <si>
    <t>Programa de Doutoramento en Neurociencia e Psicoloxía Clínica</t>
  </si>
  <si>
    <t>Programa de Doutoramento en Tecnoloxías da Información e as Comunicacións</t>
  </si>
  <si>
    <t>Programa de doutoramento en Protección do Patrimonio Cultural</t>
  </si>
  <si>
    <t>Programa de Doutoramento en Ciencia e Tecnoloxía Química</t>
  </si>
  <si>
    <t>Estudantes con máster matriculado na UVigo no curso anterior</t>
  </si>
  <si>
    <t>Máster matriculado curso anterior</t>
  </si>
  <si>
    <t>TOTAL</t>
  </si>
  <si>
    <t>Estudantes segundo país de residencia distinto a España</t>
  </si>
  <si>
    <t>* Son datos provisionais que poden sufrir variacións ao longo do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</si>
</sst>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4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6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2" fillId="0" borderId="0"/>
    <xf numFmtId="0" fontId="1" fillId="0" borderId="0"/>
    <xf numFmtId="0" fontId="6" fillId="0" borderId="0"/>
    <xf numFmtId="0" fontId="1" fillId="0" borderId="0"/>
  </cellStyleXfs>
  <cellXfs count="24">
    <xf numFmtId="0" fontId="0" fillId="0" borderId="0" xfId="0"/>
    <xf numFmtId="0" fontId="4" fillId="0" borderId="0" xfId="0" applyFont="1"/>
    <xf numFmtId="0" fontId="5" fillId="0" borderId="1" xfId="3" applyFont="1" applyBorder="1"/>
    <xf numFmtId="0" fontId="7" fillId="0" borderId="1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5" fillId="0" borderId="0" xfId="3" applyFont="1"/>
    <xf numFmtId="0" fontId="8" fillId="0" borderId="0" xfId="3" applyFont="1" applyAlignment="1">
      <alignment horizontal="left" vertical="top"/>
    </xf>
    <xf numFmtId="0" fontId="8" fillId="0" borderId="0" xfId="3" applyFont="1" applyAlignment="1">
      <alignment horizontal="left" vertical="top" wrapText="1"/>
    </xf>
    <xf numFmtId="0" fontId="9" fillId="0" borderId="0" xfId="3" applyFont="1" applyAlignment="1">
      <alignment horizontal="left" vertical="top"/>
    </xf>
    <xf numFmtId="0" fontId="9" fillId="0" borderId="0" xfId="3" applyFont="1" applyAlignment="1">
      <alignment horizontal="left" vertical="top" wrapText="1"/>
    </xf>
    <xf numFmtId="0" fontId="10" fillId="0" borderId="0" xfId="3" applyFont="1" applyAlignment="1">
      <alignment horizontal="left" vertical="top"/>
    </xf>
    <xf numFmtId="0" fontId="11" fillId="0" borderId="0" xfId="3" applyFont="1"/>
    <xf numFmtId="0" fontId="9" fillId="0" borderId="0" xfId="5" applyFont="1"/>
    <xf numFmtId="0" fontId="12" fillId="0" borderId="0" xfId="0" applyFont="1"/>
    <xf numFmtId="0" fontId="14" fillId="2" borderId="0" xfId="1" applyFont="1"/>
    <xf numFmtId="0" fontId="13" fillId="2" borderId="0" xfId="1" applyFont="1"/>
    <xf numFmtId="0" fontId="9" fillId="0" borderId="0" xfId="0" applyFont="1"/>
    <xf numFmtId="0" fontId="14" fillId="2" borderId="0" xfId="1" applyNumberFormat="1" applyFont="1"/>
    <xf numFmtId="0" fontId="16" fillId="2" borderId="0" xfId="1" applyFont="1"/>
    <xf numFmtId="0" fontId="16" fillId="2" borderId="0" xfId="1" applyNumberFormat="1" applyFont="1"/>
    <xf numFmtId="0" fontId="7" fillId="0" borderId="1" xfId="4" applyFont="1" applyBorder="1" applyAlignment="1">
      <alignment vertical="center" wrapText="1"/>
    </xf>
    <xf numFmtId="0" fontId="15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9" fillId="3" borderId="0" xfId="0" applyFont="1" applyFill="1"/>
  </cellXfs>
  <cellStyles count="6">
    <cellStyle name="Énfasis1" xfId="1" builtinId="29"/>
    <cellStyle name="Normal" xfId="0" builtinId="0"/>
    <cellStyle name="Normal 2" xfId="2" xr:uid="{3E7E76CA-D562-4003-971E-5CAC16017026}"/>
    <cellStyle name="Normal 2 3" xfId="4" xr:uid="{3E2C60D1-E63B-45C4-9D3A-B8904B9A3F57}"/>
    <cellStyle name="Normal 2 4" xfId="3" xr:uid="{C3F7B122-89B0-46E6-B284-8A25D7C26823}"/>
    <cellStyle name="Normal 3 3" xfId="5" xr:uid="{4C38FCD8-B33C-4155-9311-37DF08869021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2809875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9170B2E-84BE-449A-8268-882273B6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790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85725</xdr:rowOff>
    </xdr:from>
    <xdr:to>
      <xdr:col>0</xdr:col>
      <xdr:colOff>2857501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059F46A-4E18-486D-9D68-EF1EB9C37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5725"/>
          <a:ext cx="2838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85725</xdr:rowOff>
    </xdr:from>
    <xdr:to>
      <xdr:col>1</xdr:col>
      <xdr:colOff>314325</xdr:colOff>
      <xdr:row>0</xdr:row>
      <xdr:rowOff>539764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65E95A8-0D5B-43EF-B4B5-425E833F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5725"/>
          <a:ext cx="2143124" cy="454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85725</xdr:rowOff>
    </xdr:from>
    <xdr:to>
      <xdr:col>0</xdr:col>
      <xdr:colOff>2781300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12CD82B-0D38-4034-8837-EC2AD2D8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85725"/>
          <a:ext cx="276225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3B639D-1F08-43B7-9BD9-877D3AEFDF6B}" name="Tabla3" displayName="Tabla3" ref="A10:F52" totalsRowShown="0" headerRowDxfId="31" dataDxfId="30">
  <autoFilter ref="A10:F52" xr:uid="{693B639D-1F08-43B7-9BD9-877D3AEFDF6B}"/>
  <tableColumns count="6">
    <tableColumn id="1" xr3:uid="{E83D89E0-EF03-4C7B-BD62-37FB7B6231D7}" name="Centro" dataDxfId="29"/>
    <tableColumn id="2" xr3:uid="{0F5F61A2-89E1-4E5D-BF3D-F7A698F53330}" name="Estudo" dataDxfId="28"/>
    <tableColumn id="3" xr3:uid="{856515B0-1BA0-4E90-868A-0EF900A29908}" name="Homes" dataDxfId="27"/>
    <tableColumn id="4" xr3:uid="{0F1752F1-D095-4652-9886-DB267E5145F1}" name="Mulleres" dataDxfId="26"/>
    <tableColumn id="5" xr3:uid="{0DB8D802-517D-42C4-9EA2-42BE3DEDAEF1}" name="Sen asignar" dataDxfId="25"/>
    <tableColumn id="6" xr3:uid="{F2FCD7B9-EFF9-4510-AA28-695EB3B97AC4}" name="Total" dataDxfId="24">
      <calculatedColumnFormula>SUM(Tabla3[[#This Row],[Homes]:[Sen asignar]])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AF4E52-D31C-4459-89DE-4DCA8B21F7D1}" name="Tabla4" displayName="Tabla4" ref="A11:G57" totalsRowShown="0" headerRowDxfId="23" dataDxfId="22">
  <autoFilter ref="A11:G57" xr:uid="{FCAF4E52-D31C-4459-89DE-4DCA8B21F7D1}"/>
  <tableColumns count="7">
    <tableColumn id="1" xr3:uid="{96F8660D-5CD1-4A2D-90DB-E70022ED67EA}" name="Centro" dataDxfId="21"/>
    <tableColumn id="2" xr3:uid="{71EB58C6-49D0-46B7-AD7B-9B499392EBE0}" name="Estudo" dataDxfId="20"/>
    <tableColumn id="3" xr3:uid="{7BA86204-6600-454A-8629-76D704FAD129}" name="Máster matriculado curso anterior" dataDxfId="19"/>
    <tableColumn id="4" xr3:uid="{D670676E-FF1B-4947-84AC-DD225BAF8FC0}" name="Homes" dataDxfId="18"/>
    <tableColumn id="5" xr3:uid="{5F543508-CE0F-4FFD-AB39-D6745D21425F}" name="Mulleres" dataDxfId="17"/>
    <tableColumn id="6" xr3:uid="{3EF178D5-E826-408F-9A2F-7BB467DF0CD2}" name="Sen asignar" dataDxfId="16"/>
    <tableColumn id="7" xr3:uid="{AEA9BB0B-4DD9-4D12-9724-2AD65EEE1C83}" name="Total" dataDxfId="15">
      <calculatedColumnFormula>SUM(Tabla4[[#This Row],[Homes]:[Sen asignar]])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E33495-8C1A-429A-BE62-D42946A25C6D}" name="Tabla2" displayName="Tabla2" ref="A11:E43" totalsRowShown="0" headerRowDxfId="14" dataDxfId="13">
  <autoFilter ref="A11:E43" xr:uid="{88E33495-8C1A-429A-BE62-D42946A25C6D}"/>
  <tableColumns count="5">
    <tableColumn id="1" xr3:uid="{1521B5CF-3359-4023-831B-2A5C6594052F}" name="Etiquetas de fila" dataDxfId="12"/>
    <tableColumn id="3" xr3:uid="{C6939F44-2EFD-4937-9EAC-05D42B25468A}" name="Home" dataDxfId="11"/>
    <tableColumn id="4" xr3:uid="{2DBD0225-C81E-422C-A5AB-AD32116F9D63}" name="Muller" dataDxfId="10"/>
    <tableColumn id="5" xr3:uid="{5A84D594-DBAB-4E91-843C-96C1E6AB9E56}" name="Sen asignar" dataDxfId="9"/>
    <tableColumn id="6" xr3:uid="{42662615-5B4B-49C2-95FF-E18DF0B5BD3C}" name="Total" dataDxfId="8">
      <calculatedColumnFormula>SUM(Tabla2[[#This Row],[Home]:[Sen asignar]])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8FA8B0-3DE7-4F61-8A68-EEA1A2826D44}" name="Tabla5" displayName="Tabla5" ref="A10:F79" totalsRowShown="0" headerRowDxfId="7" dataDxfId="6">
  <autoFilter ref="A10:F79" xr:uid="{4C8FA8B0-3DE7-4F61-8A68-EEA1A2826D44}"/>
  <tableColumns count="6">
    <tableColumn id="1" xr3:uid="{17F0B21E-721C-4B28-B8EE-CF8B2467D487}" name="Centro" dataDxfId="5"/>
    <tableColumn id="2" xr3:uid="{6E1F0B51-0175-4CD8-B225-A14A0C90697E}" name="Estudo" dataDxfId="4"/>
    <tableColumn id="3" xr3:uid="{0E1DDF93-F511-4F11-8C64-4810590ACF8F}" name="País Residencia" dataDxfId="3"/>
    <tableColumn id="4" xr3:uid="{D6307BF8-75EB-4379-B105-CC063F64FBF2}" name="Homes" dataDxfId="2"/>
    <tableColumn id="5" xr3:uid="{AEBAE556-FF7E-4CCF-8306-9B5A2FF48EA8}" name="Mulleres" dataDxfId="1"/>
    <tableColumn id="6" xr3:uid="{3ABD7B30-B396-4C8A-A3EB-DA3AF43E06D4}" name="Total" dataDxfId="0">
      <calculatedColumnFormula>SUM(Tabla5[[#This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E8E0-14BE-4206-B2B1-9E906AD27038}">
  <dimension ref="A1:L52"/>
  <sheetViews>
    <sheetView tabSelected="1" workbookViewId="0">
      <pane ySplit="10" topLeftCell="A11" activePane="bottomLeft" state="frozen"/>
      <selection pane="bottomLeft" activeCell="B4" sqref="B4"/>
    </sheetView>
  </sheetViews>
  <sheetFormatPr baseColWidth="10" defaultRowHeight="15" x14ac:dyDescent="0.25"/>
  <cols>
    <col min="1" max="1" width="49.28515625" style="16" customWidth="1"/>
    <col min="2" max="2" width="101" style="16" customWidth="1"/>
    <col min="3" max="16384" width="11.42578125" style="16"/>
  </cols>
  <sheetData>
    <row r="1" spans="1:12" s="5" customFormat="1" ht="52.5" customHeight="1" thickBot="1" x14ac:dyDescent="0.3">
      <c r="A1" s="2"/>
      <c r="B1" s="2"/>
      <c r="C1" s="21" t="s">
        <v>124</v>
      </c>
      <c r="D1" s="21"/>
      <c r="E1" s="21"/>
      <c r="F1" s="21"/>
      <c r="G1" s="4"/>
    </row>
    <row r="2" spans="1:12" s="6" customFormat="1" ht="12" x14ac:dyDescent="0.2">
      <c r="E2" s="7"/>
    </row>
    <row r="3" spans="1:12" s="8" customFormat="1" ht="15" customHeight="1" x14ac:dyDescent="0.2">
      <c r="A3" s="8" t="s">
        <v>125</v>
      </c>
      <c r="E3" s="9"/>
    </row>
    <row r="4" spans="1:12" s="8" customFormat="1" ht="15" customHeight="1" x14ac:dyDescent="0.25">
      <c r="A4" s="8" t="s">
        <v>128</v>
      </c>
      <c r="B4" s="23" t="s">
        <v>146</v>
      </c>
      <c r="E4" s="9"/>
    </row>
    <row r="5" spans="1:12" s="8" customFormat="1" ht="15" customHeight="1" x14ac:dyDescent="0.2">
      <c r="A5" s="10" t="s">
        <v>129</v>
      </c>
      <c r="E5" s="9"/>
    </row>
    <row r="6" spans="1:12" s="8" customFormat="1" ht="15" customHeight="1" x14ac:dyDescent="0.25">
      <c r="A6" s="11" t="s">
        <v>127</v>
      </c>
      <c r="E6" s="9"/>
      <c r="L6" s="12"/>
    </row>
    <row r="10" spans="1:12" x14ac:dyDescent="0.25">
      <c r="A10" s="16" t="s">
        <v>0</v>
      </c>
      <c r="B10" s="16" t="s">
        <v>133</v>
      </c>
      <c r="C10" s="16" t="s">
        <v>134</v>
      </c>
      <c r="D10" s="16" t="s">
        <v>135</v>
      </c>
      <c r="E10" s="16" t="s">
        <v>130</v>
      </c>
      <c r="F10" s="16" t="s">
        <v>131</v>
      </c>
    </row>
    <row r="11" spans="1:12" x14ac:dyDescent="0.25">
      <c r="A11" s="16" t="s">
        <v>2</v>
      </c>
      <c r="B11" s="16" t="s">
        <v>3</v>
      </c>
      <c r="C11" s="16">
        <v>6</v>
      </c>
      <c r="D11" s="16">
        <v>10</v>
      </c>
      <c r="F11" s="16">
        <f>SUM(Tabla3[[#This Row],[Homes]:[Sen asignar]])</f>
        <v>16</v>
      </c>
    </row>
    <row r="12" spans="1:12" x14ac:dyDescent="0.25">
      <c r="A12" s="16" t="s">
        <v>2</v>
      </c>
      <c r="B12" s="16" t="s">
        <v>14</v>
      </c>
      <c r="C12" s="16">
        <v>2</v>
      </c>
      <c r="D12" s="16">
        <v>2</v>
      </c>
      <c r="F12" s="16">
        <f>SUM(Tabla3[[#This Row],[Homes]:[Sen asignar]])</f>
        <v>4</v>
      </c>
    </row>
    <row r="13" spans="1:12" x14ac:dyDescent="0.25">
      <c r="A13" s="16" t="s">
        <v>16</v>
      </c>
      <c r="B13" s="16" t="s">
        <v>17</v>
      </c>
      <c r="C13" s="16">
        <v>5</v>
      </c>
      <c r="D13" s="16">
        <v>7</v>
      </c>
      <c r="F13" s="16">
        <f>SUM(Tabla3[[#This Row],[Homes]:[Sen asignar]])</f>
        <v>12</v>
      </c>
    </row>
    <row r="14" spans="1:12" x14ac:dyDescent="0.25">
      <c r="A14" s="16" t="s">
        <v>20</v>
      </c>
      <c r="B14" s="16" t="s">
        <v>21</v>
      </c>
      <c r="C14" s="16">
        <v>4</v>
      </c>
      <c r="D14" s="16">
        <v>4</v>
      </c>
      <c r="F14" s="16">
        <f>SUM(Tabla3[[#This Row],[Homes]:[Sen asignar]])</f>
        <v>8</v>
      </c>
    </row>
    <row r="15" spans="1:12" x14ac:dyDescent="0.25">
      <c r="A15" s="16" t="s">
        <v>22</v>
      </c>
      <c r="B15" s="16" t="s">
        <v>23</v>
      </c>
      <c r="C15" s="16">
        <v>2</v>
      </c>
      <c r="D15" s="16">
        <v>13</v>
      </c>
      <c r="F15" s="16">
        <f>SUM(Tabla3[[#This Row],[Homes]:[Sen asignar]])</f>
        <v>15</v>
      </c>
    </row>
    <row r="16" spans="1:12" x14ac:dyDescent="0.25">
      <c r="A16" s="16" t="s">
        <v>22</v>
      </c>
      <c r="B16" s="16" t="s">
        <v>24</v>
      </c>
      <c r="D16" s="16">
        <v>5</v>
      </c>
      <c r="F16" s="16">
        <f>SUM(Tabla3[[#This Row],[Homes]:[Sen asignar]])</f>
        <v>5</v>
      </c>
    </row>
    <row r="17" spans="1:6" x14ac:dyDescent="0.25">
      <c r="A17" s="16" t="s">
        <v>25</v>
      </c>
      <c r="B17" s="16" t="s">
        <v>26</v>
      </c>
      <c r="C17" s="16">
        <v>7</v>
      </c>
      <c r="D17" s="16">
        <v>4</v>
      </c>
      <c r="F17" s="16">
        <f>SUM(Tabla3[[#This Row],[Homes]:[Sen asignar]])</f>
        <v>11</v>
      </c>
    </row>
    <row r="18" spans="1:6" x14ac:dyDescent="0.25">
      <c r="A18" s="16" t="s">
        <v>28</v>
      </c>
      <c r="B18" s="16" t="s">
        <v>136</v>
      </c>
      <c r="C18" s="16">
        <v>3</v>
      </c>
      <c r="D18" s="16">
        <v>6</v>
      </c>
      <c r="F18" s="16">
        <f>SUM(Tabla3[[#This Row],[Homes]:[Sen asignar]])</f>
        <v>9</v>
      </c>
    </row>
    <row r="19" spans="1:6" x14ac:dyDescent="0.25">
      <c r="A19" s="16" t="s">
        <v>29</v>
      </c>
      <c r="B19" s="16" t="s">
        <v>34</v>
      </c>
      <c r="C19" s="16">
        <v>3</v>
      </c>
      <c r="D19" s="16">
        <v>2</v>
      </c>
      <c r="F19" s="16">
        <f>SUM(Tabla3[[#This Row],[Homes]:[Sen asignar]])</f>
        <v>5</v>
      </c>
    </row>
    <row r="20" spans="1:6" x14ac:dyDescent="0.25">
      <c r="A20" s="16" t="s">
        <v>29</v>
      </c>
      <c r="B20" s="16" t="s">
        <v>31</v>
      </c>
      <c r="C20" s="16">
        <v>5</v>
      </c>
      <c r="D20" s="16">
        <v>5</v>
      </c>
      <c r="F20" s="16">
        <f>SUM(Tabla3[[#This Row],[Homes]:[Sen asignar]])</f>
        <v>10</v>
      </c>
    </row>
    <row r="21" spans="1:6" x14ac:dyDescent="0.25">
      <c r="A21" s="16" t="s">
        <v>29</v>
      </c>
      <c r="B21" s="16" t="s">
        <v>30</v>
      </c>
      <c r="C21" s="16">
        <v>3</v>
      </c>
      <c r="D21" s="16">
        <v>7</v>
      </c>
      <c r="F21" s="16">
        <f>SUM(Tabla3[[#This Row],[Homes]:[Sen asignar]])</f>
        <v>10</v>
      </c>
    </row>
    <row r="22" spans="1:6" x14ac:dyDescent="0.25">
      <c r="A22" s="16" t="s">
        <v>37</v>
      </c>
      <c r="B22" s="16" t="s">
        <v>38</v>
      </c>
      <c r="C22" s="16">
        <v>11</v>
      </c>
      <c r="D22" s="16">
        <v>13</v>
      </c>
      <c r="F22" s="16">
        <f>SUM(Tabla3[[#This Row],[Homes]:[Sen asignar]])</f>
        <v>24</v>
      </c>
    </row>
    <row r="23" spans="1:6" x14ac:dyDescent="0.25">
      <c r="A23" s="16" t="s">
        <v>41</v>
      </c>
      <c r="B23" s="16" t="s">
        <v>42</v>
      </c>
      <c r="C23" s="16">
        <v>6</v>
      </c>
      <c r="D23" s="16">
        <v>4</v>
      </c>
      <c r="F23" s="16">
        <f>SUM(Tabla3[[#This Row],[Homes]:[Sen asignar]])</f>
        <v>10</v>
      </c>
    </row>
    <row r="24" spans="1:6" x14ac:dyDescent="0.25">
      <c r="A24" s="16" t="s">
        <v>44</v>
      </c>
      <c r="B24" s="16" t="s">
        <v>48</v>
      </c>
      <c r="C24" s="16">
        <v>12</v>
      </c>
      <c r="D24" s="16">
        <v>9</v>
      </c>
      <c r="F24" s="16">
        <f>SUM(Tabla3[[#This Row],[Homes]:[Sen asignar]])</f>
        <v>21</v>
      </c>
    </row>
    <row r="25" spans="1:6" x14ac:dyDescent="0.25">
      <c r="A25" s="16" t="s">
        <v>44</v>
      </c>
      <c r="B25" s="16" t="s">
        <v>52</v>
      </c>
      <c r="C25" s="16">
        <v>1</v>
      </c>
      <c r="D25" s="16">
        <v>3</v>
      </c>
      <c r="F25" s="16">
        <f>SUM(Tabla3[[#This Row],[Homes]:[Sen asignar]])</f>
        <v>4</v>
      </c>
    </row>
    <row r="26" spans="1:6" x14ac:dyDescent="0.25">
      <c r="A26" s="16" t="s">
        <v>44</v>
      </c>
      <c r="B26" s="16" t="s">
        <v>45</v>
      </c>
      <c r="C26" s="16">
        <v>2</v>
      </c>
      <c r="D26" s="16">
        <v>6</v>
      </c>
      <c r="E26" s="16">
        <v>1</v>
      </c>
      <c r="F26" s="16">
        <f>SUM(Tabla3[[#This Row],[Homes]:[Sen asignar]])</f>
        <v>9</v>
      </c>
    </row>
    <row r="27" spans="1:6" x14ac:dyDescent="0.25">
      <c r="A27" s="16" t="s">
        <v>44</v>
      </c>
      <c r="B27" s="16" t="s">
        <v>47</v>
      </c>
      <c r="C27" s="16">
        <v>5</v>
      </c>
      <c r="D27" s="16">
        <v>2</v>
      </c>
      <c r="F27" s="16">
        <f>SUM(Tabla3[[#This Row],[Homes]:[Sen asignar]])</f>
        <v>7</v>
      </c>
    </row>
    <row r="28" spans="1:6" x14ac:dyDescent="0.25">
      <c r="A28" s="16" t="s">
        <v>44</v>
      </c>
      <c r="B28" s="16" t="s">
        <v>49</v>
      </c>
      <c r="C28" s="16">
        <v>1</v>
      </c>
      <c r="D28" s="16">
        <v>7</v>
      </c>
      <c r="F28" s="16">
        <f>SUM(Tabla3[[#This Row],[Homes]:[Sen asignar]])</f>
        <v>8</v>
      </c>
    </row>
    <row r="29" spans="1:6" x14ac:dyDescent="0.25">
      <c r="A29" s="16" t="s">
        <v>53</v>
      </c>
      <c r="B29" s="16" t="s">
        <v>54</v>
      </c>
      <c r="C29" s="16">
        <v>2</v>
      </c>
      <c r="D29" s="16">
        <v>2</v>
      </c>
      <c r="F29" s="16">
        <f>SUM(Tabla3[[#This Row],[Homes]:[Sen asignar]])</f>
        <v>4</v>
      </c>
    </row>
    <row r="30" spans="1:6" x14ac:dyDescent="0.25">
      <c r="A30" s="16" t="s">
        <v>53</v>
      </c>
      <c r="B30" s="16" t="s">
        <v>137</v>
      </c>
      <c r="D30" s="16">
        <v>3</v>
      </c>
      <c r="F30" s="16">
        <f>SUM(Tabla3[[#This Row],[Homes]:[Sen asignar]])</f>
        <v>3</v>
      </c>
    </row>
    <row r="31" spans="1:6" x14ac:dyDescent="0.25">
      <c r="A31" s="16" t="s">
        <v>53</v>
      </c>
      <c r="B31" s="16" t="s">
        <v>55</v>
      </c>
      <c r="C31" s="16">
        <v>1</v>
      </c>
      <c r="D31" s="16">
        <v>4</v>
      </c>
      <c r="F31" s="16">
        <f>SUM(Tabla3[[#This Row],[Homes]:[Sen asignar]])</f>
        <v>5</v>
      </c>
    </row>
    <row r="32" spans="1:6" x14ac:dyDescent="0.25">
      <c r="A32" s="16" t="s">
        <v>53</v>
      </c>
      <c r="B32" s="16" t="s">
        <v>138</v>
      </c>
      <c r="D32" s="16">
        <v>1</v>
      </c>
      <c r="F32" s="16">
        <f>SUM(Tabla3[[#This Row],[Homes]:[Sen asignar]])</f>
        <v>1</v>
      </c>
    </row>
    <row r="33" spans="1:6" x14ac:dyDescent="0.25">
      <c r="A33" s="16" t="s">
        <v>56</v>
      </c>
      <c r="B33" s="16" t="s">
        <v>58</v>
      </c>
      <c r="C33" s="16">
        <v>9</v>
      </c>
      <c r="D33" s="16">
        <v>11</v>
      </c>
      <c r="F33" s="16">
        <f>SUM(Tabla3[[#This Row],[Homes]:[Sen asignar]])</f>
        <v>20</v>
      </c>
    </row>
    <row r="34" spans="1:6" x14ac:dyDescent="0.25">
      <c r="A34" s="16" t="s">
        <v>56</v>
      </c>
      <c r="B34" s="16" t="s">
        <v>57</v>
      </c>
      <c r="D34" s="16">
        <v>1</v>
      </c>
      <c r="F34" s="16">
        <f>SUM(Tabla3[[#This Row],[Homes]:[Sen asignar]])</f>
        <v>1</v>
      </c>
    </row>
    <row r="35" spans="1:6" x14ac:dyDescent="0.25">
      <c r="A35" s="16" t="s">
        <v>61</v>
      </c>
      <c r="B35" s="16" t="s">
        <v>66</v>
      </c>
      <c r="D35" s="16">
        <v>1</v>
      </c>
      <c r="F35" s="16">
        <f>SUM(Tabla3[[#This Row],[Homes]:[Sen asignar]])</f>
        <v>1</v>
      </c>
    </row>
    <row r="36" spans="1:6" x14ac:dyDescent="0.25">
      <c r="A36" s="16" t="s">
        <v>61</v>
      </c>
      <c r="B36" s="16" t="s">
        <v>65</v>
      </c>
      <c r="C36" s="16">
        <v>1</v>
      </c>
      <c r="F36" s="16">
        <f>SUM(Tabla3[[#This Row],[Homes]:[Sen asignar]])</f>
        <v>1</v>
      </c>
    </row>
    <row r="37" spans="1:6" x14ac:dyDescent="0.25">
      <c r="A37" s="16" t="s">
        <v>61</v>
      </c>
      <c r="B37" s="16" t="s">
        <v>62</v>
      </c>
      <c r="C37" s="16">
        <v>7</v>
      </c>
      <c r="D37" s="16">
        <v>4</v>
      </c>
      <c r="F37" s="16">
        <f>SUM(Tabla3[[#This Row],[Homes]:[Sen asignar]])</f>
        <v>11</v>
      </c>
    </row>
    <row r="38" spans="1:6" x14ac:dyDescent="0.25">
      <c r="A38" s="16" t="s">
        <v>61</v>
      </c>
      <c r="B38" s="16" t="s">
        <v>139</v>
      </c>
      <c r="C38" s="16">
        <v>11</v>
      </c>
      <c r="D38" s="16">
        <v>3</v>
      </c>
      <c r="F38" s="16">
        <f>SUM(Tabla3[[#This Row],[Homes]:[Sen asignar]])</f>
        <v>14</v>
      </c>
    </row>
    <row r="39" spans="1:6" x14ac:dyDescent="0.25">
      <c r="A39" s="16" t="s">
        <v>67</v>
      </c>
      <c r="B39" s="16" t="s">
        <v>70</v>
      </c>
      <c r="C39" s="16">
        <v>8</v>
      </c>
      <c r="D39" s="16">
        <v>6</v>
      </c>
      <c r="F39" s="16">
        <f>SUM(Tabla3[[#This Row],[Homes]:[Sen asignar]])</f>
        <v>14</v>
      </c>
    </row>
    <row r="40" spans="1:6" x14ac:dyDescent="0.25">
      <c r="A40" s="16" t="s">
        <v>67</v>
      </c>
      <c r="B40" s="16" t="s">
        <v>68</v>
      </c>
      <c r="C40" s="16">
        <v>6</v>
      </c>
      <c r="D40" s="16">
        <v>6</v>
      </c>
      <c r="F40" s="16">
        <f>SUM(Tabla3[[#This Row],[Homes]:[Sen asignar]])</f>
        <v>12</v>
      </c>
    </row>
    <row r="41" spans="1:6" x14ac:dyDescent="0.25">
      <c r="A41" s="16" t="s">
        <v>72</v>
      </c>
      <c r="B41" s="16" t="s">
        <v>140</v>
      </c>
      <c r="C41" s="16">
        <v>4</v>
      </c>
      <c r="D41" s="16">
        <v>3</v>
      </c>
      <c r="F41" s="16">
        <f>SUM(Tabla3[[#This Row],[Homes]:[Sen asignar]])</f>
        <v>7</v>
      </c>
    </row>
    <row r="42" spans="1:6" x14ac:dyDescent="0.25">
      <c r="A42" s="16" t="s">
        <v>72</v>
      </c>
      <c r="B42" s="16" t="s">
        <v>73</v>
      </c>
      <c r="C42" s="16">
        <v>4</v>
      </c>
      <c r="D42" s="16">
        <v>4</v>
      </c>
      <c r="F42" s="16">
        <f>SUM(Tabla3[[#This Row],[Homes]:[Sen asignar]])</f>
        <v>8</v>
      </c>
    </row>
    <row r="43" spans="1:6" x14ac:dyDescent="0.25">
      <c r="A43" s="16" t="s">
        <v>75</v>
      </c>
      <c r="B43" s="16" t="s">
        <v>77</v>
      </c>
      <c r="C43" s="16">
        <v>7</v>
      </c>
      <c r="D43" s="16">
        <v>2</v>
      </c>
      <c r="F43" s="16">
        <f>SUM(Tabla3[[#This Row],[Homes]:[Sen asignar]])</f>
        <v>9</v>
      </c>
    </row>
    <row r="44" spans="1:6" x14ac:dyDescent="0.25">
      <c r="A44" s="16" t="s">
        <v>75</v>
      </c>
      <c r="B44" s="16" t="s">
        <v>76</v>
      </c>
      <c r="C44" s="16">
        <v>2</v>
      </c>
      <c r="D44" s="16">
        <v>4</v>
      </c>
      <c r="E44" s="16">
        <v>1</v>
      </c>
      <c r="F44" s="16">
        <f>SUM(Tabla3[[#This Row],[Homes]:[Sen asignar]])</f>
        <v>7</v>
      </c>
    </row>
    <row r="45" spans="1:6" x14ac:dyDescent="0.25">
      <c r="A45" s="16" t="s">
        <v>78</v>
      </c>
      <c r="B45" s="16" t="s">
        <v>80</v>
      </c>
      <c r="C45" s="16">
        <v>1</v>
      </c>
      <c r="F45" s="16">
        <f>SUM(Tabla3[[#This Row],[Homes]:[Sen asignar]])</f>
        <v>1</v>
      </c>
    </row>
    <row r="46" spans="1:6" x14ac:dyDescent="0.25">
      <c r="A46" s="16" t="s">
        <v>78</v>
      </c>
      <c r="B46" s="16" t="s">
        <v>141</v>
      </c>
      <c r="D46" s="16">
        <v>3</v>
      </c>
      <c r="F46" s="16">
        <f>SUM(Tabla3[[#This Row],[Homes]:[Sen asignar]])</f>
        <v>3</v>
      </c>
    </row>
    <row r="47" spans="1:6" x14ac:dyDescent="0.25">
      <c r="A47" s="16" t="s">
        <v>78</v>
      </c>
      <c r="B47" s="16" t="s">
        <v>82</v>
      </c>
      <c r="C47" s="16">
        <v>3</v>
      </c>
      <c r="D47" s="16">
        <v>4</v>
      </c>
      <c r="F47" s="16">
        <f>SUM(Tabla3[[#This Row],[Homes]:[Sen asignar]])</f>
        <v>7</v>
      </c>
    </row>
    <row r="48" spans="1:6" x14ac:dyDescent="0.25">
      <c r="A48" s="16" t="s">
        <v>78</v>
      </c>
      <c r="B48" s="16" t="s">
        <v>79</v>
      </c>
      <c r="D48" s="16">
        <v>1</v>
      </c>
      <c r="F48" s="16">
        <f>SUM(Tabla3[[#This Row],[Homes]:[Sen asignar]])</f>
        <v>1</v>
      </c>
    </row>
    <row r="49" spans="1:6" x14ac:dyDescent="0.25">
      <c r="A49" s="16" t="s">
        <v>83</v>
      </c>
      <c r="B49" s="16" t="s">
        <v>85</v>
      </c>
      <c r="C49" s="16">
        <v>2</v>
      </c>
      <c r="D49" s="16">
        <v>3</v>
      </c>
      <c r="F49" s="16">
        <f>SUM(Tabla3[[#This Row],[Homes]:[Sen asignar]])</f>
        <v>5</v>
      </c>
    </row>
    <row r="50" spans="1:6" x14ac:dyDescent="0.25">
      <c r="A50" s="16" t="s">
        <v>83</v>
      </c>
      <c r="B50" s="16" t="s">
        <v>84</v>
      </c>
      <c r="C50" s="16">
        <v>2</v>
      </c>
      <c r="D50" s="16">
        <v>4</v>
      </c>
      <c r="F50" s="16">
        <f>SUM(Tabla3[[#This Row],[Homes]:[Sen asignar]])</f>
        <v>6</v>
      </c>
    </row>
    <row r="51" spans="1:6" x14ac:dyDescent="0.25">
      <c r="A51" s="16" t="s">
        <v>83</v>
      </c>
      <c r="B51" s="16" t="s">
        <v>86</v>
      </c>
      <c r="C51" s="16">
        <v>4</v>
      </c>
      <c r="D51" s="16">
        <v>3</v>
      </c>
      <c r="F51" s="16">
        <f>SUM(Tabla3[[#This Row],[Homes]:[Sen asignar]])</f>
        <v>7</v>
      </c>
    </row>
    <row r="52" spans="1:6" x14ac:dyDescent="0.25">
      <c r="A52" s="14" t="s">
        <v>131</v>
      </c>
      <c r="B52" s="14"/>
      <c r="C52" s="14">
        <f>SUBTOTAL(109,C11:C51)</f>
        <v>152</v>
      </c>
      <c r="D52" s="14">
        <f>SUBTOTAL(109,D11:D51)</f>
        <v>182</v>
      </c>
      <c r="E52" s="14">
        <f>SUM(E11:E51)</f>
        <v>2</v>
      </c>
      <c r="F52" s="17">
        <f>SUM(Tabla3[[#This Row],[Homes]:[Sen asignar]])</f>
        <v>336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08C8-9639-4E1F-A303-795CCC65903E}">
  <dimension ref="A1:L57"/>
  <sheetViews>
    <sheetView workbookViewId="0">
      <pane ySplit="11" topLeftCell="A12" activePane="bottomLeft" state="frozen"/>
      <selection pane="bottomLeft" activeCell="B4" sqref="B4"/>
    </sheetView>
  </sheetViews>
  <sheetFormatPr baseColWidth="10" defaultRowHeight="15" x14ac:dyDescent="0.25"/>
  <cols>
    <col min="1" max="1" width="61.5703125" style="16" bestFit="1" customWidth="1"/>
    <col min="2" max="2" width="69.28515625" style="16" customWidth="1"/>
    <col min="3" max="3" width="69.85546875" style="16" customWidth="1"/>
    <col min="4" max="16384" width="11.42578125" style="16"/>
  </cols>
  <sheetData>
    <row r="1" spans="1:12" s="5" customFormat="1" ht="52.5" customHeight="1" thickBot="1" x14ac:dyDescent="0.3">
      <c r="A1" s="2"/>
      <c r="B1" s="2"/>
      <c r="C1" s="21" t="s">
        <v>124</v>
      </c>
      <c r="D1" s="21"/>
      <c r="E1" s="21"/>
      <c r="F1" s="20"/>
      <c r="G1" s="3"/>
    </row>
    <row r="2" spans="1:12" s="6" customFormat="1" ht="12" x14ac:dyDescent="0.2">
      <c r="E2" s="7"/>
    </row>
    <row r="3" spans="1:12" s="8" customFormat="1" ht="15" customHeight="1" x14ac:dyDescent="0.2">
      <c r="A3" s="8" t="s">
        <v>125</v>
      </c>
      <c r="E3" s="9"/>
    </row>
    <row r="4" spans="1:12" s="8" customFormat="1" ht="15" customHeight="1" x14ac:dyDescent="0.25">
      <c r="A4" s="8" t="s">
        <v>142</v>
      </c>
      <c r="B4" s="23" t="s">
        <v>146</v>
      </c>
      <c r="E4" s="9"/>
    </row>
    <row r="5" spans="1:12" s="8" customFormat="1" ht="15" customHeight="1" x14ac:dyDescent="0.2">
      <c r="A5" s="8" t="s">
        <v>128</v>
      </c>
      <c r="E5" s="9"/>
    </row>
    <row r="6" spans="1:12" s="8" customFormat="1" ht="15" customHeight="1" x14ac:dyDescent="0.2">
      <c r="A6" s="10" t="s">
        <v>129</v>
      </c>
      <c r="E6" s="9"/>
    </row>
    <row r="7" spans="1:12" s="8" customFormat="1" ht="15" customHeight="1" x14ac:dyDescent="0.25">
      <c r="A7" s="11" t="s">
        <v>127</v>
      </c>
      <c r="E7" s="9"/>
      <c r="L7" s="12"/>
    </row>
    <row r="11" spans="1:12" x14ac:dyDescent="0.25">
      <c r="A11" s="16" t="s">
        <v>0</v>
      </c>
      <c r="B11" s="16" t="s">
        <v>133</v>
      </c>
      <c r="C11" s="16" t="s">
        <v>143</v>
      </c>
      <c r="D11" s="16" t="s">
        <v>134</v>
      </c>
      <c r="E11" s="16" t="s">
        <v>135</v>
      </c>
      <c r="F11" s="16" t="s">
        <v>130</v>
      </c>
      <c r="G11" s="16" t="s">
        <v>131</v>
      </c>
    </row>
    <row r="12" spans="1:12" x14ac:dyDescent="0.25">
      <c r="A12" s="16" t="s">
        <v>2</v>
      </c>
      <c r="B12" s="16" t="s">
        <v>3</v>
      </c>
      <c r="C12" s="16" t="s">
        <v>89</v>
      </c>
      <c r="D12" s="16">
        <v>1</v>
      </c>
      <c r="G12" s="16">
        <f>SUM(Tabla4[[#This Row],[Homes]:[Sen asignar]])</f>
        <v>1</v>
      </c>
    </row>
    <row r="13" spans="1:12" x14ac:dyDescent="0.25">
      <c r="A13" s="16" t="s">
        <v>2</v>
      </c>
      <c r="B13" s="16" t="s">
        <v>3</v>
      </c>
      <c r="C13" s="16" t="s">
        <v>88</v>
      </c>
      <c r="D13" s="16">
        <v>1</v>
      </c>
      <c r="E13" s="16">
        <v>5</v>
      </c>
      <c r="G13" s="16">
        <f>SUM(Tabla4[[#This Row],[Homes]:[Sen asignar]])</f>
        <v>6</v>
      </c>
    </row>
    <row r="14" spans="1:12" x14ac:dyDescent="0.25">
      <c r="A14" s="16" t="s">
        <v>2</v>
      </c>
      <c r="B14" s="16" t="s">
        <v>3</v>
      </c>
      <c r="C14" s="16" t="s">
        <v>87</v>
      </c>
      <c r="E14" s="16">
        <v>1</v>
      </c>
      <c r="G14" s="16">
        <f>SUM(Tabla4[[#This Row],[Homes]:[Sen asignar]])</f>
        <v>1</v>
      </c>
    </row>
    <row r="15" spans="1:12" x14ac:dyDescent="0.25">
      <c r="A15" s="16" t="s">
        <v>20</v>
      </c>
      <c r="B15" s="16" t="s">
        <v>21</v>
      </c>
      <c r="C15" s="16" t="s">
        <v>90</v>
      </c>
      <c r="E15" s="16">
        <v>1</v>
      </c>
      <c r="G15" s="16">
        <f>SUM(Tabla4[[#This Row],[Homes]:[Sen asignar]])</f>
        <v>1</v>
      </c>
    </row>
    <row r="16" spans="1:12" x14ac:dyDescent="0.25">
      <c r="A16" s="16" t="s">
        <v>25</v>
      </c>
      <c r="B16" s="16" t="s">
        <v>26</v>
      </c>
      <c r="C16" s="16" t="s">
        <v>91</v>
      </c>
      <c r="D16" s="16">
        <v>1</v>
      </c>
      <c r="E16" s="16">
        <v>1</v>
      </c>
      <c r="G16" s="16">
        <f>SUM(Tabla4[[#This Row],[Homes]:[Sen asignar]])</f>
        <v>2</v>
      </c>
    </row>
    <row r="17" spans="1:7" x14ac:dyDescent="0.25">
      <c r="A17" s="16" t="s">
        <v>29</v>
      </c>
      <c r="B17" s="16" t="s">
        <v>34</v>
      </c>
      <c r="C17" s="16" t="s">
        <v>93</v>
      </c>
      <c r="E17" s="16">
        <v>1</v>
      </c>
      <c r="G17" s="16">
        <f>SUM(Tabla4[[#This Row],[Homes]:[Sen asignar]])</f>
        <v>1</v>
      </c>
    </row>
    <row r="18" spans="1:7" x14ac:dyDescent="0.25">
      <c r="A18" s="16" t="s">
        <v>29</v>
      </c>
      <c r="B18" s="16" t="s">
        <v>31</v>
      </c>
      <c r="C18" s="16" t="s">
        <v>93</v>
      </c>
      <c r="D18" s="16">
        <v>2</v>
      </c>
      <c r="G18" s="16">
        <f>SUM(Tabla4[[#This Row],[Homes]:[Sen asignar]])</f>
        <v>2</v>
      </c>
    </row>
    <row r="19" spans="1:7" x14ac:dyDescent="0.25">
      <c r="A19" s="16" t="s">
        <v>29</v>
      </c>
      <c r="B19" s="16" t="s">
        <v>30</v>
      </c>
      <c r="C19" s="16" t="s">
        <v>92</v>
      </c>
      <c r="E19" s="16">
        <v>1</v>
      </c>
      <c r="G19" s="16">
        <f>SUM(Tabla4[[#This Row],[Homes]:[Sen asignar]])</f>
        <v>1</v>
      </c>
    </row>
    <row r="20" spans="1:7" x14ac:dyDescent="0.25">
      <c r="A20" s="16" t="s">
        <v>37</v>
      </c>
      <c r="B20" s="16" t="s">
        <v>38</v>
      </c>
      <c r="C20" s="16" t="s">
        <v>94</v>
      </c>
      <c r="E20" s="16">
        <v>1</v>
      </c>
      <c r="G20" s="16">
        <f>SUM(Tabla4[[#This Row],[Homes]:[Sen asignar]])</f>
        <v>1</v>
      </c>
    </row>
    <row r="21" spans="1:7" x14ac:dyDescent="0.25">
      <c r="A21" s="16" t="s">
        <v>37</v>
      </c>
      <c r="B21" s="16" t="s">
        <v>38</v>
      </c>
      <c r="C21" s="16" t="s">
        <v>93</v>
      </c>
      <c r="D21" s="16">
        <v>2</v>
      </c>
      <c r="E21" s="16">
        <v>1</v>
      </c>
      <c r="G21" s="16">
        <f>SUM(Tabla4[[#This Row],[Homes]:[Sen asignar]])</f>
        <v>3</v>
      </c>
    </row>
    <row r="22" spans="1:7" x14ac:dyDescent="0.25">
      <c r="A22" s="16" t="s">
        <v>41</v>
      </c>
      <c r="B22" s="16" t="s">
        <v>42</v>
      </c>
      <c r="C22" s="16" t="s">
        <v>95</v>
      </c>
      <c r="D22" s="16">
        <v>1</v>
      </c>
      <c r="E22" s="16">
        <v>1</v>
      </c>
      <c r="G22" s="16">
        <f>SUM(Tabla4[[#This Row],[Homes]:[Sen asignar]])</f>
        <v>2</v>
      </c>
    </row>
    <row r="23" spans="1:7" x14ac:dyDescent="0.25">
      <c r="A23" s="16" t="s">
        <v>44</v>
      </c>
      <c r="B23" s="16" t="s">
        <v>48</v>
      </c>
      <c r="C23" s="16" t="s">
        <v>98</v>
      </c>
      <c r="D23" s="16">
        <v>1</v>
      </c>
      <c r="G23" s="16">
        <f>SUM(Tabla4[[#This Row],[Homes]:[Sen asignar]])</f>
        <v>1</v>
      </c>
    </row>
    <row r="24" spans="1:7" x14ac:dyDescent="0.25">
      <c r="A24" s="16" t="s">
        <v>44</v>
      </c>
      <c r="B24" s="16" t="s">
        <v>52</v>
      </c>
      <c r="C24" s="16" t="s">
        <v>101</v>
      </c>
      <c r="D24" s="16">
        <v>1</v>
      </c>
      <c r="G24" s="16">
        <f>SUM(Tabla4[[#This Row],[Homes]:[Sen asignar]])</f>
        <v>1</v>
      </c>
    </row>
    <row r="25" spans="1:7" x14ac:dyDescent="0.25">
      <c r="A25" s="16" t="s">
        <v>44</v>
      </c>
      <c r="B25" s="16" t="s">
        <v>52</v>
      </c>
      <c r="C25" s="16" t="s">
        <v>100</v>
      </c>
      <c r="E25" s="16">
        <v>2</v>
      </c>
      <c r="G25" s="16">
        <f>SUM(Tabla4[[#This Row],[Homes]:[Sen asignar]])</f>
        <v>2</v>
      </c>
    </row>
    <row r="26" spans="1:7" x14ac:dyDescent="0.25">
      <c r="A26" s="16" t="s">
        <v>44</v>
      </c>
      <c r="B26" s="16" t="s">
        <v>45</v>
      </c>
      <c r="C26" s="16" t="s">
        <v>96</v>
      </c>
      <c r="E26" s="16">
        <v>1</v>
      </c>
      <c r="F26" s="16">
        <v>1</v>
      </c>
      <c r="G26" s="16">
        <f>SUM(Tabla4[[#This Row],[Homes]:[Sen asignar]])</f>
        <v>2</v>
      </c>
    </row>
    <row r="27" spans="1:7" x14ac:dyDescent="0.25">
      <c r="A27" s="16" t="s">
        <v>44</v>
      </c>
      <c r="B27" s="16" t="s">
        <v>47</v>
      </c>
      <c r="C27" s="16" t="s">
        <v>97</v>
      </c>
      <c r="D27" s="16">
        <v>1</v>
      </c>
      <c r="G27" s="16">
        <f>SUM(Tabla4[[#This Row],[Homes]:[Sen asignar]])</f>
        <v>1</v>
      </c>
    </row>
    <row r="28" spans="1:7" x14ac:dyDescent="0.25">
      <c r="A28" s="16" t="s">
        <v>44</v>
      </c>
      <c r="B28" s="16" t="s">
        <v>49</v>
      </c>
      <c r="C28" s="16" t="s">
        <v>99</v>
      </c>
      <c r="E28" s="16">
        <v>1</v>
      </c>
      <c r="G28" s="16">
        <f>SUM(Tabla4[[#This Row],[Homes]:[Sen asignar]])</f>
        <v>1</v>
      </c>
    </row>
    <row r="29" spans="1:7" x14ac:dyDescent="0.25">
      <c r="A29" s="16" t="s">
        <v>53</v>
      </c>
      <c r="B29" s="16" t="s">
        <v>54</v>
      </c>
      <c r="C29" s="16" t="s">
        <v>89</v>
      </c>
      <c r="D29" s="16">
        <v>1</v>
      </c>
      <c r="G29" s="16">
        <f>SUM(Tabla4[[#This Row],[Homes]:[Sen asignar]])</f>
        <v>1</v>
      </c>
    </row>
    <row r="30" spans="1:7" x14ac:dyDescent="0.25">
      <c r="A30" s="16" t="s">
        <v>53</v>
      </c>
      <c r="B30" s="16" t="s">
        <v>137</v>
      </c>
      <c r="C30" s="16" t="s">
        <v>103</v>
      </c>
      <c r="E30" s="16">
        <v>1</v>
      </c>
      <c r="G30" s="16">
        <f>SUM(Tabla4[[#This Row],[Homes]:[Sen asignar]])</f>
        <v>1</v>
      </c>
    </row>
    <row r="31" spans="1:7" x14ac:dyDescent="0.25">
      <c r="A31" s="16" t="s">
        <v>53</v>
      </c>
      <c r="B31" s="16" t="s">
        <v>55</v>
      </c>
      <c r="C31" s="16" t="s">
        <v>89</v>
      </c>
      <c r="E31" s="16">
        <v>1</v>
      </c>
      <c r="G31" s="16">
        <f>SUM(Tabla4[[#This Row],[Homes]:[Sen asignar]])</f>
        <v>1</v>
      </c>
    </row>
    <row r="32" spans="1:7" x14ac:dyDescent="0.25">
      <c r="A32" s="16" t="s">
        <v>53</v>
      </c>
      <c r="B32" s="16" t="s">
        <v>55</v>
      </c>
      <c r="C32" s="16" t="s">
        <v>102</v>
      </c>
      <c r="E32" s="16">
        <v>1</v>
      </c>
      <c r="G32" s="16">
        <f>SUM(Tabla4[[#This Row],[Homes]:[Sen asignar]])</f>
        <v>1</v>
      </c>
    </row>
    <row r="33" spans="1:7" x14ac:dyDescent="0.25">
      <c r="A33" s="16" t="s">
        <v>56</v>
      </c>
      <c r="B33" s="16" t="s">
        <v>58</v>
      </c>
      <c r="C33" s="16" t="s">
        <v>104</v>
      </c>
      <c r="D33" s="16">
        <v>1</v>
      </c>
      <c r="E33" s="16">
        <v>1</v>
      </c>
      <c r="G33" s="16">
        <f>SUM(Tabla4[[#This Row],[Homes]:[Sen asignar]])</f>
        <v>2</v>
      </c>
    </row>
    <row r="34" spans="1:7" x14ac:dyDescent="0.25">
      <c r="A34" s="16" t="s">
        <v>56</v>
      </c>
      <c r="B34" s="16" t="s">
        <v>58</v>
      </c>
      <c r="C34" s="16" t="s">
        <v>105</v>
      </c>
      <c r="D34" s="16">
        <v>1</v>
      </c>
      <c r="G34" s="16">
        <f>SUM(Tabla4[[#This Row],[Homes]:[Sen asignar]])</f>
        <v>1</v>
      </c>
    </row>
    <row r="35" spans="1:7" x14ac:dyDescent="0.25">
      <c r="A35" s="16" t="s">
        <v>61</v>
      </c>
      <c r="B35" s="16" t="s">
        <v>62</v>
      </c>
      <c r="C35" s="16" t="s">
        <v>107</v>
      </c>
      <c r="D35" s="16">
        <v>1</v>
      </c>
      <c r="G35" s="16">
        <f>SUM(Tabla4[[#This Row],[Homes]:[Sen asignar]])</f>
        <v>1</v>
      </c>
    </row>
    <row r="36" spans="1:7" x14ac:dyDescent="0.25">
      <c r="A36" s="16" t="s">
        <v>61</v>
      </c>
      <c r="B36" s="16" t="s">
        <v>62</v>
      </c>
      <c r="C36" s="16" t="s">
        <v>108</v>
      </c>
      <c r="E36" s="16">
        <v>1</v>
      </c>
      <c r="G36" s="16">
        <f>SUM(Tabla4[[#This Row],[Homes]:[Sen asignar]])</f>
        <v>1</v>
      </c>
    </row>
    <row r="37" spans="1:7" x14ac:dyDescent="0.25">
      <c r="A37" s="16" t="s">
        <v>61</v>
      </c>
      <c r="B37" s="16" t="s">
        <v>62</v>
      </c>
      <c r="C37" s="16" t="s">
        <v>106</v>
      </c>
      <c r="D37" s="16">
        <v>1</v>
      </c>
      <c r="E37" s="16">
        <v>1</v>
      </c>
      <c r="G37" s="16">
        <f>SUM(Tabla4[[#This Row],[Homes]:[Sen asignar]])</f>
        <v>2</v>
      </c>
    </row>
    <row r="38" spans="1:7" x14ac:dyDescent="0.25">
      <c r="A38" s="16" t="s">
        <v>61</v>
      </c>
      <c r="B38" s="16" t="s">
        <v>139</v>
      </c>
      <c r="C38" s="16" t="s">
        <v>111</v>
      </c>
      <c r="E38" s="16">
        <v>1</v>
      </c>
      <c r="G38" s="16">
        <f>SUM(Tabla4[[#This Row],[Homes]:[Sen asignar]])</f>
        <v>1</v>
      </c>
    </row>
    <row r="39" spans="1:7" x14ac:dyDescent="0.25">
      <c r="A39" s="16" t="s">
        <v>61</v>
      </c>
      <c r="B39" s="16" t="s">
        <v>139</v>
      </c>
      <c r="C39" s="16" t="s">
        <v>110</v>
      </c>
      <c r="E39" s="16">
        <v>1</v>
      </c>
      <c r="G39" s="16">
        <f>SUM(Tabla4[[#This Row],[Homes]:[Sen asignar]])</f>
        <v>1</v>
      </c>
    </row>
    <row r="40" spans="1:7" x14ac:dyDescent="0.25">
      <c r="A40" s="16" t="s">
        <v>61</v>
      </c>
      <c r="B40" s="16" t="s">
        <v>139</v>
      </c>
      <c r="C40" s="16" t="s">
        <v>109</v>
      </c>
      <c r="D40" s="16">
        <v>1</v>
      </c>
      <c r="G40" s="16">
        <f>SUM(Tabla4[[#This Row],[Homes]:[Sen asignar]])</f>
        <v>1</v>
      </c>
    </row>
    <row r="41" spans="1:7" x14ac:dyDescent="0.25">
      <c r="A41" s="16" t="s">
        <v>67</v>
      </c>
      <c r="B41" s="16" t="s">
        <v>70</v>
      </c>
      <c r="C41" s="16" t="s">
        <v>113</v>
      </c>
      <c r="D41" s="16">
        <v>1</v>
      </c>
      <c r="G41" s="16">
        <f>SUM(Tabla4[[#This Row],[Homes]:[Sen asignar]])</f>
        <v>1</v>
      </c>
    </row>
    <row r="42" spans="1:7" x14ac:dyDescent="0.25">
      <c r="A42" s="16" t="s">
        <v>67</v>
      </c>
      <c r="B42" s="16" t="s">
        <v>68</v>
      </c>
      <c r="C42" s="16" t="s">
        <v>112</v>
      </c>
      <c r="D42" s="16">
        <v>1</v>
      </c>
      <c r="E42" s="16">
        <v>1</v>
      </c>
      <c r="G42" s="16">
        <f>SUM(Tabla4[[#This Row],[Homes]:[Sen asignar]])</f>
        <v>2</v>
      </c>
    </row>
    <row r="43" spans="1:7" x14ac:dyDescent="0.25">
      <c r="A43" s="16" t="s">
        <v>72</v>
      </c>
      <c r="B43" s="16" t="s">
        <v>140</v>
      </c>
      <c r="C43" s="16" t="s">
        <v>115</v>
      </c>
      <c r="D43" s="16">
        <v>1</v>
      </c>
      <c r="G43" s="16">
        <f>SUM(Tabla4[[#This Row],[Homes]:[Sen asignar]])</f>
        <v>1</v>
      </c>
    </row>
    <row r="44" spans="1:7" x14ac:dyDescent="0.25">
      <c r="A44" s="16" t="s">
        <v>72</v>
      </c>
      <c r="B44" s="16" t="s">
        <v>73</v>
      </c>
      <c r="C44" s="16" t="s">
        <v>114</v>
      </c>
      <c r="E44" s="16">
        <v>1</v>
      </c>
      <c r="G44" s="16">
        <f>SUM(Tabla4[[#This Row],[Homes]:[Sen asignar]])</f>
        <v>1</v>
      </c>
    </row>
    <row r="45" spans="1:7" x14ac:dyDescent="0.25">
      <c r="A45" s="16" t="s">
        <v>75</v>
      </c>
      <c r="B45" s="16" t="s">
        <v>77</v>
      </c>
      <c r="C45" s="16" t="s">
        <v>116</v>
      </c>
      <c r="D45" s="16">
        <v>2</v>
      </c>
      <c r="G45" s="16">
        <f>SUM(Tabla4[[#This Row],[Homes]:[Sen asignar]])</f>
        <v>2</v>
      </c>
    </row>
    <row r="46" spans="1:7" x14ac:dyDescent="0.25">
      <c r="A46" s="16" t="s">
        <v>78</v>
      </c>
      <c r="B46" s="16" t="s">
        <v>141</v>
      </c>
      <c r="C46" s="16" t="s">
        <v>117</v>
      </c>
      <c r="E46" s="16">
        <v>1</v>
      </c>
      <c r="G46" s="16">
        <f>SUM(Tabla4[[#This Row],[Homes]:[Sen asignar]])</f>
        <v>1</v>
      </c>
    </row>
    <row r="47" spans="1:7" x14ac:dyDescent="0.25">
      <c r="A47" s="16" t="s">
        <v>78</v>
      </c>
      <c r="B47" s="16" t="s">
        <v>82</v>
      </c>
      <c r="C47" s="16" t="s">
        <v>102</v>
      </c>
      <c r="D47" s="16">
        <v>1</v>
      </c>
      <c r="G47" s="16">
        <f>SUM(Tabla4[[#This Row],[Homes]:[Sen asignar]])</f>
        <v>1</v>
      </c>
    </row>
    <row r="48" spans="1:7" x14ac:dyDescent="0.25">
      <c r="A48" s="16" t="s">
        <v>83</v>
      </c>
      <c r="B48" s="16" t="s">
        <v>85</v>
      </c>
      <c r="C48" s="16" t="s">
        <v>114</v>
      </c>
      <c r="D48" s="16">
        <v>1</v>
      </c>
      <c r="G48" s="16">
        <f>SUM(Tabla4[[#This Row],[Homes]:[Sen asignar]])</f>
        <v>1</v>
      </c>
    </row>
    <row r="49" spans="1:7" x14ac:dyDescent="0.25">
      <c r="A49" s="16" t="s">
        <v>83</v>
      </c>
      <c r="B49" s="16" t="s">
        <v>85</v>
      </c>
      <c r="C49" s="16" t="s">
        <v>120</v>
      </c>
      <c r="D49" s="16">
        <v>1</v>
      </c>
      <c r="G49" s="16">
        <f>SUM(Tabla4[[#This Row],[Homes]:[Sen asignar]])</f>
        <v>1</v>
      </c>
    </row>
    <row r="50" spans="1:7" x14ac:dyDescent="0.25">
      <c r="A50" s="16" t="s">
        <v>83</v>
      </c>
      <c r="B50" s="16" t="s">
        <v>85</v>
      </c>
      <c r="C50" s="16" t="s">
        <v>121</v>
      </c>
      <c r="E50" s="16">
        <v>1</v>
      </c>
      <c r="G50" s="16">
        <f>SUM(Tabla4[[#This Row],[Homes]:[Sen asignar]])</f>
        <v>1</v>
      </c>
    </row>
    <row r="51" spans="1:7" x14ac:dyDescent="0.25">
      <c r="A51" s="16" t="s">
        <v>83</v>
      </c>
      <c r="B51" s="16" t="s">
        <v>85</v>
      </c>
      <c r="C51" s="16" t="s">
        <v>119</v>
      </c>
      <c r="E51" s="16">
        <v>1</v>
      </c>
      <c r="G51" s="16">
        <f>SUM(Tabla4[[#This Row],[Homes]:[Sen asignar]])</f>
        <v>1</v>
      </c>
    </row>
    <row r="52" spans="1:7" x14ac:dyDescent="0.25">
      <c r="A52" s="16" t="s">
        <v>83</v>
      </c>
      <c r="B52" s="16" t="s">
        <v>85</v>
      </c>
      <c r="C52" s="16" t="s">
        <v>118</v>
      </c>
      <c r="E52" s="16">
        <v>1</v>
      </c>
      <c r="G52" s="16">
        <f>SUM(Tabla4[[#This Row],[Homes]:[Sen asignar]])</f>
        <v>1</v>
      </c>
    </row>
    <row r="53" spans="1:7" x14ac:dyDescent="0.25">
      <c r="A53" s="16" t="s">
        <v>83</v>
      </c>
      <c r="B53" s="16" t="s">
        <v>84</v>
      </c>
      <c r="C53" s="16" t="s">
        <v>114</v>
      </c>
      <c r="D53" s="16">
        <v>1</v>
      </c>
      <c r="G53" s="16">
        <f>SUM(Tabla4[[#This Row],[Homes]:[Sen asignar]])</f>
        <v>1</v>
      </c>
    </row>
    <row r="54" spans="1:7" x14ac:dyDescent="0.25">
      <c r="A54" s="16" t="s">
        <v>83</v>
      </c>
      <c r="B54" s="16" t="s">
        <v>84</v>
      </c>
      <c r="C54" s="16" t="s">
        <v>117</v>
      </c>
      <c r="E54" s="16">
        <v>1</v>
      </c>
      <c r="G54" s="16">
        <f>SUM(Tabla4[[#This Row],[Homes]:[Sen asignar]])</f>
        <v>1</v>
      </c>
    </row>
    <row r="55" spans="1:7" x14ac:dyDescent="0.25">
      <c r="A55" s="16" t="s">
        <v>83</v>
      </c>
      <c r="B55" s="16" t="s">
        <v>86</v>
      </c>
      <c r="C55" s="16" t="s">
        <v>120</v>
      </c>
      <c r="E55" s="16">
        <v>1</v>
      </c>
      <c r="G55" s="16">
        <f>SUM(Tabla4[[#This Row],[Homes]:[Sen asignar]])</f>
        <v>1</v>
      </c>
    </row>
    <row r="56" spans="1:7" x14ac:dyDescent="0.25">
      <c r="A56" s="16" t="s">
        <v>83</v>
      </c>
      <c r="B56" s="16" t="s">
        <v>86</v>
      </c>
      <c r="C56" s="16" t="s">
        <v>122</v>
      </c>
      <c r="D56" s="16">
        <v>1</v>
      </c>
      <c r="G56" s="16">
        <f>SUM(Tabla4[[#This Row],[Homes]:[Sen asignar]])</f>
        <v>1</v>
      </c>
    </row>
    <row r="57" spans="1:7" x14ac:dyDescent="0.25">
      <c r="A57" s="18" t="s">
        <v>144</v>
      </c>
      <c r="B57" s="18"/>
      <c r="C57" s="18"/>
      <c r="D57" s="18">
        <f>SUBTOTAL(109,D12:D56)</f>
        <v>27</v>
      </c>
      <c r="E57" s="18">
        <f>SUBTOTAL(109,E12:E56)</f>
        <v>33</v>
      </c>
      <c r="F57" s="18">
        <f>SUM(F12:F56)</f>
        <v>1</v>
      </c>
      <c r="G57" s="19">
        <f>SUM(Tabla4[[#This Row],[Homes]:[Sen asignar]])</f>
        <v>61</v>
      </c>
    </row>
  </sheetData>
  <mergeCells count="1">
    <mergeCell ref="C1:E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FF99-1D9E-4611-A01D-9D4029B77842}">
  <dimension ref="A1:L43"/>
  <sheetViews>
    <sheetView workbookViewId="0">
      <selection activeCell="G9" sqref="G9"/>
    </sheetView>
  </sheetViews>
  <sheetFormatPr baseColWidth="10" defaultRowHeight="12.75" x14ac:dyDescent="0.2"/>
  <cols>
    <col min="1" max="1" width="27.7109375" style="1" customWidth="1"/>
    <col min="2" max="6" width="11.42578125" style="1"/>
    <col min="7" max="7" width="70" style="1" customWidth="1"/>
    <col min="8" max="16384" width="11.42578125" style="1"/>
  </cols>
  <sheetData>
    <row r="1" spans="1:12" s="5" customFormat="1" ht="52.5" customHeight="1" thickBot="1" x14ac:dyDescent="0.3">
      <c r="A1" s="2"/>
      <c r="B1" s="2"/>
      <c r="C1" s="22" t="s">
        <v>124</v>
      </c>
      <c r="D1" s="22"/>
      <c r="E1" s="22"/>
      <c r="F1" s="22"/>
      <c r="G1" s="4"/>
    </row>
    <row r="2" spans="1:12" s="6" customFormat="1" ht="12" x14ac:dyDescent="0.2">
      <c r="E2" s="7"/>
    </row>
    <row r="3" spans="1:12" s="8" customFormat="1" ht="15" customHeight="1" x14ac:dyDescent="0.2">
      <c r="A3" s="8" t="s">
        <v>125</v>
      </c>
      <c r="E3" s="9"/>
    </row>
    <row r="4" spans="1:12" s="8" customFormat="1" ht="15" customHeight="1" x14ac:dyDescent="0.2">
      <c r="A4" s="8" t="s">
        <v>126</v>
      </c>
      <c r="E4" s="9"/>
    </row>
    <row r="5" spans="1:12" s="8" customFormat="1" ht="15" customHeight="1" x14ac:dyDescent="0.2">
      <c r="A5" s="8" t="s">
        <v>128</v>
      </c>
      <c r="E5" s="9"/>
    </row>
    <row r="6" spans="1:12" s="8" customFormat="1" ht="15" customHeight="1" x14ac:dyDescent="0.2">
      <c r="A6" s="10" t="s">
        <v>129</v>
      </c>
      <c r="E6" s="9"/>
    </row>
    <row r="7" spans="1:12" s="8" customFormat="1" ht="15" customHeight="1" x14ac:dyDescent="0.25">
      <c r="A7" s="11" t="s">
        <v>127</v>
      </c>
      <c r="E7" s="9"/>
      <c r="L7" s="12"/>
    </row>
    <row r="9" spans="1:12" ht="15" x14ac:dyDescent="0.25">
      <c r="G9" s="23" t="s">
        <v>146</v>
      </c>
    </row>
    <row r="11" spans="1:12" ht="15.75" x14ac:dyDescent="0.25">
      <c r="A11" s="13" t="s">
        <v>123</v>
      </c>
      <c r="B11" s="13" t="s">
        <v>6</v>
      </c>
      <c r="C11" s="13" t="s">
        <v>4</v>
      </c>
      <c r="D11" s="13" t="s">
        <v>130</v>
      </c>
      <c r="E11" s="13" t="s">
        <v>131</v>
      </c>
    </row>
    <row r="12" spans="1:12" ht="15.75" x14ac:dyDescent="0.25">
      <c r="A12" s="13" t="s">
        <v>63</v>
      </c>
      <c r="B12" s="13">
        <v>1</v>
      </c>
      <c r="C12" s="13"/>
      <c r="D12" s="13"/>
      <c r="E12" s="13">
        <f>SUM(Tabla2[[#This Row],[Home]:[Sen asignar]])</f>
        <v>1</v>
      </c>
    </row>
    <row r="13" spans="1:12" ht="15.75" x14ac:dyDescent="0.25">
      <c r="A13" s="13" t="s">
        <v>13</v>
      </c>
      <c r="B13" s="13">
        <v>1</v>
      </c>
      <c r="C13" s="13"/>
      <c r="D13" s="13"/>
      <c r="E13" s="13">
        <f>SUM(Tabla2[[#This Row],[Home]:[Sen asignar]])</f>
        <v>1</v>
      </c>
    </row>
    <row r="14" spans="1:12" ht="15.75" x14ac:dyDescent="0.25">
      <c r="A14" s="13" t="s">
        <v>46</v>
      </c>
      <c r="B14" s="13"/>
      <c r="C14" s="13">
        <v>1</v>
      </c>
      <c r="D14" s="13"/>
      <c r="E14" s="13">
        <f>SUM(Tabla2[[#This Row],[Home]:[Sen asignar]])</f>
        <v>1</v>
      </c>
    </row>
    <row r="15" spans="1:12" ht="15.75" x14ac:dyDescent="0.25">
      <c r="A15" s="13" t="s">
        <v>51</v>
      </c>
      <c r="B15" s="13"/>
      <c r="C15" s="13">
        <v>1</v>
      </c>
      <c r="D15" s="13"/>
      <c r="E15" s="13">
        <f>SUM(Tabla2[[#This Row],[Home]:[Sen asignar]])</f>
        <v>1</v>
      </c>
    </row>
    <row r="16" spans="1:12" ht="15.75" x14ac:dyDescent="0.25">
      <c r="A16" s="13" t="s">
        <v>40</v>
      </c>
      <c r="B16" s="13"/>
      <c r="C16" s="13">
        <v>1</v>
      </c>
      <c r="D16" s="13"/>
      <c r="E16" s="13">
        <f>SUM(Tabla2[[#This Row],[Home]:[Sen asignar]])</f>
        <v>1</v>
      </c>
    </row>
    <row r="17" spans="1:5" ht="15.75" x14ac:dyDescent="0.25">
      <c r="A17" s="13" t="s">
        <v>7</v>
      </c>
      <c r="B17" s="13">
        <v>2</v>
      </c>
      <c r="C17" s="13">
        <v>1</v>
      </c>
      <c r="D17" s="13"/>
      <c r="E17" s="13">
        <f>SUM(Tabla2[[#This Row],[Home]:[Sen asignar]])</f>
        <v>3</v>
      </c>
    </row>
    <row r="18" spans="1:5" ht="15.75" x14ac:dyDescent="0.25">
      <c r="A18" s="13" t="s">
        <v>69</v>
      </c>
      <c r="B18" s="13">
        <v>1</v>
      </c>
      <c r="C18" s="13"/>
      <c r="D18" s="13"/>
      <c r="E18" s="13">
        <f>SUM(Tabla2[[#This Row],[Home]:[Sen asignar]])</f>
        <v>1</v>
      </c>
    </row>
    <row r="19" spans="1:5" ht="15.75" x14ac:dyDescent="0.25">
      <c r="A19" s="13" t="s">
        <v>36</v>
      </c>
      <c r="B19" s="13"/>
      <c r="C19" s="13">
        <v>3</v>
      </c>
      <c r="D19" s="13"/>
      <c r="E19" s="13">
        <f>SUM(Tabla2[[#This Row],[Home]:[Sen asignar]])</f>
        <v>3</v>
      </c>
    </row>
    <row r="20" spans="1:5" ht="15.75" x14ac:dyDescent="0.25">
      <c r="A20" s="13" t="s">
        <v>9</v>
      </c>
      <c r="B20" s="13">
        <v>2</v>
      </c>
      <c r="C20" s="13">
        <v>1</v>
      </c>
      <c r="D20" s="13"/>
      <c r="E20" s="13">
        <f>SUM(Tabla2[[#This Row],[Home]:[Sen asignar]])</f>
        <v>3</v>
      </c>
    </row>
    <row r="21" spans="1:5" ht="15.75" x14ac:dyDescent="0.25">
      <c r="A21" s="13" t="s">
        <v>32</v>
      </c>
      <c r="B21" s="13">
        <v>1</v>
      </c>
      <c r="C21" s="13"/>
      <c r="D21" s="13"/>
      <c r="E21" s="13">
        <f>SUM(Tabla2[[#This Row],[Home]:[Sen asignar]])</f>
        <v>1</v>
      </c>
    </row>
    <row r="22" spans="1:5" ht="15.75" x14ac:dyDescent="0.25">
      <c r="A22" s="13" t="s">
        <v>18</v>
      </c>
      <c r="B22" s="13"/>
      <c r="C22" s="13">
        <v>1</v>
      </c>
      <c r="D22" s="13"/>
      <c r="E22" s="13">
        <f>SUM(Tabla2[[#This Row],[Home]:[Sen asignar]])</f>
        <v>1</v>
      </c>
    </row>
    <row r="23" spans="1:5" ht="15.75" x14ac:dyDescent="0.25">
      <c r="A23" s="13" t="s">
        <v>10</v>
      </c>
      <c r="B23" s="13">
        <v>2</v>
      </c>
      <c r="C23" s="13">
        <v>1</v>
      </c>
      <c r="D23" s="13"/>
      <c r="E23" s="13">
        <f>SUM(Tabla2[[#This Row],[Home]:[Sen asignar]])</f>
        <v>3</v>
      </c>
    </row>
    <row r="24" spans="1:5" ht="15.75" x14ac:dyDescent="0.25">
      <c r="A24" s="13" t="s">
        <v>5</v>
      </c>
      <c r="B24" s="13">
        <v>100</v>
      </c>
      <c r="C24" s="13">
        <v>111</v>
      </c>
      <c r="D24" s="13">
        <v>2</v>
      </c>
      <c r="E24" s="13">
        <f>SUM(Tabla2[[#This Row],[Home]:[Sen asignar]])</f>
        <v>213</v>
      </c>
    </row>
    <row r="25" spans="1:5" ht="15.75" x14ac:dyDescent="0.25">
      <c r="A25" s="13" t="s">
        <v>50</v>
      </c>
      <c r="B25" s="13"/>
      <c r="C25" s="13">
        <v>1</v>
      </c>
      <c r="D25" s="13"/>
      <c r="E25" s="13">
        <f>SUM(Tabla2[[#This Row],[Home]:[Sen asignar]])</f>
        <v>1</v>
      </c>
    </row>
    <row r="26" spans="1:5" ht="15.75" x14ac:dyDescent="0.25">
      <c r="A26" s="13" t="s">
        <v>12</v>
      </c>
      <c r="B26" s="13"/>
      <c r="C26" s="13">
        <v>1</v>
      </c>
      <c r="D26" s="13"/>
      <c r="E26" s="13">
        <f>SUM(Tabla2[[#This Row],[Home]:[Sen asignar]])</f>
        <v>1</v>
      </c>
    </row>
    <row r="27" spans="1:5" ht="15.75" x14ac:dyDescent="0.25">
      <c r="A27" s="13" t="s">
        <v>59</v>
      </c>
      <c r="B27" s="13"/>
      <c r="C27" s="13">
        <v>1</v>
      </c>
      <c r="D27" s="13"/>
      <c r="E27" s="13">
        <f>SUM(Tabla2[[#This Row],[Home]:[Sen asignar]])</f>
        <v>1</v>
      </c>
    </row>
    <row r="28" spans="1:5" ht="15.75" x14ac:dyDescent="0.25">
      <c r="A28" s="13" t="s">
        <v>33</v>
      </c>
      <c r="B28" s="13">
        <v>1</v>
      </c>
      <c r="C28" s="13"/>
      <c r="D28" s="13"/>
      <c r="E28" s="13">
        <f>SUM(Tabla2[[#This Row],[Home]:[Sen asignar]])</f>
        <v>1</v>
      </c>
    </row>
    <row r="29" spans="1:5" ht="15.75" x14ac:dyDescent="0.25">
      <c r="A29" s="13" t="s">
        <v>27</v>
      </c>
      <c r="B29" s="13">
        <v>4</v>
      </c>
      <c r="C29" s="13">
        <v>1</v>
      </c>
      <c r="D29" s="13"/>
      <c r="E29" s="13">
        <f>SUM(Tabla2[[#This Row],[Home]:[Sen asignar]])</f>
        <v>5</v>
      </c>
    </row>
    <row r="30" spans="1:5" ht="15.75" x14ac:dyDescent="0.25">
      <c r="A30" s="13" t="s">
        <v>15</v>
      </c>
      <c r="B30" s="13">
        <v>2</v>
      </c>
      <c r="C30" s="13">
        <v>4</v>
      </c>
      <c r="D30" s="13"/>
      <c r="E30" s="13">
        <f>SUM(Tabla2[[#This Row],[Home]:[Sen asignar]])</f>
        <v>6</v>
      </c>
    </row>
    <row r="31" spans="1:5" ht="15.75" x14ac:dyDescent="0.25">
      <c r="A31" s="13" t="s">
        <v>81</v>
      </c>
      <c r="B31" s="13"/>
      <c r="C31" s="13">
        <v>1</v>
      </c>
      <c r="D31" s="13"/>
      <c r="E31" s="13">
        <f>SUM(Tabla2[[#This Row],[Home]:[Sen asignar]])</f>
        <v>1</v>
      </c>
    </row>
    <row r="32" spans="1:5" ht="15.75" x14ac:dyDescent="0.25">
      <c r="A32" s="13" t="s">
        <v>43</v>
      </c>
      <c r="B32" s="13"/>
      <c r="C32" s="13">
        <v>1</v>
      </c>
      <c r="D32" s="13"/>
      <c r="E32" s="13">
        <f>SUM(Tabla2[[#This Row],[Home]:[Sen asignar]])</f>
        <v>1</v>
      </c>
    </row>
    <row r="33" spans="1:5" ht="15.75" x14ac:dyDescent="0.25">
      <c r="A33" s="13" t="s">
        <v>74</v>
      </c>
      <c r="B33" s="13">
        <v>1</v>
      </c>
      <c r="C33" s="13"/>
      <c r="D33" s="13"/>
      <c r="E33" s="13">
        <f>SUM(Tabla2[[#This Row],[Home]:[Sen asignar]])</f>
        <v>1</v>
      </c>
    </row>
    <row r="34" spans="1:5" ht="15.75" x14ac:dyDescent="0.25">
      <c r="A34" s="13" t="s">
        <v>19</v>
      </c>
      <c r="B34" s="13">
        <v>1</v>
      </c>
      <c r="C34" s="13"/>
      <c r="D34" s="13"/>
      <c r="E34" s="13">
        <f>SUM(Tabla2[[#This Row],[Home]:[Sen asignar]])</f>
        <v>1</v>
      </c>
    </row>
    <row r="35" spans="1:5" ht="15.75" x14ac:dyDescent="0.25">
      <c r="A35" s="13" t="s">
        <v>132</v>
      </c>
      <c r="B35" s="13">
        <v>1</v>
      </c>
      <c r="C35" s="13"/>
      <c r="D35" s="13"/>
      <c r="E35" s="13">
        <f>SUM(Tabla2[[#This Row],[Home]:[Sen asignar]])</f>
        <v>1</v>
      </c>
    </row>
    <row r="36" spans="1:5" ht="15.75" x14ac:dyDescent="0.25">
      <c r="A36" s="13" t="s">
        <v>71</v>
      </c>
      <c r="B36" s="13">
        <v>1</v>
      </c>
      <c r="C36" s="13"/>
      <c r="D36" s="13"/>
      <c r="E36" s="13">
        <f>SUM(Tabla2[[#This Row],[Home]:[Sen asignar]])</f>
        <v>1</v>
      </c>
    </row>
    <row r="37" spans="1:5" ht="15.75" x14ac:dyDescent="0.25">
      <c r="A37" s="13" t="s">
        <v>8</v>
      </c>
      <c r="B37" s="13">
        <v>26</v>
      </c>
      <c r="C37" s="13">
        <v>47</v>
      </c>
      <c r="D37" s="13"/>
      <c r="E37" s="13">
        <f>SUM(Tabla2[[#This Row],[Home]:[Sen asignar]])</f>
        <v>73</v>
      </c>
    </row>
    <row r="38" spans="1:5" ht="15.75" x14ac:dyDescent="0.25">
      <c r="A38" s="13" t="s">
        <v>35</v>
      </c>
      <c r="B38" s="13">
        <v>1</v>
      </c>
      <c r="C38" s="13"/>
      <c r="D38" s="13"/>
      <c r="E38" s="13">
        <f>SUM(Tabla2[[#This Row],[Home]:[Sen asignar]])</f>
        <v>1</v>
      </c>
    </row>
    <row r="39" spans="1:5" ht="15.75" x14ac:dyDescent="0.25">
      <c r="A39" s="13" t="s">
        <v>60</v>
      </c>
      <c r="B39" s="13">
        <v>1</v>
      </c>
      <c r="C39" s="13">
        <v>1</v>
      </c>
      <c r="D39" s="13"/>
      <c r="E39" s="13">
        <f>SUM(Tabla2[[#This Row],[Home]:[Sen asignar]])</f>
        <v>2</v>
      </c>
    </row>
    <row r="40" spans="1:5" ht="15.75" x14ac:dyDescent="0.25">
      <c r="A40" s="13" t="s">
        <v>11</v>
      </c>
      <c r="B40" s="13">
        <v>1</v>
      </c>
      <c r="C40" s="13">
        <v>3</v>
      </c>
      <c r="D40" s="13"/>
      <c r="E40" s="13">
        <f>SUM(Tabla2[[#This Row],[Home]:[Sen asignar]])</f>
        <v>4</v>
      </c>
    </row>
    <row r="41" spans="1:5" ht="15.75" x14ac:dyDescent="0.25">
      <c r="A41" s="13" t="s">
        <v>39</v>
      </c>
      <c r="B41" s="13">
        <v>1</v>
      </c>
      <c r="C41" s="13"/>
      <c r="D41" s="13"/>
      <c r="E41" s="13">
        <f>SUM(Tabla2[[#This Row],[Home]:[Sen asignar]])</f>
        <v>1</v>
      </c>
    </row>
    <row r="42" spans="1:5" ht="15.75" x14ac:dyDescent="0.25">
      <c r="A42" s="13" t="s">
        <v>64</v>
      </c>
      <c r="B42" s="13">
        <v>1</v>
      </c>
      <c r="C42" s="13"/>
      <c r="D42" s="13"/>
      <c r="E42" s="13">
        <f>SUM(Tabla2[[#This Row],[Home]:[Sen asignar]])</f>
        <v>1</v>
      </c>
    </row>
    <row r="43" spans="1:5" ht="15.75" x14ac:dyDescent="0.25">
      <c r="A43" s="15" t="s">
        <v>131</v>
      </c>
      <c r="B43" s="15">
        <f>SUBTOTAL(109,B12:B42)</f>
        <v>152</v>
      </c>
      <c r="C43" s="15">
        <f>SUBTOTAL(109,C12:C42)</f>
        <v>182</v>
      </c>
      <c r="D43" s="15">
        <f>SUM(D12:D42)</f>
        <v>2</v>
      </c>
      <c r="E43" s="15">
        <f>SUM(Tabla2[[#This Row],[Home]:[Sen asignar]])</f>
        <v>336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6804-6A12-4908-B514-26D4DF2D21D3}">
  <dimension ref="A1:L79"/>
  <sheetViews>
    <sheetView workbookViewId="0">
      <pane ySplit="10" topLeftCell="A71" activePane="bottomLeft" state="frozen"/>
      <selection pane="bottomLeft" activeCell="B4" sqref="B4"/>
    </sheetView>
  </sheetViews>
  <sheetFormatPr baseColWidth="10" defaultRowHeight="15" x14ac:dyDescent="0.25"/>
  <cols>
    <col min="1" max="1" width="61.5703125" style="16" bestFit="1" customWidth="1"/>
    <col min="2" max="2" width="88.85546875" style="16" customWidth="1"/>
    <col min="3" max="3" width="16.7109375" style="16" customWidth="1"/>
    <col min="4" max="16384" width="11.42578125" style="16"/>
  </cols>
  <sheetData>
    <row r="1" spans="1:12" s="5" customFormat="1" ht="52.5" customHeight="1" thickBot="1" x14ac:dyDescent="0.3">
      <c r="A1" s="2"/>
      <c r="B1" s="2"/>
      <c r="C1" s="21" t="s">
        <v>124</v>
      </c>
      <c r="D1" s="21"/>
      <c r="E1" s="21"/>
      <c r="F1" s="21"/>
      <c r="G1" s="4"/>
    </row>
    <row r="2" spans="1:12" s="6" customFormat="1" ht="12" x14ac:dyDescent="0.2">
      <c r="E2" s="7"/>
    </row>
    <row r="3" spans="1:12" s="8" customFormat="1" ht="15" customHeight="1" x14ac:dyDescent="0.2">
      <c r="A3" s="8" t="s">
        <v>125</v>
      </c>
      <c r="E3" s="9"/>
    </row>
    <row r="4" spans="1:12" s="8" customFormat="1" ht="15" customHeight="1" x14ac:dyDescent="0.25">
      <c r="A4" s="8" t="s">
        <v>145</v>
      </c>
      <c r="B4" s="23" t="s">
        <v>146</v>
      </c>
      <c r="E4" s="9"/>
    </row>
    <row r="5" spans="1:12" s="8" customFormat="1" ht="15" customHeight="1" x14ac:dyDescent="0.2">
      <c r="A5" s="8" t="s">
        <v>128</v>
      </c>
      <c r="E5" s="9"/>
    </row>
    <row r="6" spans="1:12" s="8" customFormat="1" ht="15" customHeight="1" x14ac:dyDescent="0.2">
      <c r="A6" s="10" t="s">
        <v>129</v>
      </c>
      <c r="E6" s="9"/>
    </row>
    <row r="7" spans="1:12" s="8" customFormat="1" ht="15" customHeight="1" x14ac:dyDescent="0.25">
      <c r="A7" s="11" t="s">
        <v>127</v>
      </c>
      <c r="E7" s="9"/>
      <c r="L7" s="12"/>
    </row>
    <row r="10" spans="1:12" x14ac:dyDescent="0.25">
      <c r="A10" s="16" t="s">
        <v>0</v>
      </c>
      <c r="B10" s="16" t="s">
        <v>133</v>
      </c>
      <c r="C10" s="16" t="s">
        <v>1</v>
      </c>
      <c r="D10" s="16" t="s">
        <v>134</v>
      </c>
      <c r="E10" s="16" t="s">
        <v>135</v>
      </c>
      <c r="F10" s="16" t="s">
        <v>131</v>
      </c>
    </row>
    <row r="11" spans="1:12" x14ac:dyDescent="0.25">
      <c r="A11" s="16" t="s">
        <v>2</v>
      </c>
      <c r="B11" s="16" t="s">
        <v>3</v>
      </c>
      <c r="C11" s="16" t="s">
        <v>10</v>
      </c>
      <c r="E11" s="16">
        <v>1</v>
      </c>
      <c r="F11" s="16">
        <f>SUM(Tabla5[[#This Row],[Homes]:[Mulleres]])</f>
        <v>1</v>
      </c>
    </row>
    <row r="12" spans="1:12" x14ac:dyDescent="0.25">
      <c r="A12" s="16" t="s">
        <v>2</v>
      </c>
      <c r="B12" s="16" t="s">
        <v>3</v>
      </c>
      <c r="C12" s="16" t="s">
        <v>12</v>
      </c>
      <c r="E12" s="16">
        <v>1</v>
      </c>
      <c r="F12" s="16">
        <f>SUM(Tabla5[[#This Row],[Homes]:[Mulleres]])</f>
        <v>1</v>
      </c>
    </row>
    <row r="13" spans="1:12" x14ac:dyDescent="0.25">
      <c r="A13" s="16" t="s">
        <v>2</v>
      </c>
      <c r="B13" s="16" t="s">
        <v>3</v>
      </c>
      <c r="C13" s="16" t="s">
        <v>8</v>
      </c>
      <c r="D13" s="16">
        <v>1</v>
      </c>
      <c r="E13" s="16">
        <v>1</v>
      </c>
      <c r="F13" s="16">
        <f>SUM(Tabla5[[#This Row],[Homes]:[Mulleres]])</f>
        <v>2</v>
      </c>
    </row>
    <row r="14" spans="1:12" x14ac:dyDescent="0.25">
      <c r="A14" s="16" t="s">
        <v>2</v>
      </c>
      <c r="B14" s="16" t="s">
        <v>3</v>
      </c>
      <c r="C14" s="16" t="s">
        <v>11</v>
      </c>
      <c r="E14" s="16">
        <v>1</v>
      </c>
      <c r="F14" s="16">
        <f>SUM(Tabla5[[#This Row],[Homes]:[Mulleres]])</f>
        <v>1</v>
      </c>
    </row>
    <row r="15" spans="1:12" x14ac:dyDescent="0.25">
      <c r="A15" s="16" t="s">
        <v>2</v>
      </c>
      <c r="B15" s="16" t="s">
        <v>14</v>
      </c>
      <c r="C15" s="16" t="s">
        <v>7</v>
      </c>
      <c r="D15" s="16">
        <v>1</v>
      </c>
      <c r="F15" s="16">
        <f>SUM(Tabla5[[#This Row],[Homes]:[Mulleres]])</f>
        <v>1</v>
      </c>
    </row>
    <row r="16" spans="1:12" x14ac:dyDescent="0.25">
      <c r="A16" s="16" t="s">
        <v>2</v>
      </c>
      <c r="B16" s="16" t="s">
        <v>14</v>
      </c>
      <c r="C16" s="16" t="s">
        <v>15</v>
      </c>
      <c r="E16" s="16">
        <v>1</v>
      </c>
      <c r="F16" s="16">
        <f>SUM(Tabla5[[#This Row],[Homes]:[Mulleres]])</f>
        <v>1</v>
      </c>
    </row>
    <row r="17" spans="1:6" x14ac:dyDescent="0.25">
      <c r="A17" s="16" t="s">
        <v>16</v>
      </c>
      <c r="B17" s="16" t="s">
        <v>17</v>
      </c>
      <c r="C17" s="16" t="s">
        <v>18</v>
      </c>
      <c r="E17" s="16">
        <v>1</v>
      </c>
      <c r="F17" s="16">
        <f>SUM(Tabla5[[#This Row],[Homes]:[Mulleres]])</f>
        <v>1</v>
      </c>
    </row>
    <row r="18" spans="1:6" x14ac:dyDescent="0.25">
      <c r="A18" s="16" t="s">
        <v>16</v>
      </c>
      <c r="B18" s="16" t="s">
        <v>17</v>
      </c>
      <c r="C18" s="16" t="s">
        <v>19</v>
      </c>
      <c r="D18" s="16">
        <v>1</v>
      </c>
      <c r="F18" s="16">
        <f>SUM(Tabla5[[#This Row],[Homes]:[Mulleres]])</f>
        <v>1</v>
      </c>
    </row>
    <row r="19" spans="1:6" x14ac:dyDescent="0.25">
      <c r="A19" s="16" t="s">
        <v>16</v>
      </c>
      <c r="B19" s="16" t="s">
        <v>17</v>
      </c>
      <c r="C19" s="16" t="s">
        <v>8</v>
      </c>
      <c r="D19" s="16">
        <v>1</v>
      </c>
      <c r="E19" s="16">
        <v>3</v>
      </c>
      <c r="F19" s="16">
        <f>SUM(Tabla5[[#This Row],[Homes]:[Mulleres]])</f>
        <v>4</v>
      </c>
    </row>
    <row r="20" spans="1:6" x14ac:dyDescent="0.25">
      <c r="A20" s="16" t="s">
        <v>20</v>
      </c>
      <c r="B20" s="16" t="s">
        <v>21</v>
      </c>
      <c r="C20" s="16" t="s">
        <v>8</v>
      </c>
      <c r="D20" s="16">
        <v>4</v>
      </c>
      <c r="E20" s="16">
        <v>2</v>
      </c>
      <c r="F20" s="16">
        <f>SUM(Tabla5[[#This Row],[Homes]:[Mulleres]])</f>
        <v>6</v>
      </c>
    </row>
    <row r="21" spans="1:6" x14ac:dyDescent="0.25">
      <c r="A21" s="16" t="s">
        <v>22</v>
      </c>
      <c r="B21" s="16" t="s">
        <v>23</v>
      </c>
      <c r="C21" s="16" t="s">
        <v>8</v>
      </c>
      <c r="E21" s="16">
        <v>9</v>
      </c>
      <c r="F21" s="16">
        <f>SUM(Tabla5[[#This Row],[Homes]:[Mulleres]])</f>
        <v>9</v>
      </c>
    </row>
    <row r="22" spans="1:6" x14ac:dyDescent="0.25">
      <c r="A22" s="16" t="s">
        <v>22</v>
      </c>
      <c r="B22" s="16" t="s">
        <v>24</v>
      </c>
      <c r="C22" s="16" t="s">
        <v>7</v>
      </c>
      <c r="E22" s="16">
        <v>1</v>
      </c>
      <c r="F22" s="16">
        <f>SUM(Tabla5[[#This Row],[Homes]:[Mulleres]])</f>
        <v>1</v>
      </c>
    </row>
    <row r="23" spans="1:6" x14ac:dyDescent="0.25">
      <c r="A23" s="16" t="s">
        <v>22</v>
      </c>
      <c r="B23" s="16" t="s">
        <v>24</v>
      </c>
      <c r="C23" s="16" t="s">
        <v>8</v>
      </c>
      <c r="E23" s="16">
        <v>2</v>
      </c>
      <c r="F23" s="16">
        <f>SUM(Tabla5[[#This Row],[Homes]:[Mulleres]])</f>
        <v>2</v>
      </c>
    </row>
    <row r="24" spans="1:6" x14ac:dyDescent="0.25">
      <c r="A24" s="16" t="s">
        <v>25</v>
      </c>
      <c r="B24" s="16" t="s">
        <v>26</v>
      </c>
      <c r="C24" s="16" t="s">
        <v>10</v>
      </c>
      <c r="D24" s="16">
        <v>1</v>
      </c>
      <c r="F24" s="16">
        <f>SUM(Tabla5[[#This Row],[Homes]:[Mulleres]])</f>
        <v>1</v>
      </c>
    </row>
    <row r="25" spans="1:6" x14ac:dyDescent="0.25">
      <c r="A25" s="16" t="s">
        <v>25</v>
      </c>
      <c r="B25" s="16" t="s">
        <v>26</v>
      </c>
      <c r="C25" s="16" t="s">
        <v>27</v>
      </c>
      <c r="D25" s="16">
        <v>1</v>
      </c>
      <c r="E25" s="16">
        <v>1</v>
      </c>
      <c r="F25" s="16">
        <f>SUM(Tabla5[[#This Row],[Homes]:[Mulleres]])</f>
        <v>2</v>
      </c>
    </row>
    <row r="26" spans="1:6" x14ac:dyDescent="0.25">
      <c r="A26" s="16" t="s">
        <v>25</v>
      </c>
      <c r="B26" s="16" t="s">
        <v>26</v>
      </c>
      <c r="C26" s="16" t="s">
        <v>8</v>
      </c>
      <c r="D26" s="16">
        <v>3</v>
      </c>
      <c r="F26" s="16">
        <f>SUM(Tabla5[[#This Row],[Homes]:[Mulleres]])</f>
        <v>3</v>
      </c>
    </row>
    <row r="27" spans="1:6" x14ac:dyDescent="0.25">
      <c r="A27" s="16" t="s">
        <v>29</v>
      </c>
      <c r="B27" s="16" t="s">
        <v>34</v>
      </c>
      <c r="C27" s="16" t="s">
        <v>36</v>
      </c>
      <c r="E27" s="16">
        <v>1</v>
      </c>
      <c r="F27" s="16">
        <f>SUM(Tabla5[[#This Row],[Homes]:[Mulleres]])</f>
        <v>1</v>
      </c>
    </row>
    <row r="28" spans="1:6" x14ac:dyDescent="0.25">
      <c r="A28" s="16" t="s">
        <v>29</v>
      </c>
      <c r="B28" s="16" t="s">
        <v>34</v>
      </c>
      <c r="C28" s="16" t="s">
        <v>35</v>
      </c>
      <c r="D28" s="16">
        <v>1</v>
      </c>
      <c r="F28" s="16">
        <f>SUM(Tabla5[[#This Row],[Homes]:[Mulleres]])</f>
        <v>1</v>
      </c>
    </row>
    <row r="29" spans="1:6" x14ac:dyDescent="0.25">
      <c r="A29" s="16" t="s">
        <v>29</v>
      </c>
      <c r="B29" s="16" t="s">
        <v>31</v>
      </c>
      <c r="C29" s="16" t="s">
        <v>32</v>
      </c>
      <c r="D29" s="16">
        <v>1</v>
      </c>
      <c r="F29" s="16">
        <f>SUM(Tabla5[[#This Row],[Homes]:[Mulleres]])</f>
        <v>1</v>
      </c>
    </row>
    <row r="30" spans="1:6" x14ac:dyDescent="0.25">
      <c r="A30" s="16" t="s">
        <v>29</v>
      </c>
      <c r="B30" s="16" t="s">
        <v>31</v>
      </c>
      <c r="C30" s="16" t="s">
        <v>8</v>
      </c>
      <c r="D30" s="16">
        <v>1</v>
      </c>
      <c r="E30" s="16">
        <v>1</v>
      </c>
      <c r="F30" s="16">
        <f>SUM(Tabla5[[#This Row],[Homes]:[Mulleres]])</f>
        <v>2</v>
      </c>
    </row>
    <row r="31" spans="1:6" x14ac:dyDescent="0.25">
      <c r="A31" s="16" t="s">
        <v>29</v>
      </c>
      <c r="B31" s="16" t="s">
        <v>30</v>
      </c>
      <c r="C31" s="16" t="s">
        <v>8</v>
      </c>
      <c r="D31" s="16">
        <v>1</v>
      </c>
      <c r="E31" s="16">
        <v>2</v>
      </c>
      <c r="F31" s="16">
        <f>SUM(Tabla5[[#This Row],[Homes]:[Mulleres]])</f>
        <v>3</v>
      </c>
    </row>
    <row r="32" spans="1:6" x14ac:dyDescent="0.25">
      <c r="A32" s="16" t="s">
        <v>37</v>
      </c>
      <c r="B32" s="16" t="s">
        <v>38</v>
      </c>
      <c r="C32" s="16" t="s">
        <v>13</v>
      </c>
      <c r="D32" s="16">
        <v>1</v>
      </c>
      <c r="F32" s="16">
        <f>SUM(Tabla5[[#This Row],[Homes]:[Mulleres]])</f>
        <v>1</v>
      </c>
    </row>
    <row r="33" spans="1:6" x14ac:dyDescent="0.25">
      <c r="A33" s="16" t="s">
        <v>37</v>
      </c>
      <c r="B33" s="16" t="s">
        <v>38</v>
      </c>
      <c r="C33" s="16" t="s">
        <v>40</v>
      </c>
      <c r="E33" s="16">
        <v>1</v>
      </c>
      <c r="F33" s="16">
        <f>SUM(Tabla5[[#This Row],[Homes]:[Mulleres]])</f>
        <v>1</v>
      </c>
    </row>
    <row r="34" spans="1:6" x14ac:dyDescent="0.25">
      <c r="A34" s="16" t="s">
        <v>37</v>
      </c>
      <c r="B34" s="16" t="s">
        <v>38</v>
      </c>
      <c r="C34" s="16" t="s">
        <v>36</v>
      </c>
      <c r="E34" s="16">
        <v>2</v>
      </c>
      <c r="F34" s="16">
        <f>SUM(Tabla5[[#This Row],[Homes]:[Mulleres]])</f>
        <v>2</v>
      </c>
    </row>
    <row r="35" spans="1:6" x14ac:dyDescent="0.25">
      <c r="A35" s="16" t="s">
        <v>37</v>
      </c>
      <c r="B35" s="16" t="s">
        <v>38</v>
      </c>
      <c r="C35" s="16" t="s">
        <v>9</v>
      </c>
      <c r="D35" s="16">
        <v>1</v>
      </c>
      <c r="F35" s="16">
        <f>SUM(Tabla5[[#This Row],[Homes]:[Mulleres]])</f>
        <v>1</v>
      </c>
    </row>
    <row r="36" spans="1:6" x14ac:dyDescent="0.25">
      <c r="A36" s="16" t="s">
        <v>37</v>
      </c>
      <c r="B36" s="16" t="s">
        <v>38</v>
      </c>
      <c r="C36" s="16" t="s">
        <v>8</v>
      </c>
      <c r="D36" s="16">
        <v>1</v>
      </c>
      <c r="E36" s="16">
        <v>4</v>
      </c>
      <c r="F36" s="16">
        <f>SUM(Tabla5[[#This Row],[Homes]:[Mulleres]])</f>
        <v>5</v>
      </c>
    </row>
    <row r="37" spans="1:6" x14ac:dyDescent="0.25">
      <c r="A37" s="16" t="s">
        <v>37</v>
      </c>
      <c r="B37" s="16" t="s">
        <v>38</v>
      </c>
      <c r="C37" s="16" t="s">
        <v>39</v>
      </c>
      <c r="D37" s="16">
        <v>1</v>
      </c>
      <c r="F37" s="16">
        <f>SUM(Tabla5[[#This Row],[Homes]:[Mulleres]])</f>
        <v>1</v>
      </c>
    </row>
    <row r="38" spans="1:6" x14ac:dyDescent="0.25">
      <c r="A38" s="16" t="s">
        <v>41</v>
      </c>
      <c r="B38" s="16" t="s">
        <v>42</v>
      </c>
      <c r="C38" s="16" t="s">
        <v>8</v>
      </c>
      <c r="D38" s="16">
        <v>1</v>
      </c>
      <c r="E38" s="16">
        <v>3</v>
      </c>
      <c r="F38" s="16">
        <f>SUM(Tabla5[[#This Row],[Homes]:[Mulleres]])</f>
        <v>4</v>
      </c>
    </row>
    <row r="39" spans="1:6" x14ac:dyDescent="0.25">
      <c r="A39" s="16" t="s">
        <v>44</v>
      </c>
      <c r="B39" s="16" t="s">
        <v>48</v>
      </c>
      <c r="C39" s="16" t="s">
        <v>27</v>
      </c>
      <c r="D39" s="16">
        <v>1</v>
      </c>
      <c r="F39" s="16">
        <f>SUM(Tabla5[[#This Row],[Homes]:[Mulleres]])</f>
        <v>1</v>
      </c>
    </row>
    <row r="40" spans="1:6" x14ac:dyDescent="0.25">
      <c r="A40" s="16" t="s">
        <v>44</v>
      </c>
      <c r="B40" s="16" t="s">
        <v>48</v>
      </c>
      <c r="C40" s="16" t="s">
        <v>8</v>
      </c>
      <c r="D40" s="16">
        <v>4</v>
      </c>
      <c r="E40" s="16">
        <v>5</v>
      </c>
      <c r="F40" s="16">
        <f>SUM(Tabla5[[#This Row],[Homes]:[Mulleres]])</f>
        <v>9</v>
      </c>
    </row>
    <row r="41" spans="1:6" x14ac:dyDescent="0.25">
      <c r="A41" s="16" t="s">
        <v>44</v>
      </c>
      <c r="B41" s="16" t="s">
        <v>45</v>
      </c>
      <c r="C41" s="16" t="s">
        <v>46</v>
      </c>
      <c r="E41" s="16">
        <v>1</v>
      </c>
      <c r="F41" s="16">
        <f>SUM(Tabla5[[#This Row],[Homes]:[Mulleres]])</f>
        <v>1</v>
      </c>
    </row>
    <row r="42" spans="1:6" x14ac:dyDescent="0.25">
      <c r="A42" s="16" t="s">
        <v>44</v>
      </c>
      <c r="B42" s="16" t="s">
        <v>45</v>
      </c>
      <c r="C42" s="16" t="s">
        <v>33</v>
      </c>
      <c r="D42" s="16">
        <v>1</v>
      </c>
      <c r="F42" s="16">
        <f>SUM(Tabla5[[#This Row],[Homes]:[Mulleres]])</f>
        <v>1</v>
      </c>
    </row>
    <row r="43" spans="1:6" x14ac:dyDescent="0.25">
      <c r="A43" s="16" t="s">
        <v>44</v>
      </c>
      <c r="B43" s="16" t="s">
        <v>45</v>
      </c>
      <c r="C43" s="16" t="s">
        <v>8</v>
      </c>
      <c r="D43" s="16">
        <v>1</v>
      </c>
      <c r="F43" s="16">
        <f>SUM(Tabla5[[#This Row],[Homes]:[Mulleres]])</f>
        <v>1</v>
      </c>
    </row>
    <row r="44" spans="1:6" x14ac:dyDescent="0.25">
      <c r="A44" s="16" t="s">
        <v>44</v>
      </c>
      <c r="B44" s="16" t="s">
        <v>47</v>
      </c>
      <c r="C44" s="16" t="s">
        <v>15</v>
      </c>
      <c r="E44" s="16">
        <v>1</v>
      </c>
      <c r="F44" s="16">
        <f>SUM(Tabla5[[#This Row],[Homes]:[Mulleres]])</f>
        <v>1</v>
      </c>
    </row>
    <row r="45" spans="1:6" x14ac:dyDescent="0.25">
      <c r="A45" s="16" t="s">
        <v>44</v>
      </c>
      <c r="B45" s="16" t="s">
        <v>49</v>
      </c>
      <c r="C45" s="16" t="s">
        <v>51</v>
      </c>
      <c r="E45" s="16">
        <v>1</v>
      </c>
      <c r="F45" s="16">
        <f>SUM(Tabla5[[#This Row],[Homes]:[Mulleres]])</f>
        <v>1</v>
      </c>
    </row>
    <row r="46" spans="1:6" x14ac:dyDescent="0.25">
      <c r="A46" s="16" t="s">
        <v>44</v>
      </c>
      <c r="B46" s="16" t="s">
        <v>49</v>
      </c>
      <c r="C46" s="16" t="s">
        <v>50</v>
      </c>
      <c r="E46" s="16">
        <v>1</v>
      </c>
      <c r="F46" s="16">
        <f>SUM(Tabla5[[#This Row],[Homes]:[Mulleres]])</f>
        <v>1</v>
      </c>
    </row>
    <row r="47" spans="1:6" x14ac:dyDescent="0.25">
      <c r="A47" s="16" t="s">
        <v>44</v>
      </c>
      <c r="B47" s="16" t="s">
        <v>49</v>
      </c>
      <c r="C47" s="16" t="s">
        <v>8</v>
      </c>
      <c r="E47" s="16">
        <v>1</v>
      </c>
      <c r="F47" s="16">
        <f>SUM(Tabla5[[#This Row],[Homes]:[Mulleres]])</f>
        <v>1</v>
      </c>
    </row>
    <row r="48" spans="1:6" x14ac:dyDescent="0.25">
      <c r="A48" s="16" t="s">
        <v>53</v>
      </c>
      <c r="B48" s="16" t="s">
        <v>54</v>
      </c>
      <c r="C48" s="16" t="s">
        <v>8</v>
      </c>
      <c r="D48" s="16">
        <v>1</v>
      </c>
      <c r="E48" s="16">
        <v>2</v>
      </c>
      <c r="F48" s="16">
        <f>SUM(Tabla5[[#This Row],[Homes]:[Mulleres]])</f>
        <v>3</v>
      </c>
    </row>
    <row r="49" spans="1:6" x14ac:dyDescent="0.25">
      <c r="A49" s="16" t="s">
        <v>53</v>
      </c>
      <c r="B49" s="16" t="s">
        <v>137</v>
      </c>
      <c r="C49" s="16" t="s">
        <v>43</v>
      </c>
      <c r="E49" s="16">
        <v>1</v>
      </c>
      <c r="F49" s="16">
        <f>SUM(Tabla5[[#This Row],[Homes]:[Mulleres]])</f>
        <v>1</v>
      </c>
    </row>
    <row r="50" spans="1:6" x14ac:dyDescent="0.25">
      <c r="A50" s="16" t="s">
        <v>53</v>
      </c>
      <c r="B50" s="16" t="s">
        <v>138</v>
      </c>
      <c r="C50" s="16" t="s">
        <v>8</v>
      </c>
      <c r="E50" s="16">
        <v>1</v>
      </c>
      <c r="F50" s="16">
        <f>SUM(Tabla5[[#This Row],[Homes]:[Mulleres]])</f>
        <v>1</v>
      </c>
    </row>
    <row r="51" spans="1:6" x14ac:dyDescent="0.25">
      <c r="A51" s="16" t="s">
        <v>56</v>
      </c>
      <c r="B51" s="16" t="s">
        <v>58</v>
      </c>
      <c r="C51" s="16" t="s">
        <v>59</v>
      </c>
      <c r="E51" s="16">
        <v>1</v>
      </c>
      <c r="F51" s="16">
        <f>SUM(Tabla5[[#This Row],[Homes]:[Mulleres]])</f>
        <v>1</v>
      </c>
    </row>
    <row r="52" spans="1:6" x14ac:dyDescent="0.25">
      <c r="A52" s="16" t="s">
        <v>56</v>
      </c>
      <c r="B52" s="16" t="s">
        <v>58</v>
      </c>
      <c r="C52" s="16" t="s">
        <v>27</v>
      </c>
      <c r="D52" s="16">
        <v>1</v>
      </c>
      <c r="F52" s="16">
        <f>SUM(Tabla5[[#This Row],[Homes]:[Mulleres]])</f>
        <v>1</v>
      </c>
    </row>
    <row r="53" spans="1:6" x14ac:dyDescent="0.25">
      <c r="A53" s="16" t="s">
        <v>56</v>
      </c>
      <c r="B53" s="16" t="s">
        <v>58</v>
      </c>
      <c r="C53" s="16" t="s">
        <v>8</v>
      </c>
      <c r="D53" s="16">
        <v>1</v>
      </c>
      <c r="E53" s="16">
        <v>5</v>
      </c>
      <c r="F53" s="16">
        <f>SUM(Tabla5[[#This Row],[Homes]:[Mulleres]])</f>
        <v>6</v>
      </c>
    </row>
    <row r="54" spans="1:6" x14ac:dyDescent="0.25">
      <c r="A54" s="16" t="s">
        <v>56</v>
      </c>
      <c r="B54" s="16" t="s">
        <v>58</v>
      </c>
      <c r="C54" s="16" t="s">
        <v>60</v>
      </c>
      <c r="D54" s="16">
        <v>1</v>
      </c>
      <c r="E54" s="16">
        <v>1</v>
      </c>
      <c r="F54" s="16">
        <f>SUM(Tabla5[[#This Row],[Homes]:[Mulleres]])</f>
        <v>2</v>
      </c>
    </row>
    <row r="55" spans="1:6" x14ac:dyDescent="0.25">
      <c r="A55" s="16" t="s">
        <v>61</v>
      </c>
      <c r="B55" s="16" t="s">
        <v>66</v>
      </c>
      <c r="C55" s="16" t="s">
        <v>8</v>
      </c>
      <c r="E55" s="16">
        <v>1</v>
      </c>
      <c r="F55" s="16">
        <f>SUM(Tabla5[[#This Row],[Homes]:[Mulleres]])</f>
        <v>1</v>
      </c>
    </row>
    <row r="56" spans="1:6" x14ac:dyDescent="0.25">
      <c r="A56" s="16" t="s">
        <v>61</v>
      </c>
      <c r="B56" s="16" t="s">
        <v>62</v>
      </c>
      <c r="C56" s="16" t="s">
        <v>63</v>
      </c>
      <c r="D56" s="16">
        <v>1</v>
      </c>
      <c r="F56" s="16">
        <f>SUM(Tabla5[[#This Row],[Homes]:[Mulleres]])</f>
        <v>1</v>
      </c>
    </row>
    <row r="57" spans="1:6" x14ac:dyDescent="0.25">
      <c r="A57" s="16" t="s">
        <v>61</v>
      </c>
      <c r="B57" s="16" t="s">
        <v>62</v>
      </c>
      <c r="C57" s="16" t="s">
        <v>15</v>
      </c>
      <c r="D57" s="16">
        <v>1</v>
      </c>
      <c r="F57" s="16">
        <f>SUM(Tabla5[[#This Row],[Homes]:[Mulleres]])</f>
        <v>1</v>
      </c>
    </row>
    <row r="58" spans="1:6" x14ac:dyDescent="0.25">
      <c r="A58" s="16" t="s">
        <v>61</v>
      </c>
      <c r="B58" s="16" t="s">
        <v>139</v>
      </c>
      <c r="C58" s="16" t="s">
        <v>9</v>
      </c>
      <c r="D58" s="16">
        <v>1</v>
      </c>
      <c r="F58" s="16">
        <f>SUM(Tabla5[[#This Row],[Homes]:[Mulleres]])</f>
        <v>1</v>
      </c>
    </row>
    <row r="59" spans="1:6" x14ac:dyDescent="0.25">
      <c r="A59" s="16" t="s">
        <v>61</v>
      </c>
      <c r="B59" s="16" t="s">
        <v>139</v>
      </c>
      <c r="C59" s="16" t="s">
        <v>10</v>
      </c>
      <c r="D59" s="16">
        <v>1</v>
      </c>
      <c r="F59" s="16">
        <f>SUM(Tabla5[[#This Row],[Homes]:[Mulleres]])</f>
        <v>1</v>
      </c>
    </row>
    <row r="60" spans="1:6" x14ac:dyDescent="0.25">
      <c r="A60" s="16" t="s">
        <v>61</v>
      </c>
      <c r="B60" s="16" t="s">
        <v>139</v>
      </c>
      <c r="C60" s="16" t="s">
        <v>27</v>
      </c>
      <c r="D60" s="16">
        <v>1</v>
      </c>
      <c r="F60" s="16">
        <f>SUM(Tabla5[[#This Row],[Homes]:[Mulleres]])</f>
        <v>1</v>
      </c>
    </row>
    <row r="61" spans="1:6" x14ac:dyDescent="0.25">
      <c r="A61" s="16" t="s">
        <v>61</v>
      </c>
      <c r="B61" s="16" t="s">
        <v>139</v>
      </c>
      <c r="C61" s="16" t="s">
        <v>132</v>
      </c>
      <c r="D61" s="16">
        <v>1</v>
      </c>
      <c r="F61" s="16">
        <f>SUM(Tabla5[[#This Row],[Homes]:[Mulleres]])</f>
        <v>1</v>
      </c>
    </row>
    <row r="62" spans="1:6" x14ac:dyDescent="0.25">
      <c r="A62" s="16" t="s">
        <v>61</v>
      </c>
      <c r="B62" s="16" t="s">
        <v>139</v>
      </c>
      <c r="C62" s="16" t="s">
        <v>64</v>
      </c>
      <c r="D62" s="16">
        <v>1</v>
      </c>
      <c r="F62" s="16">
        <f>SUM(Tabla5[[#This Row],[Homes]:[Mulleres]])</f>
        <v>1</v>
      </c>
    </row>
    <row r="63" spans="1:6" x14ac:dyDescent="0.25">
      <c r="A63" s="16" t="s">
        <v>67</v>
      </c>
      <c r="B63" s="16" t="s">
        <v>70</v>
      </c>
      <c r="C63" s="16" t="s">
        <v>7</v>
      </c>
      <c r="D63" s="16">
        <v>1</v>
      </c>
      <c r="F63" s="16">
        <f>SUM(Tabla5[[#This Row],[Homes]:[Mulleres]])</f>
        <v>1</v>
      </c>
    </row>
    <row r="64" spans="1:6" x14ac:dyDescent="0.25">
      <c r="A64" s="16" t="s">
        <v>67</v>
      </c>
      <c r="B64" s="16" t="s">
        <v>70</v>
      </c>
      <c r="C64" s="16" t="s">
        <v>15</v>
      </c>
      <c r="E64" s="16">
        <v>1</v>
      </c>
      <c r="F64" s="16">
        <f>SUM(Tabla5[[#This Row],[Homes]:[Mulleres]])</f>
        <v>1</v>
      </c>
    </row>
    <row r="65" spans="1:6" x14ac:dyDescent="0.25">
      <c r="A65" s="16" t="s">
        <v>67</v>
      </c>
      <c r="B65" s="16" t="s">
        <v>70</v>
      </c>
      <c r="C65" s="16" t="s">
        <v>8</v>
      </c>
      <c r="D65" s="16">
        <v>4</v>
      </c>
      <c r="E65" s="16">
        <v>1</v>
      </c>
      <c r="F65" s="16">
        <f>SUM(Tabla5[[#This Row],[Homes]:[Mulleres]])</f>
        <v>5</v>
      </c>
    </row>
    <row r="66" spans="1:6" x14ac:dyDescent="0.25">
      <c r="A66" s="16" t="s">
        <v>67</v>
      </c>
      <c r="B66" s="16" t="s">
        <v>68</v>
      </c>
      <c r="C66" s="16" t="s">
        <v>69</v>
      </c>
      <c r="D66" s="16">
        <v>1</v>
      </c>
      <c r="F66" s="16">
        <f>SUM(Tabla5[[#This Row],[Homes]:[Mulleres]])</f>
        <v>1</v>
      </c>
    </row>
    <row r="67" spans="1:6" x14ac:dyDescent="0.25">
      <c r="A67" s="16" t="s">
        <v>67</v>
      </c>
      <c r="B67" s="16" t="s">
        <v>68</v>
      </c>
      <c r="C67" s="16" t="s">
        <v>8</v>
      </c>
      <c r="D67" s="16">
        <v>1</v>
      </c>
      <c r="F67" s="16">
        <f>SUM(Tabla5[[#This Row],[Homes]:[Mulleres]])</f>
        <v>1</v>
      </c>
    </row>
    <row r="68" spans="1:6" x14ac:dyDescent="0.25">
      <c r="A68" s="16" t="s">
        <v>72</v>
      </c>
      <c r="B68" s="16" t="s">
        <v>140</v>
      </c>
      <c r="C68" s="16" t="s">
        <v>15</v>
      </c>
      <c r="E68" s="16">
        <v>1</v>
      </c>
      <c r="F68" s="16">
        <f>SUM(Tabla5[[#This Row],[Homes]:[Mulleres]])</f>
        <v>1</v>
      </c>
    </row>
    <row r="69" spans="1:6" x14ac:dyDescent="0.25">
      <c r="A69" s="16" t="s">
        <v>72</v>
      </c>
      <c r="B69" s="16" t="s">
        <v>140</v>
      </c>
      <c r="C69" s="16" t="s">
        <v>74</v>
      </c>
      <c r="D69" s="16">
        <v>1</v>
      </c>
      <c r="F69" s="16">
        <f>SUM(Tabla5[[#This Row],[Homes]:[Mulleres]])</f>
        <v>1</v>
      </c>
    </row>
    <row r="70" spans="1:6" x14ac:dyDescent="0.25">
      <c r="A70" s="16" t="s">
        <v>75</v>
      </c>
      <c r="B70" s="16" t="s">
        <v>77</v>
      </c>
      <c r="C70" s="16" t="s">
        <v>71</v>
      </c>
      <c r="D70" s="16">
        <v>1</v>
      </c>
      <c r="F70" s="16">
        <f>SUM(Tabla5[[#This Row],[Homes]:[Mulleres]])</f>
        <v>1</v>
      </c>
    </row>
    <row r="71" spans="1:6" x14ac:dyDescent="0.25">
      <c r="A71" s="16" t="s">
        <v>78</v>
      </c>
      <c r="B71" s="16" t="s">
        <v>80</v>
      </c>
      <c r="C71" s="16" t="s">
        <v>15</v>
      </c>
      <c r="D71" s="16">
        <v>1</v>
      </c>
      <c r="F71" s="16">
        <f>SUM(Tabla5[[#This Row],[Homes]:[Mulleres]])</f>
        <v>1</v>
      </c>
    </row>
    <row r="72" spans="1:6" x14ac:dyDescent="0.25">
      <c r="A72" s="16" t="s">
        <v>78</v>
      </c>
      <c r="B72" s="16" t="s">
        <v>141</v>
      </c>
      <c r="C72" s="16" t="s">
        <v>81</v>
      </c>
      <c r="E72" s="16">
        <v>1</v>
      </c>
      <c r="F72" s="16">
        <f>SUM(Tabla5[[#This Row],[Homes]:[Mulleres]])</f>
        <v>1</v>
      </c>
    </row>
    <row r="73" spans="1:6" x14ac:dyDescent="0.25">
      <c r="A73" s="16" t="s">
        <v>78</v>
      </c>
      <c r="B73" s="16" t="s">
        <v>141</v>
      </c>
      <c r="C73" s="16" t="s">
        <v>8</v>
      </c>
      <c r="E73" s="16">
        <v>1</v>
      </c>
      <c r="F73" s="16">
        <f>SUM(Tabla5[[#This Row],[Homes]:[Mulleres]])</f>
        <v>1</v>
      </c>
    </row>
    <row r="74" spans="1:6" x14ac:dyDescent="0.25">
      <c r="A74" s="16" t="s">
        <v>78</v>
      </c>
      <c r="B74" s="16" t="s">
        <v>82</v>
      </c>
      <c r="C74" s="16" t="s">
        <v>8</v>
      </c>
      <c r="E74" s="16">
        <v>2</v>
      </c>
      <c r="F74" s="16">
        <f>SUM(Tabla5[[#This Row],[Homes]:[Mulleres]])</f>
        <v>2</v>
      </c>
    </row>
    <row r="75" spans="1:6" x14ac:dyDescent="0.25">
      <c r="A75" s="16" t="s">
        <v>78</v>
      </c>
      <c r="B75" s="16" t="s">
        <v>79</v>
      </c>
      <c r="C75" s="16" t="s">
        <v>9</v>
      </c>
      <c r="E75" s="16">
        <v>1</v>
      </c>
      <c r="F75" s="16">
        <f>SUM(Tabla5[[#This Row],[Homes]:[Mulleres]])</f>
        <v>1</v>
      </c>
    </row>
    <row r="76" spans="1:6" x14ac:dyDescent="0.25">
      <c r="A76" s="16" t="s">
        <v>83</v>
      </c>
      <c r="B76" s="16" t="s">
        <v>84</v>
      </c>
      <c r="C76" s="16" t="s">
        <v>8</v>
      </c>
      <c r="E76" s="16">
        <v>1</v>
      </c>
      <c r="F76" s="16">
        <f>SUM(Tabla5[[#This Row],[Homes]:[Mulleres]])</f>
        <v>1</v>
      </c>
    </row>
    <row r="77" spans="1:6" x14ac:dyDescent="0.25">
      <c r="A77" s="16" t="s">
        <v>83</v>
      </c>
      <c r="B77" s="16" t="s">
        <v>84</v>
      </c>
      <c r="C77" s="16" t="s">
        <v>11</v>
      </c>
      <c r="D77" s="16">
        <v>1</v>
      </c>
      <c r="E77" s="16">
        <v>2</v>
      </c>
      <c r="F77" s="16">
        <f>SUM(Tabla5[[#This Row],[Homes]:[Mulleres]])</f>
        <v>3</v>
      </c>
    </row>
    <row r="78" spans="1:6" x14ac:dyDescent="0.25">
      <c r="A78" s="16" t="s">
        <v>83</v>
      </c>
      <c r="B78" s="16" t="s">
        <v>86</v>
      </c>
      <c r="C78" s="16" t="s">
        <v>8</v>
      </c>
      <c r="D78" s="16">
        <v>1</v>
      </c>
      <c r="F78" s="16">
        <f>SUM(Tabla5[[#This Row],[Homes]:[Mulleres]])</f>
        <v>1</v>
      </c>
    </row>
    <row r="79" spans="1:6" x14ac:dyDescent="0.25">
      <c r="A79" s="18" t="s">
        <v>144</v>
      </c>
      <c r="B79" s="18"/>
      <c r="C79" s="18"/>
      <c r="D79" s="18">
        <f>SUBTOTAL(109,D11:D78)</f>
        <v>52</v>
      </c>
      <c r="E79" s="18">
        <f>SUBTOTAL(109,E11:E78)</f>
        <v>71</v>
      </c>
      <c r="F79" s="19">
        <f>SUM(Tabla5[[#This Row],[Homes]:[Mulleres]])</f>
        <v>123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20252026_Novo acceso doutoram.</vt:lpstr>
      <vt:lpstr>Novo acceso dout_estudos previo</vt:lpstr>
      <vt:lpstr>Novo acc. doutoram. por países</vt:lpstr>
      <vt:lpstr>Novo acc_dout. país residencia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Basalo Domínguez</cp:lastModifiedBy>
  <dcterms:modified xsi:type="dcterms:W3CDTF">2025-12-23T08:29:34Z</dcterms:modified>
</cp:coreProperties>
</file>