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ficherosadm.uvigo.es\COMPARTIDO\SSCC\UAP\PUBLICACIÓNS PORTAL E UVIGO EN CIFRAS\UVIGO DAT\UVIGODAT_Indicadores académicos\Avance matrícula\"/>
    </mc:Choice>
  </mc:AlternateContent>
  <xr:revisionPtr revIDLastSave="0" documentId="13_ncr:1_{D171BD13-0ACB-4601-B0AC-6D20EEA27F3B}" xr6:coauthVersionLast="47" xr6:coauthVersionMax="47" xr10:uidLastSave="{00000000-0000-0000-0000-000000000000}"/>
  <bookViews>
    <workbookView xWindow="28680" yWindow="-120" windowWidth="29040" windowHeight="15720" xr2:uid="{44118097-AD44-43AC-AEA0-AD43D76F4737}"/>
  </bookViews>
  <sheets>
    <sheet name="2025_2026_Avance matrícula" sheetId="1" r:id="rId1"/>
    <sheet name="2025_2026_Avance mat_por campus" sheetId="2" r:id="rId2"/>
    <sheet name="2025_2026_Av. mat_prov_país" sheetId="3" r:id="rId3"/>
  </sheets>
  <definedNames>
    <definedName name="_xlnm._FilterDatabase" localSheetId="0" hidden="1">'2025_2026_Avance matrícula'!$A$9:$G$212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63" i="3" l="1"/>
  <c r="N43" i="3"/>
  <c r="K51" i="3"/>
  <c r="H58" i="3"/>
  <c r="E57" i="3"/>
  <c r="B71" i="3"/>
  <c r="N13" i="2"/>
  <c r="N12" i="2"/>
  <c r="N11" i="2"/>
  <c r="N10" i="2"/>
  <c r="L13" i="2"/>
  <c r="K13" i="2"/>
  <c r="M13" i="2"/>
  <c r="G212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F212" i="1"/>
  <c r="E212" i="1"/>
  <c r="H212" i="1" l="1"/>
</calcChain>
</file>

<file path=xl/sharedStrings.xml><?xml version="1.0" encoding="utf-8"?>
<sst xmlns="http://schemas.openxmlformats.org/spreadsheetml/2006/main" count="1164" uniqueCount="399">
  <si>
    <t>Unidade de análises e programas</t>
  </si>
  <si>
    <t>Avance matrícula *</t>
  </si>
  <si>
    <t>* Son datos provisionais que poden sufrir variacións ao longo do curso</t>
  </si>
  <si>
    <t>Fonte: SIGMA; Xescampus</t>
  </si>
  <si>
    <t>CURSO 2025/2026 - Titulacións oficiais</t>
  </si>
  <si>
    <t>Data do informe: 25/11/2025</t>
  </si>
  <si>
    <t>Homes</t>
  </si>
  <si>
    <t>Mulleres</t>
  </si>
  <si>
    <t>Ourense</t>
  </si>
  <si>
    <t>101 Facultade de Ciencias</t>
  </si>
  <si>
    <t>Grao en Ciencia e Tecnoloxía dos Alimentos</t>
  </si>
  <si>
    <t>Grao en Ciencias Ambientais</t>
  </si>
  <si>
    <t>Grao en Enxeñaría Agraria</t>
  </si>
  <si>
    <t>PAS2G Grao en Enxeñaría Agraria/Grao en Ciencia e Tecnoloxía dos Alimentos</t>
  </si>
  <si>
    <t>PAS2G Grao en Enxeñaría Agraria/Grao en Ciencias Ambientais</t>
  </si>
  <si>
    <t>Master</t>
  </si>
  <si>
    <t>Máster Universitario en Ciencia e Tecnoloxía Agroalimentaria e Ambiental</t>
  </si>
  <si>
    <t>Máster Universitario en Nutrición</t>
  </si>
  <si>
    <t>Programa de Doutoramento en Ciencia e Tecnoloxía Agroalimentaria</t>
  </si>
  <si>
    <t>Programa de Doutoramento en Ecosistemas Terrestres, Uso Sustentable e Implicacións Ambientais</t>
  </si>
  <si>
    <t>102 Facultade de Historia</t>
  </si>
  <si>
    <t>Grao en Xeografía e Historia</t>
  </si>
  <si>
    <t>Máster Universitario en Arqueoloxía e Ciencias da Antigüidade</t>
  </si>
  <si>
    <t>Máster Universitario en Valoración, Xestión e Protección do Patrimonio Cultural</t>
  </si>
  <si>
    <t>103 Facultade de Dereito</t>
  </si>
  <si>
    <t>Grao en Dereito</t>
  </si>
  <si>
    <t>PAS2G Grao en Administración e Dirección de Empresas/Grao en Dereito</t>
  </si>
  <si>
    <t>Máster Universitario en Avogacía (extinción)</t>
  </si>
  <si>
    <t>Máster Universitario en Avogacía e Procuradoría</t>
  </si>
  <si>
    <t>Programa de Doutoramento en Auga, Sustentabilidade e Desenvolvemento</t>
  </si>
  <si>
    <t>104 Facultade de Ciencias Empresariais e Turismo</t>
  </si>
  <si>
    <t>Grao en Administración e Dirección de Empresas</t>
  </si>
  <si>
    <t>Grao en Turismo</t>
  </si>
  <si>
    <t>PAS2G Grao en Turismo/Grao en Xeografía e Historia</t>
  </si>
  <si>
    <t>Máster Universitario en Dirección e Planificación do Turismo Interior e da Saúde</t>
  </si>
  <si>
    <t>Máster Universitario en Dirección e Planificación do Turismo Interior e da Saúde - Non presencial</t>
  </si>
  <si>
    <t>Máster Universitario en Dirección e Planificación do Turismo Interior e da Saúde - Semipresencial</t>
  </si>
  <si>
    <t>Máster Universitario en Economía Circular</t>
  </si>
  <si>
    <t>Máster Universitario en Xestión Empresarial do Deporte</t>
  </si>
  <si>
    <t>Programa de Doutoramento en Turismo</t>
  </si>
  <si>
    <t>105 Facultade de Educación e Traballo Social</t>
  </si>
  <si>
    <t>Grao en Educación Infantil</t>
  </si>
  <si>
    <t>Grao en Educación Primaria</t>
  </si>
  <si>
    <t>Grao en Educación Social</t>
  </si>
  <si>
    <t>Grao en Traballo Social</t>
  </si>
  <si>
    <t>Máster Universitario en Desafíos das Cidades</t>
  </si>
  <si>
    <t>Máster Universitario en Dificultades de Aprendizaxe e Procesos Cognitivos</t>
  </si>
  <si>
    <t>Máster Universitario en Intervención Multidisciplinar na Diversidade en Contextos Educativos</t>
  </si>
  <si>
    <t>Máster Universitario en Profesorado en Educación Secundaria Obrigatoria, Bacharelato, Formación Profesional  e Ensino de Idiomas. Especialidade: Ciencias Sociais. Xeografía e Historia</t>
  </si>
  <si>
    <t>Máster Universitario en Profesorado en Educación Secundaria Obrigatoria, Bacharelato, Formación Profesional e Ensino de Idiomas. Especialidade (Ourense): Ciencias Experimentais. Matemáticas e Tecnoloxía</t>
  </si>
  <si>
    <t>Máster Universitario en Profesorado en Educación Secundaria Obrigatoria, Bacharelato, Formación Profesional e Ensino de Idiomas. Especialidade: Ciencias Sociais. Humanidades</t>
  </si>
  <si>
    <t>Máster Universitario en Profesorado en Educación Secundaria Obrigatoria, Bacharelato, Formación Profesional e Ensino en Idiomas. Orientación.</t>
  </si>
  <si>
    <t>Programa de Doutoramento en Ciencias da Educación e do Comportamento</t>
  </si>
  <si>
    <t>Programa de Doutoramento en Ciencias Sociais e Envellecemento</t>
  </si>
  <si>
    <t>106 Escola Superior de Enxeñaría Informática</t>
  </si>
  <si>
    <t>Grao en Enxeñaría Informática</t>
  </si>
  <si>
    <t>Grao en Intelixencia Artificial</t>
  </si>
  <si>
    <t>PAS2G Grao en Administración e Dirección de Empresas/Grao en Enxeñaría Informática</t>
  </si>
  <si>
    <t>PAS2G Grao en Enxeñaría Informática/Grao en Intelixencia Artificial</t>
  </si>
  <si>
    <t>Máster Universitario en Enxeñaría Informática</t>
  </si>
  <si>
    <t>Máster Universitario en Intelixencia artificial</t>
  </si>
  <si>
    <t>Programa de Doutoramento en Sistemas de Software Intelixentes e Adaptables</t>
  </si>
  <si>
    <t>107 Escola de Enxeñaría Aeronáutica e do Espazo</t>
  </si>
  <si>
    <t>Grao en Enxeñaría Aeroespacial</t>
  </si>
  <si>
    <t>Máster Universitario en Enxeñaría Aeronáutica</t>
  </si>
  <si>
    <t>Máster Universitario en Sistemas Aéreos non Tripulados</t>
  </si>
  <si>
    <t>108 Facultade de Relacións Internacionais</t>
  </si>
  <si>
    <t>Grao en Relacións Internacionais</t>
  </si>
  <si>
    <t>151 Escola Universitaria de Enfermaría de Ourense</t>
  </si>
  <si>
    <t>Grao en Enfermaría</t>
  </si>
  <si>
    <t>Pontevedra</t>
  </si>
  <si>
    <t>201 Facultade de Belas Artes</t>
  </si>
  <si>
    <t>Grao en Belas Artes</t>
  </si>
  <si>
    <t>Máster Universitario en Creación Artística Contemporánea</t>
  </si>
  <si>
    <t>Programa de Doutoramento en Creación e Investigación en Arte Contemporánea</t>
  </si>
  <si>
    <t>202 Facultade de Ciencias da Educación e do Deporte</t>
  </si>
  <si>
    <t>Grao en Ciencias da Actividade Física e do Deporte</t>
  </si>
  <si>
    <t>Máster Universitario en Ciencia do Exercicio, Preparación Física e Readaptación Deportiva</t>
  </si>
  <si>
    <t>Máster Universitario en Dirección Integrada de Proxectos</t>
  </si>
  <si>
    <t>Máster Universitario en Investigación e Innovación en Didácticas Específicas para Educación Infantil e Primaria</t>
  </si>
  <si>
    <t>Máster Universitario en Investigación en Actividad Física, Deporte e Saúde</t>
  </si>
  <si>
    <t>Máster Universitario en Necesidades específicas de apoio educativo</t>
  </si>
  <si>
    <t>Máster Universitario en Profesorado en Educación Secundaria Obrigatoria, Bacharelato, Formación Profesional e Ensino de Idiomas. Especialidade:  Arte e Debuxo</t>
  </si>
  <si>
    <t>Máster Universitario en Profesorado en Educación Secundaria Obrigatoria, Bacharelato, Formación Profesional e Ensino de Idiomas. Especialidade: Ciencias Experimentais. Educación Física</t>
  </si>
  <si>
    <t>Programa de Doutoramento en Ciencias do Deporte, Educación Física e Actividade Física Saudable</t>
  </si>
  <si>
    <t>Programa de Doutoramento en Educación, Deporte e Saúde</t>
  </si>
  <si>
    <t>Programa de Doutoramento en Equidade e Innovación en Educación</t>
  </si>
  <si>
    <t>203 Escola de Enxeñaría Forestal</t>
  </si>
  <si>
    <t>Grao en Enxeñaría Forestal</t>
  </si>
  <si>
    <t>Programa de Doutoramento en Creatividade e Innovación Social e Sostible</t>
  </si>
  <si>
    <t>204 Facultade de Comunicación</t>
  </si>
  <si>
    <t>Grao en Comunicación Audiovisual</t>
  </si>
  <si>
    <t>Grao en Publicidade e Relacións Públicas</t>
  </si>
  <si>
    <t>Máster Universitario en Comunicación en Medios Sociais e Creación de Contidos Dixitais</t>
  </si>
  <si>
    <t>Máster Universitario en Dirección de Arte en Publicidade</t>
  </si>
  <si>
    <t>205 Facultade de Fisioterapia</t>
  </si>
  <si>
    <t>Grao en Fisioterapia</t>
  </si>
  <si>
    <t>Máster Universitario en Exercicio Terapéutico en Fisioterapia</t>
  </si>
  <si>
    <t>Programa de Doutoramento en Investigación Sanitaria</t>
  </si>
  <si>
    <t>206 Facultade de Deseño</t>
  </si>
  <si>
    <t>Grao en Deseño</t>
  </si>
  <si>
    <t>Máster Universitario en Deseño e Dirección Creativa en Moda</t>
  </si>
  <si>
    <t>207 Facultade de Dirección e Xestión Pública</t>
  </si>
  <si>
    <t>Grao en Dirección e Xestión Pública</t>
  </si>
  <si>
    <t>Máster Universitario en Dirección Pública e Liderado Institucional</t>
  </si>
  <si>
    <t>251 Escola Universitaria de Enfermaría da Deputación Provincial de Pontevedra</t>
  </si>
  <si>
    <t>252 Centro Universitario da Defensa da Escola Naval Militar de Marín</t>
  </si>
  <si>
    <t>Grao en Enxeñaría Mecánica</t>
  </si>
  <si>
    <t>Máster Universitario en Dirección TIC para a Defensa</t>
  </si>
  <si>
    <t>Vigo</t>
  </si>
  <si>
    <t>301 Facultade de Filoloxía e Tradución</t>
  </si>
  <si>
    <t>Grao en Ciencias da Linguaxe e Estudos Literarios</t>
  </si>
  <si>
    <t>Grao en Filoloxía Aplicada Galega e Española</t>
  </si>
  <si>
    <t>Grao en Linguas Estranxeiras</t>
  </si>
  <si>
    <t>Grao en Tradución e Interpretación (Español-Francés)</t>
  </si>
  <si>
    <t>Grao en Tradución e Interpretación (Español-Inglés)</t>
  </si>
  <si>
    <t>Grao en Tradución e Interpretación (Galego-Francés)</t>
  </si>
  <si>
    <t>Grao en Tradución e Interpretación (Galego-Inglés)</t>
  </si>
  <si>
    <t>Máster Universitario en Ensino do Español coma Lingua Estranxeira ou Segunda Lingua</t>
  </si>
  <si>
    <t>Máster Universitario en Estudos Ingleses Avanzados e as súas Aplicacións</t>
  </si>
  <si>
    <t>Máster Universitario en Lingüística Aplicada</t>
  </si>
  <si>
    <t>Máster Universitario en Literatura Dramática, Música e Artes Escénicas</t>
  </si>
  <si>
    <t>Máster Universitario en Traducción Multimedia</t>
  </si>
  <si>
    <t>Máster Universitario en Traducción para a Comunicación Internacional</t>
  </si>
  <si>
    <t>Programa de Doutoramento en Comunicación</t>
  </si>
  <si>
    <t>Programa de Doutoramento en Estudos Ingleses Avanzados: Lingüística, Literatura e Cultura</t>
  </si>
  <si>
    <t>Programa de Doutoramento en Estudos Lingüísticos</t>
  </si>
  <si>
    <t>Programa de Doutoramento en Estudos Literarios</t>
  </si>
  <si>
    <t>Programa de Doutoramento en Tradución e Paratradución</t>
  </si>
  <si>
    <t>302 Facultade de Bioloxía</t>
  </si>
  <si>
    <t>Grao en Bioloxía</t>
  </si>
  <si>
    <t>Máster Universitario en Acuicultura</t>
  </si>
  <si>
    <t>Máster Universitario en Biodiversidade Terrestre: Caracterización, conservación e xestión</t>
  </si>
  <si>
    <t>Máster Universitario en Bioloxía Marina</t>
  </si>
  <si>
    <t>Máster Universitario en Biotecnoloxía Avanzada</t>
  </si>
  <si>
    <t>Máster Universitario en Neurociencia</t>
  </si>
  <si>
    <t>Máster Universitario en Profesorado en Educación Secundaria Obrigatoria, Bacharelato, Formación Profesional  e Ensino de Idiomas. Especialidade:  Formación Profesional. Sector Servizos</t>
  </si>
  <si>
    <t>Máster Universitario en Profesorado en Educación Secundaria Obrigatoria, Bacharelato, Formación Profesional e Ensino de Idiomas. Especialidade (Vigo): Ciencias Experimentais. Matemáticas e Tecnoloxía</t>
  </si>
  <si>
    <t>Máster Universitario en Profesorado en Educación Secundaria Obrigatoria, Bacharelato, Formación Profesional e Ensino de Idiomas. Especialidade: Ciencias Experimentais. Bioloxía, Xeoloxía, Física e Química</t>
  </si>
  <si>
    <t>Máster Universitario en Profesorado en Educación Secundaria Obrigatoria, Bacharelato, Formación Profesional e Ensino de Idiomas. Especialidade: Formación  Profesional. Formación e Orientación Laboral</t>
  </si>
  <si>
    <t>Máster Universitario en Profesorado en Educación Secundaria Obrigatoria, Bacharelato, Formación Profesional e Ensino de Idiomas. Especialidade: Formación Profesional. Sector Primario e Secundario</t>
  </si>
  <si>
    <t>Máster Universitario en Profesorado en Educación Secundaria Obrigatoria, Bacharelato, Formación Profesional e Ensino de Idiomas. Especialidade: Linguas e Literaturas. Linguas Estranxeiras</t>
  </si>
  <si>
    <t>Máster Universitario en Profesorado en Educación Secundaria Obrigatoria, Bacharelato, Formación Profesional e Ensino en Idiomas. Especialidade: Linguas e Literaturas. Linguas e Literaturas Oficiais: Castelán e Galego</t>
  </si>
  <si>
    <t>Máster Universitario en Xenómica e Xenética</t>
  </si>
  <si>
    <t>Programa de Doutoramento en Biotecnoloxía Avanzada</t>
  </si>
  <si>
    <t>Programa de Doutoramento en Endocrinoloxía</t>
  </si>
  <si>
    <t>Programa de Doutoramento en Metodoloxía e Aplicacións en Ciencias da Vida</t>
  </si>
  <si>
    <t>Programa de Doutoramento en Neurociencia e Psicoloxía Clínica</t>
  </si>
  <si>
    <t>303 Facultade de Ciencias Económicas e Empresariais</t>
  </si>
  <si>
    <t>Grao en Economía</t>
  </si>
  <si>
    <t>Máster Universitario en Administración Integrada de Empresas e Responsabilidade Social Corporativa</t>
  </si>
  <si>
    <t>Máster Universitario en Economía</t>
  </si>
  <si>
    <t>Máster Universitario en Finanzas</t>
  </si>
  <si>
    <t>Máster Universitario en Técnicas Estatísticas</t>
  </si>
  <si>
    <t>Programa de Doutoramento en Análise Económica e Estratexia Empresarial</t>
  </si>
  <si>
    <t>Programa de Doutoramento en Estatística e Investigación Operativa</t>
  </si>
  <si>
    <t>305 Escola de Enxeñaría de Telecomunicación</t>
  </si>
  <si>
    <t>Grao en Enxeñaría de Tecnoloxías de Telecomunicación</t>
  </si>
  <si>
    <t>Grao en Enxeñaría de Tecnoloxías de Telecomunicación (Inglés)</t>
  </si>
  <si>
    <t>Máster Universitario en Ciberseguridade</t>
  </si>
  <si>
    <t>Máster Universitario en Ciencia e Tecnoloxías de Información Cuántica</t>
  </si>
  <si>
    <t>Máster Universitario en Enxeñaría de Telecomunicación</t>
  </si>
  <si>
    <t>Máster Universitario en Internet das Cousas - IoT</t>
  </si>
  <si>
    <t>Máster Universitario en Matemática Industrial</t>
  </si>
  <si>
    <t>Máster Universitario en Realidade Estendida</t>
  </si>
  <si>
    <t>Máster Universitario en Visión por Computador</t>
  </si>
  <si>
    <t>Programa de Doutoramento en Matemáticas e Aplicacións</t>
  </si>
  <si>
    <t>Programa de Doutoramento en Métodos Matemáticos e Simulación Numérica en Enxeñaría e Ciencias Aplicadas</t>
  </si>
  <si>
    <t>Programa de Doutoramento en Tecnoloxía Aeroespacial: Enxeñarías Electromagnética, Electrónica, Informática e Mecánica</t>
  </si>
  <si>
    <t>Programa de Doutoramento en Tecnoloxías da Información e as Comunicacións</t>
  </si>
  <si>
    <t>306 Facultade de Comercio</t>
  </si>
  <si>
    <t>Grao en Comercio</t>
  </si>
  <si>
    <t>Máster Universitario en Comercio Internacional - Non Presencial</t>
  </si>
  <si>
    <t>Máster Universitario en Comercio Internacional - Presencial</t>
  </si>
  <si>
    <t>Máster Universitario en Dirección de PEMES</t>
  </si>
  <si>
    <t>308 Facultade de Ciencias Xurídicas e do Traballo</t>
  </si>
  <si>
    <t>Grao en Relacións Laborais e Recursos Humanos</t>
  </si>
  <si>
    <t>Máster Universitario en Avogacía e Procuradoría - Pontevedra</t>
  </si>
  <si>
    <t>Máster Universitario en Menores en Situación de Desprotección e Conflicto Social</t>
  </si>
  <si>
    <t>Máster Universitario en Xestión e Dirección Laboral</t>
  </si>
  <si>
    <t>Programa de Doutoramento en Ordenación Xurídica do Mercado</t>
  </si>
  <si>
    <t>Programa de Doutoramento en Xestión e Resolución de Conflitos. Menores, Familia e Xustiza Terapéutica</t>
  </si>
  <si>
    <t>309 Escola de Enxeñaría de Minas e Enerxía</t>
  </si>
  <si>
    <t>Grao en Enxeñaría da Enerxía</t>
  </si>
  <si>
    <t>Grao en Enxeñaría dos Recursos Mineiros e Enerxéticos</t>
  </si>
  <si>
    <t>Máster Universitario en Enxeñaría de Minas</t>
  </si>
  <si>
    <t>Máster Universitario en Xestión Sostible da Auga</t>
  </si>
  <si>
    <t>Programa de Doutoramento en Láser, Fotónica e Visión</t>
  </si>
  <si>
    <t>Programa de doutoramento en Protección do Patrimonio Cultural</t>
  </si>
  <si>
    <t>Programa de Doutoramento en Xeotecnoloxías Aplicadas á Construción, Enerxía e Industria</t>
  </si>
  <si>
    <t>310 Facultade de Ciencias do Mar</t>
  </si>
  <si>
    <t>Grao en Ciencias do Mar</t>
  </si>
  <si>
    <t>Máster Universitario en Oceanografía</t>
  </si>
  <si>
    <t>Programa de Doutoramento en Ciencias Mariñas, Tecnoloxía e Xestión</t>
  </si>
  <si>
    <t>Programa de Doutoramento en Física Aplicada</t>
  </si>
  <si>
    <t>311 Facultade de Química</t>
  </si>
  <si>
    <t>Grao en Química</t>
  </si>
  <si>
    <t>Máster Universitario en Ciencia e Tecnoloxía de Conservación de Produtos da Pesca</t>
  </si>
  <si>
    <t>Máster Universitario en Investigación Química e Química Industrial</t>
  </si>
  <si>
    <t>Programa de Doutoramento en Ciencia e Tecnoloxía de Coloides e Interfaces</t>
  </si>
  <si>
    <t>Programa de Doutoramento en Ciencia e Tecnoloxía Química</t>
  </si>
  <si>
    <t>Programa de Doutoramento en Nanociencia e Biomedicina</t>
  </si>
  <si>
    <t>Programa de Doutoramento en Nanomedicina</t>
  </si>
  <si>
    <t>Programa de Doutoramento en Química Teórica e Modelización Computacional</t>
  </si>
  <si>
    <t>312 Escola de Enxeñaría Industrial</t>
  </si>
  <si>
    <t>Grao en Enxeñaría Biomédica</t>
  </si>
  <si>
    <t>Grao en Enxeñaría da Automoción con Mención Dual</t>
  </si>
  <si>
    <t>Grao en Enxeñaría Eléctrica</t>
  </si>
  <si>
    <t>Grao en Enxeñaría en Electrónica Industrial e Automática</t>
  </si>
  <si>
    <t>Grao en Enxeñaría en Organización Industrial</t>
  </si>
  <si>
    <t>Grao en Enxeñaría en Química Industrial</t>
  </si>
  <si>
    <t>Grao en Enxeñaría en Tecnoloxías Industriais</t>
  </si>
  <si>
    <t>PAS2G Grao en Enxeñaría Biomédica/Grao en Enxeñaría en Electrónica Industrial e Automática</t>
  </si>
  <si>
    <t>PAS2G Grao en Enxeñaría Biomédica/Grao en Enxeñaría Mecánica</t>
  </si>
  <si>
    <t>PAS2G Grao en Enxeñaría Mecánica/Grao en Enxeñaría en Electrónica Industrial e Automática</t>
  </si>
  <si>
    <t>Máster Universitario en Dirección e Innovación da cadea de subministración</t>
  </si>
  <si>
    <t>Máster Universitario en Enerxía e Sostibilidade</t>
  </si>
  <si>
    <t>Máster Universitario en Enxeñaría Biomédica</t>
  </si>
  <si>
    <t>Máster Universitario en Enxeñaría da Automoción</t>
  </si>
  <si>
    <t>Máster Universitario en Enxeñaría Industrial</t>
  </si>
  <si>
    <t>Máster Universitario en Fabricación Aditiva</t>
  </si>
  <si>
    <t>Máster Universitario en Industria 4.0</t>
  </si>
  <si>
    <t>Máster Universitario en Mecatrónica</t>
  </si>
  <si>
    <t>Máster Universitario en Prevención de Riscos Laborais</t>
  </si>
  <si>
    <t>Programa de Doutoramento en Eficiencia Enerxética e Sustentabilidade en Enxeñaría e Arquitectura</t>
  </si>
  <si>
    <t>Programa de Doutoramento en Enxeñaría Química</t>
  </si>
  <si>
    <t>Programa de Doutoramento en Investigación en Tecnoloxías e Procesos Avanzados na Industria</t>
  </si>
  <si>
    <t>351 E.U. de Profesorado de E.X.B. "María Sedes Sapientiae"</t>
  </si>
  <si>
    <t>352 Escola Universitaria de Enfermaría Meixoeiro</t>
  </si>
  <si>
    <t>353 Escola Universitaria de Enfermaría Povisa</t>
  </si>
  <si>
    <t>355 Instituto de Educación Superior Intercontinental da Empresa (IESIDE)</t>
  </si>
  <si>
    <t>361 Centro de Posgrao e Formación Permanente</t>
  </si>
  <si>
    <t>Máster Universitario en Biofabricación</t>
  </si>
  <si>
    <t>Campus</t>
  </si>
  <si>
    <t>Centro</t>
  </si>
  <si>
    <t>Tipo_estudio</t>
  </si>
  <si>
    <t>Estudio</t>
  </si>
  <si>
    <t>Total</t>
  </si>
  <si>
    <t>Grao</t>
  </si>
  <si>
    <t>TOTAL</t>
  </si>
  <si>
    <t>Sen asignar</t>
  </si>
  <si>
    <t>Programa Doutoramento</t>
  </si>
  <si>
    <t>Total Ourense</t>
  </si>
  <si>
    <t>Total Pontevedra</t>
  </si>
  <si>
    <t>Total Vigo</t>
  </si>
  <si>
    <t>Máster</t>
  </si>
  <si>
    <t>Programa de Doutoramento</t>
  </si>
  <si>
    <t>ESTUDANTES DE GRAO</t>
  </si>
  <si>
    <t>ESTUDANTES DE MÁSTER</t>
  </si>
  <si>
    <t>ESTUDANTES DE DOUTORAMENTO</t>
  </si>
  <si>
    <t>A Coruña</t>
  </si>
  <si>
    <t>Álava</t>
  </si>
  <si>
    <t>Alicante</t>
  </si>
  <si>
    <t>Almería</t>
  </si>
  <si>
    <t>Asturias</t>
  </si>
  <si>
    <t>Avila</t>
  </si>
  <si>
    <t>Ávila</t>
  </si>
  <si>
    <t>Badajoz</t>
  </si>
  <si>
    <t>Baleares</t>
  </si>
  <si>
    <t>Barcelona</t>
  </si>
  <si>
    <t>Burgos</t>
  </si>
  <si>
    <t>Cáceres</t>
  </si>
  <si>
    <t>Cádiz</t>
  </si>
  <si>
    <t>Cantabria</t>
  </si>
  <si>
    <t>Castellón</t>
  </si>
  <si>
    <t>Ceuta</t>
  </si>
  <si>
    <t>Ciudad Real</t>
  </si>
  <si>
    <t>Córdoba</t>
  </si>
  <si>
    <t>Cuenca</t>
  </si>
  <si>
    <t>Descoñecida</t>
  </si>
  <si>
    <t>Entre Rios</t>
  </si>
  <si>
    <t>Estranxeiros</t>
  </si>
  <si>
    <t>Extranjera</t>
  </si>
  <si>
    <t>Girona</t>
  </si>
  <si>
    <t>Granada</t>
  </si>
  <si>
    <t>Guadalajara</t>
  </si>
  <si>
    <t>Guipúzcoa</t>
  </si>
  <si>
    <t>Huelva</t>
  </si>
  <si>
    <t>Jaén</t>
  </si>
  <si>
    <t>La Rioja</t>
  </si>
  <si>
    <t>Las Palmas</t>
  </si>
  <si>
    <t>León</t>
  </si>
  <si>
    <t>Lérida</t>
  </si>
  <si>
    <t>ljubljana</t>
  </si>
  <si>
    <t>Lugo</t>
  </si>
  <si>
    <t>Madrid</t>
  </si>
  <si>
    <t>Málaga</t>
  </si>
  <si>
    <t>Melilla</t>
  </si>
  <si>
    <t>Murcia</t>
  </si>
  <si>
    <t>Navarra</t>
  </si>
  <si>
    <t>No informado</t>
  </si>
  <si>
    <t>Palencia</t>
  </si>
  <si>
    <t>Paris</t>
  </si>
  <si>
    <t>Salamanca</t>
  </si>
  <si>
    <t>Santa Cruz de Tenerife</t>
  </si>
  <si>
    <t>Santo Domingo</t>
  </si>
  <si>
    <t>Segovia</t>
  </si>
  <si>
    <t>Sevilla</t>
  </si>
  <si>
    <t>Soria</t>
  </si>
  <si>
    <t>Tarragona</t>
  </si>
  <si>
    <t>Toledo</t>
  </si>
  <si>
    <t>Valencia</t>
  </si>
  <si>
    <t>Valladolid</t>
  </si>
  <si>
    <t>Vizcaya</t>
  </si>
  <si>
    <t>Zamora</t>
  </si>
  <si>
    <t>Zaragoza</t>
  </si>
  <si>
    <t>Provincia familiar</t>
  </si>
  <si>
    <t>Nº matrículas</t>
  </si>
  <si>
    <t>Arabia Saudita</t>
  </si>
  <si>
    <t>Argelia</t>
  </si>
  <si>
    <t>Argentina</t>
  </si>
  <si>
    <t>Bélgica</t>
  </si>
  <si>
    <t>Brasil</t>
  </si>
  <si>
    <t>Bulgaria</t>
  </si>
  <si>
    <t>Chile</t>
  </si>
  <si>
    <t>China</t>
  </si>
  <si>
    <t>Colombia</t>
  </si>
  <si>
    <t>Costa de Marfil</t>
  </si>
  <si>
    <t>Costa Rica</t>
  </si>
  <si>
    <t>Ecuador</t>
  </si>
  <si>
    <t>Egipto</t>
  </si>
  <si>
    <t>Emiratos Árabes Unidos</t>
  </si>
  <si>
    <t>España</t>
  </si>
  <si>
    <t>Estados Unidos de América</t>
  </si>
  <si>
    <t>Estonia</t>
  </si>
  <si>
    <t>Filipinas</t>
  </si>
  <si>
    <t>Francia</t>
  </si>
  <si>
    <t>Ghana</t>
  </si>
  <si>
    <t>Guinea Ecuatorial</t>
  </si>
  <si>
    <t>Honduras</t>
  </si>
  <si>
    <t>India</t>
  </si>
  <si>
    <t>Indonesia</t>
  </si>
  <si>
    <t>Italia</t>
  </si>
  <si>
    <t>Kazajstan</t>
  </si>
  <si>
    <t>Kuwait</t>
  </si>
  <si>
    <t>Libia</t>
  </si>
  <si>
    <t>Malasia</t>
  </si>
  <si>
    <t>Marruecos</t>
  </si>
  <si>
    <t>México</t>
  </si>
  <si>
    <t>Panamá</t>
  </si>
  <si>
    <t>Perú</t>
  </si>
  <si>
    <t>Portugal</t>
  </si>
  <si>
    <t>Qatar</t>
  </si>
  <si>
    <t>Reino Unido</t>
  </si>
  <si>
    <t>Rumanía</t>
  </si>
  <si>
    <t>Rusia</t>
  </si>
  <si>
    <t>Siria</t>
  </si>
  <si>
    <t>Suecia</t>
  </si>
  <si>
    <t>Tailandia</t>
  </si>
  <si>
    <t>Túnez</t>
  </si>
  <si>
    <t>Turquía</t>
  </si>
  <si>
    <t>Uruguay</t>
  </si>
  <si>
    <t>Venezuela</t>
  </si>
  <si>
    <t>País familiar</t>
  </si>
  <si>
    <t>Albacete</t>
  </si>
  <si>
    <t>Bizkaia</t>
  </si>
  <si>
    <t>Islas Baleares</t>
  </si>
  <si>
    <t>Armenia</t>
  </si>
  <si>
    <t>Australia</t>
  </si>
  <si>
    <t>Bolivia</t>
  </si>
  <si>
    <t>Canadá</t>
  </si>
  <si>
    <t>Cuba</t>
  </si>
  <si>
    <t>El Salvador</t>
  </si>
  <si>
    <t>Irlanda (Eire)</t>
  </si>
  <si>
    <t>Mozambique</t>
  </si>
  <si>
    <t>Nicaragua</t>
  </si>
  <si>
    <t>Países Bajos</t>
  </si>
  <si>
    <t>República Dominicana</t>
  </si>
  <si>
    <t>Suiza</t>
  </si>
  <si>
    <t>Illes Balears</t>
  </si>
  <si>
    <t>Lleida</t>
  </si>
  <si>
    <t>Sin asignar</t>
  </si>
  <si>
    <t>Alemaña</t>
  </si>
  <si>
    <t>Alxeria</t>
  </si>
  <si>
    <t>Angola</t>
  </si>
  <si>
    <t>Aruba</t>
  </si>
  <si>
    <t>Arxentina</t>
  </si>
  <si>
    <t>Austria</t>
  </si>
  <si>
    <t>Bélxica</t>
  </si>
  <si>
    <t>Cabo Verde</t>
  </si>
  <si>
    <t>Dinamarca</t>
  </si>
  <si>
    <t>Exipto</t>
  </si>
  <si>
    <t>Hungría</t>
  </si>
  <si>
    <t>Irán</t>
  </si>
  <si>
    <t>Iraq</t>
  </si>
  <si>
    <t>Lituania</t>
  </si>
  <si>
    <t>Malta</t>
  </si>
  <si>
    <t>Marrocos</t>
  </si>
  <si>
    <t>Nixeria</t>
  </si>
  <si>
    <t>O Salvador</t>
  </si>
  <si>
    <t>Países Baixos</t>
  </si>
  <si>
    <t>Palestina, Territorios Ocupados</t>
  </si>
  <si>
    <t>Paquistán</t>
  </si>
  <si>
    <t>Porto Rico</t>
  </si>
  <si>
    <t>Romanía</t>
  </si>
  <si>
    <t>Suíza</t>
  </si>
  <si>
    <t>Tunisia</t>
  </si>
  <si>
    <t>Uruguai</t>
  </si>
  <si>
    <t>Xordania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</si>
</sst>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color rgb="FF000000"/>
      <name val="Calibri"/>
      <family val="2"/>
    </font>
    <font>
      <sz val="10"/>
      <name val="Arial"/>
      <family val="2"/>
    </font>
    <font>
      <sz val="11"/>
      <name val="Calibri"/>
      <family val="2"/>
    </font>
    <font>
      <sz val="10"/>
      <name val="Calibri"/>
      <family val="2"/>
    </font>
    <font>
      <sz val="14"/>
      <name val="Calibri"/>
      <family val="2"/>
    </font>
    <font>
      <sz val="12"/>
      <name val="Calibri"/>
      <family val="2"/>
    </font>
    <font>
      <b/>
      <sz val="14"/>
      <name val="Calibri"/>
      <family val="2"/>
    </font>
    <font>
      <sz val="11"/>
      <color rgb="FF000000"/>
      <name val="Calibri"/>
      <family val="2"/>
    </font>
    <font>
      <b/>
      <sz val="14"/>
      <color indexed="8"/>
      <name val="Calibri"/>
      <family val="2"/>
    </font>
    <font>
      <i/>
      <sz val="11"/>
      <name val="Calibri"/>
      <family val="2"/>
    </font>
    <font>
      <sz val="11"/>
      <color theme="1"/>
      <name val="Calibri"/>
      <family val="2"/>
    </font>
    <font>
      <b/>
      <sz val="14"/>
      <color theme="1"/>
      <name val="Calibri"/>
      <family val="2"/>
    </font>
    <font>
      <sz val="12"/>
      <color theme="0"/>
      <name val="Calibri"/>
      <family val="2"/>
    </font>
    <font>
      <sz val="11"/>
      <color theme="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</borders>
  <cellStyleXfs count="4">
    <xf numFmtId="0" fontId="0" fillId="0" borderId="0"/>
    <xf numFmtId="0" fontId="2" fillId="2" borderId="0" applyNumberFormat="0" applyBorder="0" applyAlignment="0" applyProtection="0"/>
    <xf numFmtId="0" fontId="1" fillId="3" borderId="0" applyNumberFormat="0" applyBorder="0" applyAlignment="0" applyProtection="0"/>
    <xf numFmtId="0" fontId="4" fillId="0" borderId="0"/>
  </cellStyleXfs>
  <cellXfs count="26">
    <xf numFmtId="0" fontId="0" fillId="0" borderId="0" xfId="0"/>
    <xf numFmtId="0" fontId="3" fillId="0" borderId="1" xfId="0" applyFont="1" applyBorder="1"/>
    <xf numFmtId="0" fontId="5" fillId="0" borderId="1" xfId="3" applyFont="1" applyBorder="1" applyAlignment="1">
      <alignment vertical="center" wrapText="1"/>
    </xf>
    <xf numFmtId="0" fontId="6" fillId="0" borderId="1" xfId="3" applyFont="1" applyBorder="1"/>
    <xf numFmtId="0" fontId="7" fillId="0" borderId="0" xfId="3" applyFont="1" applyAlignment="1">
      <alignment vertical="center"/>
    </xf>
    <xf numFmtId="0" fontId="8" fillId="0" borderId="0" xfId="3" applyFont="1" applyAlignment="1">
      <alignment horizontal="center"/>
    </xf>
    <xf numFmtId="0" fontId="3" fillId="0" borderId="0" xfId="0" applyFont="1"/>
    <xf numFmtId="0" fontId="9" fillId="0" borderId="0" xfId="3" applyFont="1" applyAlignment="1">
      <alignment horizontal="left" vertical="center"/>
    </xf>
    <xf numFmtId="0" fontId="6" fillId="0" borderId="0" xfId="3" applyFont="1"/>
    <xf numFmtId="0" fontId="10" fillId="0" borderId="0" xfId="0" applyFont="1"/>
    <xf numFmtId="0" fontId="11" fillId="0" borderId="0" xfId="3" applyFont="1"/>
    <xf numFmtId="0" fontId="10" fillId="4" borderId="0" xfId="0" applyFont="1" applyFill="1"/>
    <xf numFmtId="0" fontId="12" fillId="0" borderId="0" xfId="3" applyFont="1"/>
    <xf numFmtId="0" fontId="13" fillId="0" borderId="0" xfId="0" applyFont="1"/>
    <xf numFmtId="0" fontId="14" fillId="0" borderId="2" xfId="0" applyFont="1" applyBorder="1"/>
    <xf numFmtId="0" fontId="7" fillId="0" borderId="1" xfId="3" applyFont="1" applyBorder="1" applyAlignment="1">
      <alignment vertical="center"/>
    </xf>
    <xf numFmtId="0" fontId="16" fillId="2" borderId="0" xfId="1" applyFont="1"/>
    <xf numFmtId="0" fontId="16" fillId="2" borderId="0" xfId="1" applyFont="1" applyAlignment="1">
      <alignment horizontal="center" vertical="center"/>
    </xf>
    <xf numFmtId="0" fontId="13" fillId="3" borderId="2" xfId="2" applyFont="1" applyBorder="1"/>
    <xf numFmtId="0" fontId="15" fillId="2" borderId="3" xfId="1" applyFont="1" applyBorder="1"/>
    <xf numFmtId="0" fontId="16" fillId="2" borderId="4" xfId="1" applyFont="1" applyBorder="1"/>
    <xf numFmtId="0" fontId="8" fillId="0" borderId="1" xfId="3" applyFont="1" applyBorder="1" applyAlignment="1">
      <alignment horizontal="center"/>
    </xf>
    <xf numFmtId="0" fontId="6" fillId="4" borderId="0" xfId="3" applyFont="1" applyFill="1"/>
    <xf numFmtId="0" fontId="3" fillId="4" borderId="0" xfId="0" applyFont="1" applyFill="1"/>
    <xf numFmtId="0" fontId="7" fillId="0" borderId="1" xfId="3" applyFont="1" applyBorder="1" applyAlignment="1">
      <alignment horizontal="center" vertical="center"/>
    </xf>
    <xf numFmtId="0" fontId="16" fillId="2" borderId="0" xfId="1" applyFont="1" applyAlignment="1">
      <alignment horizontal="center" vertical="center"/>
    </xf>
  </cellXfs>
  <cellStyles count="4">
    <cellStyle name="20% - Énfasis1" xfId="2" builtinId="30"/>
    <cellStyle name="Énfasis1" xfId="1" builtinId="29"/>
    <cellStyle name="Normal" xfId="0" builtinId="0"/>
    <cellStyle name="Normal 2 3" xfId="3" xr:uid="{8948A935-D4A9-43DB-A623-F471854C0364}"/>
  </cellStyles>
  <dxfs count="34"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0" formatCode="General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95251</xdr:colOff>
      <xdr:row>0</xdr:row>
      <xdr:rowOff>76200</xdr:rowOff>
    </xdr:from>
    <xdr:to>
      <xdr:col>1</xdr:col>
      <xdr:colOff>1866901</xdr:colOff>
      <xdr:row>0</xdr:row>
      <xdr:rowOff>571500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704E1172-62EB-460F-9270-78C78C4AB7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1" y="76200"/>
          <a:ext cx="253365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95251</xdr:colOff>
      <xdr:row>0</xdr:row>
      <xdr:rowOff>76200</xdr:rowOff>
    </xdr:from>
    <xdr:to>
      <xdr:col>1</xdr:col>
      <xdr:colOff>95251</xdr:colOff>
      <xdr:row>0</xdr:row>
      <xdr:rowOff>571500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ADE395E9-F9FD-4AD0-A826-464E102A02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1" y="76200"/>
          <a:ext cx="306705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76200</xdr:rowOff>
    </xdr:from>
    <xdr:to>
      <xdr:col>3</xdr:col>
      <xdr:colOff>400050</xdr:colOff>
      <xdr:row>0</xdr:row>
      <xdr:rowOff>571500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A318237F-3AAE-403B-A6AF-D0F985A4E8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76200"/>
          <a:ext cx="333375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7E93C00-DF26-4F8F-A343-17B5379DA027}" name="Tabla1" displayName="Tabla1" ref="A9:H212" totalsRowShown="0" headerRowDxfId="33" dataDxfId="32">
  <sortState xmlns:xlrd2="http://schemas.microsoft.com/office/spreadsheetml/2017/richdata2" ref="A10:G211">
    <sortCondition ref="A10:A211"/>
    <sortCondition ref="B10:B211"/>
    <sortCondition ref="C10:C211"/>
    <sortCondition ref="D10:D211"/>
  </sortState>
  <tableColumns count="8">
    <tableColumn id="1" xr3:uid="{A6C6D9D7-F382-4C7E-86E2-07B80C3B88D0}" name="Campus" dataDxfId="31"/>
    <tableColumn id="2" xr3:uid="{8D484D9A-8386-4211-9B89-0F0D4AA4D6F7}" name="Centro" dataDxfId="30"/>
    <tableColumn id="3" xr3:uid="{0B80CB33-34E0-4D2D-8FE5-CA5CD5F26D2E}" name="Tipo_estudio" dataDxfId="29"/>
    <tableColumn id="4" xr3:uid="{FFD17A11-CD69-4B9B-A1F3-7E1C463B0E31}" name="Estudio" dataDxfId="28"/>
    <tableColumn id="5" xr3:uid="{52CEC9C7-371B-48FC-8FF8-2CD74FBA3D6E}" name="Homes" dataDxfId="27"/>
    <tableColumn id="6" xr3:uid="{1C8B5A8E-46DD-41AD-98A1-0B8B89C1B8C9}" name="Mulleres" dataDxfId="26"/>
    <tableColumn id="7" xr3:uid="{BCDAB993-1747-47CD-A0D1-795624EADAA8}" name="Sen asignar" dataDxfId="25"/>
    <tableColumn id="8" xr3:uid="{9FE8785F-BDDD-4934-BE2B-C83A42E9BB2D}" name="Total" dataDxfId="24">
      <calculatedColumnFormula>SUM(Tabla1[[#This Row],[Homes]:[Sen asignar]])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308712B-C288-4DD7-BC51-F67CAE395C41}" name="Tabla2" displayName="Tabla2" ref="A11:B71" totalsRowShown="0" headerRowDxfId="23" dataDxfId="22">
  <autoFilter ref="A11:B71" xr:uid="{3308712B-C288-4DD7-BC51-F67CAE395C41}"/>
  <tableColumns count="2">
    <tableColumn id="1" xr3:uid="{8881E881-3EB3-4782-AF9A-BC46655A83DE}" name="Provincia familiar" dataDxfId="21"/>
    <tableColumn id="2" xr3:uid="{0991259F-782B-4D44-BEFC-44710E5A6552}" name="Nº matrículas" dataDxfId="20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F06152B9-2AC2-4708-B6DC-D7CB5B0B37FA}" name="Tabla3" displayName="Tabla3" ref="D11:E57" totalsRowShown="0" headerRowDxfId="19" dataDxfId="18">
  <autoFilter ref="D11:E57" xr:uid="{F06152B9-2AC2-4708-B6DC-D7CB5B0B37FA}"/>
  <tableColumns count="2">
    <tableColumn id="1" xr3:uid="{AD75CC02-BA3B-4A7F-9364-BD18FB12C54C}" name="País familiar" dataDxfId="17"/>
    <tableColumn id="2" xr3:uid="{FEEFAFBD-5733-4BF4-8FDC-21D1CD952DDE}" name="Nº matrículas" dataDxfId="16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93618531-BD5C-45EC-81AB-0627A726050D}" name="Tabla4" displayName="Tabla4" ref="G11:H58" totalsRowShown="0" headerRowDxfId="15" dataDxfId="14">
  <autoFilter ref="G11:H58" xr:uid="{93618531-BD5C-45EC-81AB-0627A726050D}"/>
  <tableColumns count="2">
    <tableColumn id="1" xr3:uid="{F207480D-DA18-4351-B4C0-E25DF4760935}" name="Provincia familiar" dataDxfId="13"/>
    <tableColumn id="2" xr3:uid="{03594CF4-2C00-4A1F-87B7-069781340D87}" name="Nº matrículas" dataDxfId="12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3F124E71-E555-45E5-8216-89204BEDFB19}" name="Tabla5" displayName="Tabla5" ref="J11:K51" totalsRowShown="0" headerRowDxfId="11" dataDxfId="10">
  <autoFilter ref="J11:K51" xr:uid="{3F124E71-E555-45E5-8216-89204BEDFB19}"/>
  <tableColumns count="2">
    <tableColumn id="1" xr3:uid="{C09845E7-640B-4479-9133-DECD42B36510}" name="País familiar" dataDxfId="9"/>
    <tableColumn id="2" xr3:uid="{387E754B-3A35-4E20-B0EA-563F4B75A605}" name="Nº matrículas" dataDxfId="8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97BB9020-11E8-4306-9077-34EC10C8D85E}" name="Tabla6" displayName="Tabla6" ref="M11:N43" totalsRowShown="0" headerRowDxfId="7" dataDxfId="6">
  <autoFilter ref="M11:N43" xr:uid="{97BB9020-11E8-4306-9077-34EC10C8D85E}"/>
  <tableColumns count="2">
    <tableColumn id="1" xr3:uid="{E374B9B2-5214-4064-85C8-C5DF419C6494}" name="Provincia familiar" dataDxfId="5"/>
    <tableColumn id="2" xr3:uid="{43388847-02F1-4E7A-95DC-B2AC53D69B21}" name="Nº matrículas" dataDxfId="4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4FEC7BAC-1AB8-40EE-ADF4-F627B3200624}" name="Tabla7" displayName="Tabla7" ref="P11:Q63" totalsRowShown="0" headerRowDxfId="3" dataDxfId="2">
  <autoFilter ref="P11:Q63" xr:uid="{4FEC7BAC-1AB8-40EE-ADF4-F627B3200624}"/>
  <tableColumns count="2">
    <tableColumn id="1" xr3:uid="{9A8CF518-0DEB-428C-B32D-DF6364CCC348}" name="Provincia familiar" dataDxfId="1"/>
    <tableColumn id="2" xr3:uid="{2AABB026-24C8-4ADC-AEEE-0C095320AB06}" name="Nº matrículas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drawing" Target="../drawings/drawing3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9918DB-6BBE-43F3-A72F-0A1775F630F8}">
  <dimension ref="A1:L213"/>
  <sheetViews>
    <sheetView tabSelected="1" workbookViewId="0">
      <pane ySplit="9" topLeftCell="A10" activePane="bottomLeft" state="frozen"/>
      <selection pane="bottomLeft" activeCell="A2" sqref="A2"/>
    </sheetView>
  </sheetViews>
  <sheetFormatPr baseColWidth="10" defaultRowHeight="15" x14ac:dyDescent="0.25"/>
  <cols>
    <col min="2" max="2" width="71.7109375" bestFit="1" customWidth="1"/>
    <col min="3" max="3" width="30.42578125" bestFit="1" customWidth="1"/>
    <col min="4" max="4" width="93" customWidth="1"/>
  </cols>
  <sheetData>
    <row r="1" spans="1:12" s="6" customFormat="1" ht="52.5" customHeight="1" thickBot="1" x14ac:dyDescent="0.3">
      <c r="A1" s="1"/>
      <c r="B1" s="2"/>
      <c r="C1" s="2"/>
      <c r="D1" s="3"/>
      <c r="E1" s="24" t="s">
        <v>0</v>
      </c>
      <c r="F1" s="24"/>
      <c r="G1" s="24"/>
      <c r="H1" s="24"/>
      <c r="I1" s="4"/>
      <c r="J1" s="5"/>
      <c r="K1" s="5"/>
      <c r="L1" s="5"/>
    </row>
    <row r="2" spans="1:12" s="6" customFormat="1" ht="18.75" x14ac:dyDescent="0.25">
      <c r="A2" s="7" t="s">
        <v>1</v>
      </c>
      <c r="C2" s="8"/>
      <c r="D2" s="8"/>
      <c r="E2" s="8"/>
      <c r="G2" s="9"/>
      <c r="H2" s="9"/>
      <c r="I2" s="9"/>
    </row>
    <row r="3" spans="1:12" s="6" customFormat="1" ht="18.75" x14ac:dyDescent="0.3">
      <c r="A3" s="10" t="s">
        <v>4</v>
      </c>
      <c r="C3" s="10"/>
      <c r="D3" s="11" t="s">
        <v>2</v>
      </c>
      <c r="E3" s="9"/>
      <c r="F3" s="8"/>
      <c r="G3" s="8"/>
      <c r="H3" s="8"/>
    </row>
    <row r="4" spans="1:12" s="6" customFormat="1" ht="18.75" x14ac:dyDescent="0.3">
      <c r="A4" s="12" t="s">
        <v>3</v>
      </c>
      <c r="C4" s="10"/>
      <c r="D4" s="8"/>
      <c r="E4" s="8"/>
      <c r="F4" s="8"/>
      <c r="G4" s="8"/>
      <c r="H4" s="8"/>
    </row>
    <row r="5" spans="1:12" s="6" customFormat="1" x14ac:dyDescent="0.25">
      <c r="A5" s="12" t="s">
        <v>5</v>
      </c>
      <c r="C5" s="12"/>
      <c r="D5" s="8"/>
      <c r="E5" s="8"/>
      <c r="F5" s="8"/>
      <c r="G5" s="8"/>
      <c r="H5" s="8"/>
    </row>
    <row r="9" spans="1:12" x14ac:dyDescent="0.25">
      <c r="A9" s="13" t="s">
        <v>233</v>
      </c>
      <c r="B9" s="13" t="s">
        <v>234</v>
      </c>
      <c r="C9" s="13" t="s">
        <v>235</v>
      </c>
      <c r="D9" s="13" t="s">
        <v>236</v>
      </c>
      <c r="E9" s="13" t="s">
        <v>6</v>
      </c>
      <c r="F9" s="13" t="s">
        <v>7</v>
      </c>
      <c r="G9" s="13" t="s">
        <v>240</v>
      </c>
      <c r="H9" s="13" t="s">
        <v>237</v>
      </c>
    </row>
    <row r="10" spans="1:12" x14ac:dyDescent="0.25">
      <c r="A10" s="13" t="s">
        <v>8</v>
      </c>
      <c r="B10" s="13" t="s">
        <v>9</v>
      </c>
      <c r="C10" s="13" t="s">
        <v>238</v>
      </c>
      <c r="D10" s="13" t="s">
        <v>10</v>
      </c>
      <c r="E10" s="13">
        <v>66</v>
      </c>
      <c r="F10" s="13">
        <v>82</v>
      </c>
      <c r="G10" s="13">
        <v>1</v>
      </c>
      <c r="H10" s="13">
        <f>SUM(Tabla1[[#This Row],[Homes]:[Sen asignar]])</f>
        <v>149</v>
      </c>
    </row>
    <row r="11" spans="1:12" x14ac:dyDescent="0.25">
      <c r="A11" s="13" t="s">
        <v>8</v>
      </c>
      <c r="B11" s="13" t="s">
        <v>9</v>
      </c>
      <c r="C11" s="13" t="s">
        <v>238</v>
      </c>
      <c r="D11" s="13" t="s">
        <v>11</v>
      </c>
      <c r="E11" s="13">
        <v>58</v>
      </c>
      <c r="F11" s="13">
        <v>76</v>
      </c>
      <c r="G11" s="13"/>
      <c r="H11" s="13">
        <f>SUM(Tabla1[[#This Row],[Homes]:[Sen asignar]])</f>
        <v>134</v>
      </c>
    </row>
    <row r="12" spans="1:12" x14ac:dyDescent="0.25">
      <c r="A12" s="13" t="s">
        <v>8</v>
      </c>
      <c r="B12" s="13" t="s">
        <v>9</v>
      </c>
      <c r="C12" s="13" t="s">
        <v>238</v>
      </c>
      <c r="D12" s="13" t="s">
        <v>12</v>
      </c>
      <c r="E12" s="13">
        <v>67</v>
      </c>
      <c r="F12" s="13">
        <v>41</v>
      </c>
      <c r="G12" s="13"/>
      <c r="H12" s="13">
        <f>SUM(Tabla1[[#This Row],[Homes]:[Sen asignar]])</f>
        <v>108</v>
      </c>
    </row>
    <row r="13" spans="1:12" x14ac:dyDescent="0.25">
      <c r="A13" s="13" t="s">
        <v>8</v>
      </c>
      <c r="B13" s="13" t="s">
        <v>9</v>
      </c>
      <c r="C13" s="13" t="s">
        <v>238</v>
      </c>
      <c r="D13" s="13" t="s">
        <v>13</v>
      </c>
      <c r="E13" s="13">
        <v>3</v>
      </c>
      <c r="F13" s="13">
        <v>1</v>
      </c>
      <c r="G13" s="13"/>
      <c r="H13" s="13">
        <f>SUM(Tabla1[[#This Row],[Homes]:[Sen asignar]])</f>
        <v>4</v>
      </c>
    </row>
    <row r="14" spans="1:12" x14ac:dyDescent="0.25">
      <c r="A14" s="13" t="s">
        <v>8</v>
      </c>
      <c r="B14" s="13" t="s">
        <v>9</v>
      </c>
      <c r="C14" s="13" t="s">
        <v>238</v>
      </c>
      <c r="D14" s="13" t="s">
        <v>14</v>
      </c>
      <c r="E14" s="13">
        <v>1</v>
      </c>
      <c r="F14" s="13">
        <v>1</v>
      </c>
      <c r="G14" s="13"/>
      <c r="H14" s="13">
        <f>SUM(Tabla1[[#This Row],[Homes]:[Sen asignar]])</f>
        <v>2</v>
      </c>
    </row>
    <row r="15" spans="1:12" x14ac:dyDescent="0.25">
      <c r="A15" s="13" t="s">
        <v>8</v>
      </c>
      <c r="B15" s="13" t="s">
        <v>9</v>
      </c>
      <c r="C15" s="13" t="s">
        <v>15</v>
      </c>
      <c r="D15" s="13" t="s">
        <v>16</v>
      </c>
      <c r="E15" s="13">
        <v>7</v>
      </c>
      <c r="F15" s="13">
        <v>23</v>
      </c>
      <c r="G15" s="13"/>
      <c r="H15" s="13">
        <f>SUM(Tabla1[[#This Row],[Homes]:[Sen asignar]])</f>
        <v>30</v>
      </c>
    </row>
    <row r="16" spans="1:12" x14ac:dyDescent="0.25">
      <c r="A16" s="13" t="s">
        <v>8</v>
      </c>
      <c r="B16" s="13" t="s">
        <v>9</v>
      </c>
      <c r="C16" s="13" t="s">
        <v>15</v>
      </c>
      <c r="D16" s="13" t="s">
        <v>17</v>
      </c>
      <c r="E16" s="13">
        <v>6</v>
      </c>
      <c r="F16" s="13">
        <v>21</v>
      </c>
      <c r="G16" s="13"/>
      <c r="H16" s="13">
        <f>SUM(Tabla1[[#This Row],[Homes]:[Sen asignar]])</f>
        <v>27</v>
      </c>
    </row>
    <row r="17" spans="1:8" x14ac:dyDescent="0.25">
      <c r="A17" s="13" t="s">
        <v>8</v>
      </c>
      <c r="B17" s="13" t="s">
        <v>9</v>
      </c>
      <c r="C17" s="13" t="s">
        <v>241</v>
      </c>
      <c r="D17" s="13" t="s">
        <v>18</v>
      </c>
      <c r="E17" s="13">
        <v>35</v>
      </c>
      <c r="F17" s="13">
        <v>68</v>
      </c>
      <c r="G17" s="13"/>
      <c r="H17" s="13">
        <f>SUM(Tabla1[[#This Row],[Homes]:[Sen asignar]])</f>
        <v>103</v>
      </c>
    </row>
    <row r="18" spans="1:8" x14ac:dyDescent="0.25">
      <c r="A18" s="13" t="s">
        <v>8</v>
      </c>
      <c r="B18" s="13" t="s">
        <v>9</v>
      </c>
      <c r="C18" s="13" t="s">
        <v>241</v>
      </c>
      <c r="D18" s="13" t="s">
        <v>19</v>
      </c>
      <c r="E18" s="13">
        <v>11</v>
      </c>
      <c r="F18" s="13">
        <v>14</v>
      </c>
      <c r="G18" s="13"/>
      <c r="H18" s="13">
        <f>SUM(Tabla1[[#This Row],[Homes]:[Sen asignar]])</f>
        <v>25</v>
      </c>
    </row>
    <row r="19" spans="1:8" x14ac:dyDescent="0.25">
      <c r="A19" s="13" t="s">
        <v>8</v>
      </c>
      <c r="B19" s="13" t="s">
        <v>20</v>
      </c>
      <c r="C19" s="13" t="s">
        <v>238</v>
      </c>
      <c r="D19" s="13" t="s">
        <v>21</v>
      </c>
      <c r="E19" s="13">
        <v>135</v>
      </c>
      <c r="F19" s="13">
        <v>69</v>
      </c>
      <c r="G19" s="13"/>
      <c r="H19" s="13">
        <f>SUM(Tabla1[[#This Row],[Homes]:[Sen asignar]])</f>
        <v>204</v>
      </c>
    </row>
    <row r="20" spans="1:8" x14ac:dyDescent="0.25">
      <c r="A20" s="13" t="s">
        <v>8</v>
      </c>
      <c r="B20" s="13" t="s">
        <v>20</v>
      </c>
      <c r="C20" s="13" t="s">
        <v>15</v>
      </c>
      <c r="D20" s="13" t="s">
        <v>22</v>
      </c>
      <c r="E20" s="13">
        <v>5</v>
      </c>
      <c r="F20" s="13">
        <v>2</v>
      </c>
      <c r="G20" s="13"/>
      <c r="H20" s="13">
        <f>SUM(Tabla1[[#This Row],[Homes]:[Sen asignar]])</f>
        <v>7</v>
      </c>
    </row>
    <row r="21" spans="1:8" x14ac:dyDescent="0.25">
      <c r="A21" s="13" t="s">
        <v>8</v>
      </c>
      <c r="B21" s="13" t="s">
        <v>20</v>
      </c>
      <c r="C21" s="13" t="s">
        <v>15</v>
      </c>
      <c r="D21" s="13" t="s">
        <v>23</v>
      </c>
      <c r="E21" s="13">
        <v>13</v>
      </c>
      <c r="F21" s="13">
        <v>21</v>
      </c>
      <c r="G21" s="13"/>
      <c r="H21" s="13">
        <f>SUM(Tabla1[[#This Row],[Homes]:[Sen asignar]])</f>
        <v>34</v>
      </c>
    </row>
    <row r="22" spans="1:8" x14ac:dyDescent="0.25">
      <c r="A22" s="13" t="s">
        <v>8</v>
      </c>
      <c r="B22" s="13" t="s">
        <v>24</v>
      </c>
      <c r="C22" s="13" t="s">
        <v>238</v>
      </c>
      <c r="D22" s="13" t="s">
        <v>25</v>
      </c>
      <c r="E22" s="13">
        <v>100</v>
      </c>
      <c r="F22" s="13">
        <v>229</v>
      </c>
      <c r="G22" s="13"/>
      <c r="H22" s="13">
        <f>SUM(Tabla1[[#This Row],[Homes]:[Sen asignar]])</f>
        <v>329</v>
      </c>
    </row>
    <row r="23" spans="1:8" x14ac:dyDescent="0.25">
      <c r="A23" s="13" t="s">
        <v>8</v>
      </c>
      <c r="B23" s="13" t="s">
        <v>24</v>
      </c>
      <c r="C23" s="13" t="s">
        <v>238</v>
      </c>
      <c r="D23" s="13" t="s">
        <v>26</v>
      </c>
      <c r="E23" s="13">
        <v>56</v>
      </c>
      <c r="F23" s="13">
        <v>73</v>
      </c>
      <c r="G23" s="13"/>
      <c r="H23" s="13">
        <f>SUM(Tabla1[[#This Row],[Homes]:[Sen asignar]])</f>
        <v>129</v>
      </c>
    </row>
    <row r="24" spans="1:8" x14ac:dyDescent="0.25">
      <c r="A24" s="13" t="s">
        <v>8</v>
      </c>
      <c r="B24" s="13" t="s">
        <v>24</v>
      </c>
      <c r="C24" s="13" t="s">
        <v>15</v>
      </c>
      <c r="D24" s="13" t="s">
        <v>27</v>
      </c>
      <c r="E24" s="13">
        <v>2</v>
      </c>
      <c r="F24" s="13"/>
      <c r="G24" s="13"/>
      <c r="H24" s="13">
        <f>SUM(Tabla1[[#This Row],[Homes]:[Sen asignar]])</f>
        <v>2</v>
      </c>
    </row>
    <row r="25" spans="1:8" x14ac:dyDescent="0.25">
      <c r="A25" s="13" t="s">
        <v>8</v>
      </c>
      <c r="B25" s="13" t="s">
        <v>24</v>
      </c>
      <c r="C25" s="13" t="s">
        <v>15</v>
      </c>
      <c r="D25" s="13" t="s">
        <v>28</v>
      </c>
      <c r="E25" s="13">
        <v>8</v>
      </c>
      <c r="F25" s="13">
        <v>28</v>
      </c>
      <c r="G25" s="13"/>
      <c r="H25" s="13">
        <f>SUM(Tabla1[[#This Row],[Homes]:[Sen asignar]])</f>
        <v>36</v>
      </c>
    </row>
    <row r="26" spans="1:8" x14ac:dyDescent="0.25">
      <c r="A26" s="13" t="s">
        <v>8</v>
      </c>
      <c r="B26" s="13" t="s">
        <v>24</v>
      </c>
      <c r="C26" s="13" t="s">
        <v>241</v>
      </c>
      <c r="D26" s="13" t="s">
        <v>29</v>
      </c>
      <c r="E26" s="13">
        <v>26</v>
      </c>
      <c r="F26" s="13">
        <v>32</v>
      </c>
      <c r="G26" s="13"/>
      <c r="H26" s="13">
        <f>SUM(Tabla1[[#This Row],[Homes]:[Sen asignar]])</f>
        <v>58</v>
      </c>
    </row>
    <row r="27" spans="1:8" x14ac:dyDescent="0.25">
      <c r="A27" s="13" t="s">
        <v>8</v>
      </c>
      <c r="B27" s="13" t="s">
        <v>30</v>
      </c>
      <c r="C27" s="13" t="s">
        <v>238</v>
      </c>
      <c r="D27" s="13" t="s">
        <v>31</v>
      </c>
      <c r="E27" s="13">
        <v>219</v>
      </c>
      <c r="F27" s="13">
        <v>147</v>
      </c>
      <c r="G27" s="13"/>
      <c r="H27" s="13">
        <f>SUM(Tabla1[[#This Row],[Homes]:[Sen asignar]])</f>
        <v>366</v>
      </c>
    </row>
    <row r="28" spans="1:8" x14ac:dyDescent="0.25">
      <c r="A28" s="13" t="s">
        <v>8</v>
      </c>
      <c r="B28" s="13" t="s">
        <v>30</v>
      </c>
      <c r="C28" s="13" t="s">
        <v>238</v>
      </c>
      <c r="D28" s="13" t="s">
        <v>32</v>
      </c>
      <c r="E28" s="13">
        <v>30</v>
      </c>
      <c r="F28" s="13">
        <v>68</v>
      </c>
      <c r="G28" s="13"/>
      <c r="H28" s="13">
        <f>SUM(Tabla1[[#This Row],[Homes]:[Sen asignar]])</f>
        <v>98</v>
      </c>
    </row>
    <row r="29" spans="1:8" x14ac:dyDescent="0.25">
      <c r="A29" s="13" t="s">
        <v>8</v>
      </c>
      <c r="B29" s="13" t="s">
        <v>30</v>
      </c>
      <c r="C29" s="13" t="s">
        <v>238</v>
      </c>
      <c r="D29" s="13" t="s">
        <v>33</v>
      </c>
      <c r="E29" s="13">
        <v>22</v>
      </c>
      <c r="F29" s="13">
        <v>19</v>
      </c>
      <c r="G29" s="13"/>
      <c r="H29" s="13">
        <f>SUM(Tabla1[[#This Row],[Homes]:[Sen asignar]])</f>
        <v>41</v>
      </c>
    </row>
    <row r="30" spans="1:8" x14ac:dyDescent="0.25">
      <c r="A30" s="13" t="s">
        <v>8</v>
      </c>
      <c r="B30" s="13" t="s">
        <v>30</v>
      </c>
      <c r="C30" s="13" t="s">
        <v>15</v>
      </c>
      <c r="D30" s="13" t="s">
        <v>34</v>
      </c>
      <c r="E30" s="13">
        <v>8</v>
      </c>
      <c r="F30" s="13">
        <v>14</v>
      </c>
      <c r="G30" s="13"/>
      <c r="H30" s="13">
        <f>SUM(Tabla1[[#This Row],[Homes]:[Sen asignar]])</f>
        <v>22</v>
      </c>
    </row>
    <row r="31" spans="1:8" x14ac:dyDescent="0.25">
      <c r="A31" s="13" t="s">
        <v>8</v>
      </c>
      <c r="B31" s="13" t="s">
        <v>30</v>
      </c>
      <c r="C31" s="13" t="s">
        <v>15</v>
      </c>
      <c r="D31" s="13" t="s">
        <v>35</v>
      </c>
      <c r="E31" s="13">
        <v>1</v>
      </c>
      <c r="F31" s="13">
        <v>14</v>
      </c>
      <c r="G31" s="13"/>
      <c r="H31" s="13">
        <f>SUM(Tabla1[[#This Row],[Homes]:[Sen asignar]])</f>
        <v>15</v>
      </c>
    </row>
    <row r="32" spans="1:8" x14ac:dyDescent="0.25">
      <c r="A32" s="13" t="s">
        <v>8</v>
      </c>
      <c r="B32" s="13" t="s">
        <v>30</v>
      </c>
      <c r="C32" s="13" t="s">
        <v>15</v>
      </c>
      <c r="D32" s="13" t="s">
        <v>36</v>
      </c>
      <c r="E32" s="13">
        <v>2</v>
      </c>
      <c r="F32" s="13">
        <v>2</v>
      </c>
      <c r="G32" s="13"/>
      <c r="H32" s="13">
        <f>SUM(Tabla1[[#This Row],[Homes]:[Sen asignar]])</f>
        <v>4</v>
      </c>
    </row>
    <row r="33" spans="1:8" x14ac:dyDescent="0.25">
      <c r="A33" s="13" t="s">
        <v>8</v>
      </c>
      <c r="B33" s="13" t="s">
        <v>30</v>
      </c>
      <c r="C33" s="13" t="s">
        <v>15</v>
      </c>
      <c r="D33" s="13" t="s">
        <v>37</v>
      </c>
      <c r="E33" s="13"/>
      <c r="F33" s="13">
        <v>2</v>
      </c>
      <c r="G33" s="13"/>
      <c r="H33" s="13">
        <f>SUM(Tabla1[[#This Row],[Homes]:[Sen asignar]])</f>
        <v>2</v>
      </c>
    </row>
    <row r="34" spans="1:8" x14ac:dyDescent="0.25">
      <c r="A34" s="13" t="s">
        <v>8</v>
      </c>
      <c r="B34" s="13" t="s">
        <v>30</v>
      </c>
      <c r="C34" s="13" t="s">
        <v>15</v>
      </c>
      <c r="D34" s="13" t="s">
        <v>38</v>
      </c>
      <c r="E34" s="13">
        <v>22</v>
      </c>
      <c r="F34" s="13">
        <v>6</v>
      </c>
      <c r="G34" s="13"/>
      <c r="H34" s="13">
        <f>SUM(Tabla1[[#This Row],[Homes]:[Sen asignar]])</f>
        <v>28</v>
      </c>
    </row>
    <row r="35" spans="1:8" x14ac:dyDescent="0.25">
      <c r="A35" s="13" t="s">
        <v>8</v>
      </c>
      <c r="B35" s="13" t="s">
        <v>30</v>
      </c>
      <c r="C35" s="13" t="s">
        <v>241</v>
      </c>
      <c r="D35" s="13" t="s">
        <v>39</v>
      </c>
      <c r="E35" s="13">
        <v>15</v>
      </c>
      <c r="F35" s="13">
        <v>18</v>
      </c>
      <c r="G35" s="13"/>
      <c r="H35" s="13">
        <f>SUM(Tabla1[[#This Row],[Homes]:[Sen asignar]])</f>
        <v>33</v>
      </c>
    </row>
    <row r="36" spans="1:8" x14ac:dyDescent="0.25">
      <c r="A36" s="13" t="s">
        <v>8</v>
      </c>
      <c r="B36" s="13" t="s">
        <v>40</v>
      </c>
      <c r="C36" s="13" t="s">
        <v>238</v>
      </c>
      <c r="D36" s="13" t="s">
        <v>41</v>
      </c>
      <c r="E36" s="13">
        <v>42</v>
      </c>
      <c r="F36" s="13">
        <v>309</v>
      </c>
      <c r="G36" s="13"/>
      <c r="H36" s="13">
        <f>SUM(Tabla1[[#This Row],[Homes]:[Sen asignar]])</f>
        <v>351</v>
      </c>
    </row>
    <row r="37" spans="1:8" x14ac:dyDescent="0.25">
      <c r="A37" s="13" t="s">
        <v>8</v>
      </c>
      <c r="B37" s="13" t="s">
        <v>40</v>
      </c>
      <c r="C37" s="13" t="s">
        <v>238</v>
      </c>
      <c r="D37" s="13" t="s">
        <v>42</v>
      </c>
      <c r="E37" s="13">
        <v>134</v>
      </c>
      <c r="F37" s="13">
        <v>263</v>
      </c>
      <c r="G37" s="13"/>
      <c r="H37" s="13">
        <f>SUM(Tabla1[[#This Row],[Homes]:[Sen asignar]])</f>
        <v>397</v>
      </c>
    </row>
    <row r="38" spans="1:8" x14ac:dyDescent="0.25">
      <c r="A38" s="13" t="s">
        <v>8</v>
      </c>
      <c r="B38" s="13" t="s">
        <v>40</v>
      </c>
      <c r="C38" s="13" t="s">
        <v>238</v>
      </c>
      <c r="D38" s="13" t="s">
        <v>43</v>
      </c>
      <c r="E38" s="13">
        <v>42</v>
      </c>
      <c r="F38" s="13">
        <v>270</v>
      </c>
      <c r="G38" s="13"/>
      <c r="H38" s="13">
        <f>SUM(Tabla1[[#This Row],[Homes]:[Sen asignar]])</f>
        <v>312</v>
      </c>
    </row>
    <row r="39" spans="1:8" x14ac:dyDescent="0.25">
      <c r="A39" s="13" t="s">
        <v>8</v>
      </c>
      <c r="B39" s="13" t="s">
        <v>40</v>
      </c>
      <c r="C39" s="13" t="s">
        <v>238</v>
      </c>
      <c r="D39" s="13" t="s">
        <v>44</v>
      </c>
      <c r="E39" s="13">
        <v>47</v>
      </c>
      <c r="F39" s="13">
        <v>237</v>
      </c>
      <c r="G39" s="13"/>
      <c r="H39" s="13">
        <f>SUM(Tabla1[[#This Row],[Homes]:[Sen asignar]])</f>
        <v>284</v>
      </c>
    </row>
    <row r="40" spans="1:8" x14ac:dyDescent="0.25">
      <c r="A40" s="13" t="s">
        <v>8</v>
      </c>
      <c r="B40" s="13" t="s">
        <v>40</v>
      </c>
      <c r="C40" s="13" t="s">
        <v>15</v>
      </c>
      <c r="D40" s="13" t="s">
        <v>45</v>
      </c>
      <c r="E40" s="13">
        <v>3</v>
      </c>
      <c r="F40" s="13">
        <v>2</v>
      </c>
      <c r="G40" s="13"/>
      <c r="H40" s="13">
        <f>SUM(Tabla1[[#This Row],[Homes]:[Sen asignar]])</f>
        <v>5</v>
      </c>
    </row>
    <row r="41" spans="1:8" x14ac:dyDescent="0.25">
      <c r="A41" s="13" t="s">
        <v>8</v>
      </c>
      <c r="B41" s="13" t="s">
        <v>40</v>
      </c>
      <c r="C41" s="13" t="s">
        <v>15</v>
      </c>
      <c r="D41" s="13" t="s">
        <v>46</v>
      </c>
      <c r="E41" s="13">
        <v>6</v>
      </c>
      <c r="F41" s="13">
        <v>24</v>
      </c>
      <c r="G41" s="13"/>
      <c r="H41" s="13">
        <f>SUM(Tabla1[[#This Row],[Homes]:[Sen asignar]])</f>
        <v>30</v>
      </c>
    </row>
    <row r="42" spans="1:8" x14ac:dyDescent="0.25">
      <c r="A42" s="13" t="s">
        <v>8</v>
      </c>
      <c r="B42" s="13" t="s">
        <v>40</v>
      </c>
      <c r="C42" s="13" t="s">
        <v>15</v>
      </c>
      <c r="D42" s="13" t="s">
        <v>47</v>
      </c>
      <c r="E42" s="13">
        <v>9</v>
      </c>
      <c r="F42" s="13">
        <v>27</v>
      </c>
      <c r="G42" s="13"/>
      <c r="H42" s="13">
        <f>SUM(Tabla1[[#This Row],[Homes]:[Sen asignar]])</f>
        <v>36</v>
      </c>
    </row>
    <row r="43" spans="1:8" x14ac:dyDescent="0.25">
      <c r="A43" s="13" t="s">
        <v>8</v>
      </c>
      <c r="B43" s="13" t="s">
        <v>40</v>
      </c>
      <c r="C43" s="13" t="s">
        <v>15</v>
      </c>
      <c r="D43" s="13" t="s">
        <v>48</v>
      </c>
      <c r="E43" s="13">
        <v>9</v>
      </c>
      <c r="F43" s="13">
        <v>9</v>
      </c>
      <c r="G43" s="13"/>
      <c r="H43" s="13">
        <f>SUM(Tabla1[[#This Row],[Homes]:[Sen asignar]])</f>
        <v>18</v>
      </c>
    </row>
    <row r="44" spans="1:8" x14ac:dyDescent="0.25">
      <c r="A44" s="13" t="s">
        <v>8</v>
      </c>
      <c r="B44" s="13" t="s">
        <v>40</v>
      </c>
      <c r="C44" s="13" t="s">
        <v>15</v>
      </c>
      <c r="D44" s="13" t="s">
        <v>49</v>
      </c>
      <c r="E44" s="13">
        <v>14</v>
      </c>
      <c r="F44" s="13">
        <v>6</v>
      </c>
      <c r="G44" s="13"/>
      <c r="H44" s="13">
        <f>SUM(Tabla1[[#This Row],[Homes]:[Sen asignar]])</f>
        <v>20</v>
      </c>
    </row>
    <row r="45" spans="1:8" x14ac:dyDescent="0.25">
      <c r="A45" s="13" t="s">
        <v>8</v>
      </c>
      <c r="B45" s="13" t="s">
        <v>40</v>
      </c>
      <c r="C45" s="13" t="s">
        <v>15</v>
      </c>
      <c r="D45" s="13" t="s">
        <v>50</v>
      </c>
      <c r="E45" s="13">
        <v>10</v>
      </c>
      <c r="F45" s="13">
        <v>14</v>
      </c>
      <c r="G45" s="13"/>
      <c r="H45" s="13">
        <f>SUM(Tabla1[[#This Row],[Homes]:[Sen asignar]])</f>
        <v>24</v>
      </c>
    </row>
    <row r="46" spans="1:8" x14ac:dyDescent="0.25">
      <c r="A46" s="13" t="s">
        <v>8</v>
      </c>
      <c r="B46" s="13" t="s">
        <v>40</v>
      </c>
      <c r="C46" s="13" t="s">
        <v>15</v>
      </c>
      <c r="D46" s="13" t="s">
        <v>51</v>
      </c>
      <c r="E46" s="13"/>
      <c r="F46" s="13">
        <v>8</v>
      </c>
      <c r="G46" s="13"/>
      <c r="H46" s="13">
        <f>SUM(Tabla1[[#This Row],[Homes]:[Sen asignar]])</f>
        <v>8</v>
      </c>
    </row>
    <row r="47" spans="1:8" x14ac:dyDescent="0.25">
      <c r="A47" s="13" t="s">
        <v>8</v>
      </c>
      <c r="B47" s="13" t="s">
        <v>40</v>
      </c>
      <c r="C47" s="13" t="s">
        <v>241</v>
      </c>
      <c r="D47" s="13" t="s">
        <v>52</v>
      </c>
      <c r="E47" s="13">
        <v>12</v>
      </c>
      <c r="F47" s="13">
        <v>57</v>
      </c>
      <c r="G47" s="13"/>
      <c r="H47" s="13">
        <f>SUM(Tabla1[[#This Row],[Homes]:[Sen asignar]])</f>
        <v>69</v>
      </c>
    </row>
    <row r="48" spans="1:8" x14ac:dyDescent="0.25">
      <c r="A48" s="13" t="s">
        <v>8</v>
      </c>
      <c r="B48" s="13" t="s">
        <v>40</v>
      </c>
      <c r="C48" s="13" t="s">
        <v>241</v>
      </c>
      <c r="D48" s="13" t="s">
        <v>53</v>
      </c>
      <c r="E48" s="13"/>
      <c r="F48" s="13">
        <v>14</v>
      </c>
      <c r="G48" s="13"/>
      <c r="H48" s="13">
        <f>SUM(Tabla1[[#This Row],[Homes]:[Sen asignar]])</f>
        <v>14</v>
      </c>
    </row>
    <row r="49" spans="1:8" x14ac:dyDescent="0.25">
      <c r="A49" s="13" t="s">
        <v>8</v>
      </c>
      <c r="B49" s="13" t="s">
        <v>54</v>
      </c>
      <c r="C49" s="13" t="s">
        <v>238</v>
      </c>
      <c r="D49" s="13" t="s">
        <v>55</v>
      </c>
      <c r="E49" s="13">
        <v>565</v>
      </c>
      <c r="F49" s="13">
        <v>102</v>
      </c>
      <c r="G49" s="13"/>
      <c r="H49" s="13">
        <f>SUM(Tabla1[[#This Row],[Homes]:[Sen asignar]])</f>
        <v>667</v>
      </c>
    </row>
    <row r="50" spans="1:8" x14ac:dyDescent="0.25">
      <c r="A50" s="13" t="s">
        <v>8</v>
      </c>
      <c r="B50" s="13" t="s">
        <v>54</v>
      </c>
      <c r="C50" s="13" t="s">
        <v>238</v>
      </c>
      <c r="D50" s="13" t="s">
        <v>56</v>
      </c>
      <c r="E50" s="13">
        <v>137</v>
      </c>
      <c r="F50" s="13">
        <v>46</v>
      </c>
      <c r="G50" s="13"/>
      <c r="H50" s="13">
        <f>SUM(Tabla1[[#This Row],[Homes]:[Sen asignar]])</f>
        <v>183</v>
      </c>
    </row>
    <row r="51" spans="1:8" x14ac:dyDescent="0.25">
      <c r="A51" s="13" t="s">
        <v>8</v>
      </c>
      <c r="B51" s="13" t="s">
        <v>54</v>
      </c>
      <c r="C51" s="13" t="s">
        <v>238</v>
      </c>
      <c r="D51" s="13" t="s">
        <v>57</v>
      </c>
      <c r="E51" s="13">
        <v>27</v>
      </c>
      <c r="F51" s="13">
        <v>16</v>
      </c>
      <c r="G51" s="13"/>
      <c r="H51" s="13">
        <f>SUM(Tabla1[[#This Row],[Homes]:[Sen asignar]])</f>
        <v>43</v>
      </c>
    </row>
    <row r="52" spans="1:8" x14ac:dyDescent="0.25">
      <c r="A52" s="13" t="s">
        <v>8</v>
      </c>
      <c r="B52" s="13" t="s">
        <v>54</v>
      </c>
      <c r="C52" s="13" t="s">
        <v>238</v>
      </c>
      <c r="D52" s="13" t="s">
        <v>58</v>
      </c>
      <c r="E52" s="13">
        <v>9</v>
      </c>
      <c r="F52" s="13">
        <v>3</v>
      </c>
      <c r="G52" s="13"/>
      <c r="H52" s="13">
        <f>SUM(Tabla1[[#This Row],[Homes]:[Sen asignar]])</f>
        <v>12</v>
      </c>
    </row>
    <row r="53" spans="1:8" x14ac:dyDescent="0.25">
      <c r="A53" s="13" t="s">
        <v>8</v>
      </c>
      <c r="B53" s="13" t="s">
        <v>54</v>
      </c>
      <c r="C53" s="13" t="s">
        <v>15</v>
      </c>
      <c r="D53" s="13" t="s">
        <v>59</v>
      </c>
      <c r="E53" s="13">
        <v>36</v>
      </c>
      <c r="F53" s="13">
        <v>7</v>
      </c>
      <c r="G53" s="13"/>
      <c r="H53" s="13">
        <f>SUM(Tabla1[[#This Row],[Homes]:[Sen asignar]])</f>
        <v>43</v>
      </c>
    </row>
    <row r="54" spans="1:8" x14ac:dyDescent="0.25">
      <c r="A54" s="13" t="s">
        <v>8</v>
      </c>
      <c r="B54" s="13" t="s">
        <v>54</v>
      </c>
      <c r="C54" s="13" t="s">
        <v>15</v>
      </c>
      <c r="D54" s="13" t="s">
        <v>60</v>
      </c>
      <c r="E54" s="13">
        <v>14</v>
      </c>
      <c r="F54" s="13">
        <v>4</v>
      </c>
      <c r="G54" s="13"/>
      <c r="H54" s="13">
        <f>SUM(Tabla1[[#This Row],[Homes]:[Sen asignar]])</f>
        <v>18</v>
      </c>
    </row>
    <row r="55" spans="1:8" x14ac:dyDescent="0.25">
      <c r="A55" s="13" t="s">
        <v>8</v>
      </c>
      <c r="B55" s="13" t="s">
        <v>54</v>
      </c>
      <c r="C55" s="13" t="s">
        <v>241</v>
      </c>
      <c r="D55" s="13" t="s">
        <v>61</v>
      </c>
      <c r="E55" s="13">
        <v>25</v>
      </c>
      <c r="F55" s="13">
        <v>9</v>
      </c>
      <c r="G55" s="13"/>
      <c r="H55" s="13">
        <f>SUM(Tabla1[[#This Row],[Homes]:[Sen asignar]])</f>
        <v>34</v>
      </c>
    </row>
    <row r="56" spans="1:8" x14ac:dyDescent="0.25">
      <c r="A56" s="13" t="s">
        <v>8</v>
      </c>
      <c r="B56" s="13" t="s">
        <v>62</v>
      </c>
      <c r="C56" s="13" t="s">
        <v>238</v>
      </c>
      <c r="D56" s="13" t="s">
        <v>63</v>
      </c>
      <c r="E56" s="13">
        <v>173</v>
      </c>
      <c r="F56" s="13">
        <v>71</v>
      </c>
      <c r="G56" s="13"/>
      <c r="H56" s="13">
        <f>SUM(Tabla1[[#This Row],[Homes]:[Sen asignar]])</f>
        <v>244</v>
      </c>
    </row>
    <row r="57" spans="1:8" x14ac:dyDescent="0.25">
      <c r="A57" s="13" t="s">
        <v>8</v>
      </c>
      <c r="B57" s="13" t="s">
        <v>62</v>
      </c>
      <c r="C57" s="13" t="s">
        <v>15</v>
      </c>
      <c r="D57" s="13" t="s">
        <v>64</v>
      </c>
      <c r="E57" s="13">
        <v>32</v>
      </c>
      <c r="F57" s="13">
        <v>9</v>
      </c>
      <c r="G57" s="13"/>
      <c r="H57" s="13">
        <f>SUM(Tabla1[[#This Row],[Homes]:[Sen asignar]])</f>
        <v>41</v>
      </c>
    </row>
    <row r="58" spans="1:8" x14ac:dyDescent="0.25">
      <c r="A58" s="13" t="s">
        <v>8</v>
      </c>
      <c r="B58" s="13" t="s">
        <v>62</v>
      </c>
      <c r="C58" s="13" t="s">
        <v>15</v>
      </c>
      <c r="D58" s="13" t="s">
        <v>65</v>
      </c>
      <c r="E58" s="13">
        <v>10</v>
      </c>
      <c r="F58" s="13">
        <v>3</v>
      </c>
      <c r="G58" s="13"/>
      <c r="H58" s="13">
        <f>SUM(Tabla1[[#This Row],[Homes]:[Sen asignar]])</f>
        <v>13</v>
      </c>
    </row>
    <row r="59" spans="1:8" x14ac:dyDescent="0.25">
      <c r="A59" s="13" t="s">
        <v>8</v>
      </c>
      <c r="B59" s="13" t="s">
        <v>66</v>
      </c>
      <c r="C59" s="13" t="s">
        <v>238</v>
      </c>
      <c r="D59" s="13" t="s">
        <v>67</v>
      </c>
      <c r="E59" s="13">
        <v>25</v>
      </c>
      <c r="F59" s="13">
        <v>102</v>
      </c>
      <c r="G59" s="13"/>
      <c r="H59" s="13">
        <f>SUM(Tabla1[[#This Row],[Homes]:[Sen asignar]])</f>
        <v>127</v>
      </c>
    </row>
    <row r="60" spans="1:8" x14ac:dyDescent="0.25">
      <c r="A60" s="13" t="s">
        <v>8</v>
      </c>
      <c r="B60" s="13" t="s">
        <v>68</v>
      </c>
      <c r="C60" s="13" t="s">
        <v>238</v>
      </c>
      <c r="D60" s="13" t="s">
        <v>69</v>
      </c>
      <c r="E60" s="13">
        <v>38</v>
      </c>
      <c r="F60" s="13">
        <v>192</v>
      </c>
      <c r="G60" s="13"/>
      <c r="H60" s="13">
        <f>SUM(Tabla1[[#This Row],[Homes]:[Sen asignar]])</f>
        <v>230</v>
      </c>
    </row>
    <row r="61" spans="1:8" x14ac:dyDescent="0.25">
      <c r="A61" s="13" t="s">
        <v>70</v>
      </c>
      <c r="B61" s="13" t="s">
        <v>71</v>
      </c>
      <c r="C61" s="13" t="s">
        <v>238</v>
      </c>
      <c r="D61" s="13" t="s">
        <v>72</v>
      </c>
      <c r="E61" s="13">
        <v>108</v>
      </c>
      <c r="F61" s="13">
        <v>364</v>
      </c>
      <c r="G61" s="13"/>
      <c r="H61" s="13">
        <f>SUM(Tabla1[[#This Row],[Homes]:[Sen asignar]])</f>
        <v>472</v>
      </c>
    </row>
    <row r="62" spans="1:8" x14ac:dyDescent="0.25">
      <c r="A62" s="13" t="s">
        <v>70</v>
      </c>
      <c r="B62" s="13" t="s">
        <v>71</v>
      </c>
      <c r="C62" s="13" t="s">
        <v>15</v>
      </c>
      <c r="D62" s="13" t="s">
        <v>73</v>
      </c>
      <c r="E62" s="13">
        <v>5</v>
      </c>
      <c r="F62" s="13">
        <v>17</v>
      </c>
      <c r="G62" s="13">
        <v>1</v>
      </c>
      <c r="H62" s="13">
        <f>SUM(Tabla1[[#This Row],[Homes]:[Sen asignar]])</f>
        <v>23</v>
      </c>
    </row>
    <row r="63" spans="1:8" x14ac:dyDescent="0.25">
      <c r="A63" s="13" t="s">
        <v>70</v>
      </c>
      <c r="B63" s="13" t="s">
        <v>71</v>
      </c>
      <c r="C63" s="13" t="s">
        <v>241</v>
      </c>
      <c r="D63" s="13" t="s">
        <v>74</v>
      </c>
      <c r="E63" s="13">
        <v>21</v>
      </c>
      <c r="F63" s="13">
        <v>24</v>
      </c>
      <c r="G63" s="13"/>
      <c r="H63" s="13">
        <f>SUM(Tabla1[[#This Row],[Homes]:[Sen asignar]])</f>
        <v>45</v>
      </c>
    </row>
    <row r="64" spans="1:8" x14ac:dyDescent="0.25">
      <c r="A64" s="13" t="s">
        <v>70</v>
      </c>
      <c r="B64" s="13" t="s">
        <v>75</v>
      </c>
      <c r="C64" s="13" t="s">
        <v>238</v>
      </c>
      <c r="D64" s="13" t="s">
        <v>76</v>
      </c>
      <c r="E64" s="13">
        <v>393</v>
      </c>
      <c r="F64" s="13">
        <v>133</v>
      </c>
      <c r="G64" s="13"/>
      <c r="H64" s="13">
        <f>SUM(Tabla1[[#This Row],[Homes]:[Sen asignar]])</f>
        <v>526</v>
      </c>
    </row>
    <row r="65" spans="1:8" x14ac:dyDescent="0.25">
      <c r="A65" s="13" t="s">
        <v>70</v>
      </c>
      <c r="B65" s="13" t="s">
        <v>75</v>
      </c>
      <c r="C65" s="13" t="s">
        <v>238</v>
      </c>
      <c r="D65" s="13" t="s">
        <v>41</v>
      </c>
      <c r="E65" s="13">
        <v>54</v>
      </c>
      <c r="F65" s="13">
        <v>287</v>
      </c>
      <c r="G65" s="13"/>
      <c r="H65" s="13">
        <f>SUM(Tabla1[[#This Row],[Homes]:[Sen asignar]])</f>
        <v>341</v>
      </c>
    </row>
    <row r="66" spans="1:8" x14ac:dyDescent="0.25">
      <c r="A66" s="13" t="s">
        <v>70</v>
      </c>
      <c r="B66" s="13" t="s">
        <v>75</v>
      </c>
      <c r="C66" s="13" t="s">
        <v>238</v>
      </c>
      <c r="D66" s="13" t="s">
        <v>42</v>
      </c>
      <c r="E66" s="13">
        <v>122</v>
      </c>
      <c r="F66" s="13">
        <v>258</v>
      </c>
      <c r="G66" s="13"/>
      <c r="H66" s="13">
        <f>SUM(Tabla1[[#This Row],[Homes]:[Sen asignar]])</f>
        <v>380</v>
      </c>
    </row>
    <row r="67" spans="1:8" x14ac:dyDescent="0.25">
      <c r="A67" s="13" t="s">
        <v>70</v>
      </c>
      <c r="B67" s="13" t="s">
        <v>75</v>
      </c>
      <c r="C67" s="13" t="s">
        <v>15</v>
      </c>
      <c r="D67" s="13" t="s">
        <v>77</v>
      </c>
      <c r="E67" s="13">
        <v>6</v>
      </c>
      <c r="F67" s="13">
        <v>4</v>
      </c>
      <c r="G67" s="13"/>
      <c r="H67" s="13">
        <f>SUM(Tabla1[[#This Row],[Homes]:[Sen asignar]])</f>
        <v>10</v>
      </c>
    </row>
    <row r="68" spans="1:8" x14ac:dyDescent="0.25">
      <c r="A68" s="13" t="s">
        <v>70</v>
      </c>
      <c r="B68" s="13" t="s">
        <v>75</v>
      </c>
      <c r="C68" s="13" t="s">
        <v>15</v>
      </c>
      <c r="D68" s="13" t="s">
        <v>78</v>
      </c>
      <c r="E68" s="13">
        <v>18</v>
      </c>
      <c r="F68" s="13">
        <v>11</v>
      </c>
      <c r="G68" s="13"/>
      <c r="H68" s="13">
        <f>SUM(Tabla1[[#This Row],[Homes]:[Sen asignar]])</f>
        <v>29</v>
      </c>
    </row>
    <row r="69" spans="1:8" x14ac:dyDescent="0.25">
      <c r="A69" s="13" t="s">
        <v>70</v>
      </c>
      <c r="B69" s="13" t="s">
        <v>75</v>
      </c>
      <c r="C69" s="13" t="s">
        <v>15</v>
      </c>
      <c r="D69" s="13" t="s">
        <v>79</v>
      </c>
      <c r="E69" s="13">
        <v>3</v>
      </c>
      <c r="F69" s="13">
        <v>19</v>
      </c>
      <c r="G69" s="13"/>
      <c r="H69" s="13">
        <f>SUM(Tabla1[[#This Row],[Homes]:[Sen asignar]])</f>
        <v>22</v>
      </c>
    </row>
    <row r="70" spans="1:8" x14ac:dyDescent="0.25">
      <c r="A70" s="13" t="s">
        <v>70</v>
      </c>
      <c r="B70" s="13" t="s">
        <v>75</v>
      </c>
      <c r="C70" s="13" t="s">
        <v>15</v>
      </c>
      <c r="D70" s="13" t="s">
        <v>80</v>
      </c>
      <c r="E70" s="13">
        <v>5</v>
      </c>
      <c r="F70" s="13">
        <v>4</v>
      </c>
      <c r="G70" s="13"/>
      <c r="H70" s="13">
        <f>SUM(Tabla1[[#This Row],[Homes]:[Sen asignar]])</f>
        <v>9</v>
      </c>
    </row>
    <row r="71" spans="1:8" x14ac:dyDescent="0.25">
      <c r="A71" s="13" t="s">
        <v>70</v>
      </c>
      <c r="B71" s="13" t="s">
        <v>75</v>
      </c>
      <c r="C71" s="13" t="s">
        <v>15</v>
      </c>
      <c r="D71" s="13" t="s">
        <v>81</v>
      </c>
      <c r="E71" s="13">
        <v>1</v>
      </c>
      <c r="F71" s="13">
        <v>32</v>
      </c>
      <c r="G71" s="13"/>
      <c r="H71" s="13">
        <f>SUM(Tabla1[[#This Row],[Homes]:[Sen asignar]])</f>
        <v>33</v>
      </c>
    </row>
    <row r="72" spans="1:8" x14ac:dyDescent="0.25">
      <c r="A72" s="13" t="s">
        <v>70</v>
      </c>
      <c r="B72" s="13" t="s">
        <v>75</v>
      </c>
      <c r="C72" s="13" t="s">
        <v>15</v>
      </c>
      <c r="D72" s="13" t="s">
        <v>82</v>
      </c>
      <c r="E72" s="13">
        <v>7</v>
      </c>
      <c r="F72" s="13">
        <v>20</v>
      </c>
      <c r="G72" s="13"/>
      <c r="H72" s="13">
        <f>SUM(Tabla1[[#This Row],[Homes]:[Sen asignar]])</f>
        <v>27</v>
      </c>
    </row>
    <row r="73" spans="1:8" x14ac:dyDescent="0.25">
      <c r="A73" s="13" t="s">
        <v>70</v>
      </c>
      <c r="B73" s="13" t="s">
        <v>75</v>
      </c>
      <c r="C73" s="13" t="s">
        <v>15</v>
      </c>
      <c r="D73" s="13" t="s">
        <v>83</v>
      </c>
      <c r="E73" s="13">
        <v>18</v>
      </c>
      <c r="F73" s="13">
        <v>8</v>
      </c>
      <c r="G73" s="13"/>
      <c r="H73" s="13">
        <f>SUM(Tabla1[[#This Row],[Homes]:[Sen asignar]])</f>
        <v>26</v>
      </c>
    </row>
    <row r="74" spans="1:8" x14ac:dyDescent="0.25">
      <c r="A74" s="13" t="s">
        <v>70</v>
      </c>
      <c r="B74" s="13" t="s">
        <v>75</v>
      </c>
      <c r="C74" s="13" t="s">
        <v>15</v>
      </c>
      <c r="D74" s="13" t="s">
        <v>51</v>
      </c>
      <c r="E74" s="13">
        <v>1</v>
      </c>
      <c r="F74" s="13">
        <v>10</v>
      </c>
      <c r="G74" s="13"/>
      <c r="H74" s="13">
        <f>SUM(Tabla1[[#This Row],[Homes]:[Sen asignar]])</f>
        <v>11</v>
      </c>
    </row>
    <row r="75" spans="1:8" x14ac:dyDescent="0.25">
      <c r="A75" s="13" t="s">
        <v>70</v>
      </c>
      <c r="B75" s="13" t="s">
        <v>75</v>
      </c>
      <c r="C75" s="13" t="s">
        <v>241</v>
      </c>
      <c r="D75" s="13" t="s">
        <v>84</v>
      </c>
      <c r="E75" s="13">
        <v>18</v>
      </c>
      <c r="F75" s="13">
        <v>6</v>
      </c>
      <c r="G75" s="13"/>
      <c r="H75" s="13">
        <f>SUM(Tabla1[[#This Row],[Homes]:[Sen asignar]])</f>
        <v>24</v>
      </c>
    </row>
    <row r="76" spans="1:8" x14ac:dyDescent="0.25">
      <c r="A76" s="13" t="s">
        <v>70</v>
      </c>
      <c r="B76" s="13" t="s">
        <v>75</v>
      </c>
      <c r="C76" s="13" t="s">
        <v>241</v>
      </c>
      <c r="D76" s="13" t="s">
        <v>85</v>
      </c>
      <c r="E76" s="13">
        <v>23</v>
      </c>
      <c r="F76" s="13">
        <v>12</v>
      </c>
      <c r="G76" s="13"/>
      <c r="H76" s="13">
        <f>SUM(Tabla1[[#This Row],[Homes]:[Sen asignar]])</f>
        <v>35</v>
      </c>
    </row>
    <row r="77" spans="1:8" x14ac:dyDescent="0.25">
      <c r="A77" s="13" t="s">
        <v>70</v>
      </c>
      <c r="B77" s="13" t="s">
        <v>75</v>
      </c>
      <c r="C77" s="13" t="s">
        <v>241</v>
      </c>
      <c r="D77" s="13" t="s">
        <v>86</v>
      </c>
      <c r="E77" s="13">
        <v>6</v>
      </c>
      <c r="F77" s="13">
        <v>26</v>
      </c>
      <c r="G77" s="13"/>
      <c r="H77" s="13">
        <f>SUM(Tabla1[[#This Row],[Homes]:[Sen asignar]])</f>
        <v>32</v>
      </c>
    </row>
    <row r="78" spans="1:8" x14ac:dyDescent="0.25">
      <c r="A78" s="13" t="s">
        <v>70</v>
      </c>
      <c r="B78" s="13" t="s">
        <v>87</v>
      </c>
      <c r="C78" s="13" t="s">
        <v>238</v>
      </c>
      <c r="D78" s="13" t="s">
        <v>88</v>
      </c>
      <c r="E78" s="13">
        <v>78</v>
      </c>
      <c r="F78" s="13">
        <v>36</v>
      </c>
      <c r="G78" s="13"/>
      <c r="H78" s="13">
        <f>SUM(Tabla1[[#This Row],[Homes]:[Sen asignar]])</f>
        <v>114</v>
      </c>
    </row>
    <row r="79" spans="1:8" x14ac:dyDescent="0.25">
      <c r="A79" s="13" t="s">
        <v>70</v>
      </c>
      <c r="B79" s="13" t="s">
        <v>87</v>
      </c>
      <c r="C79" s="13" t="s">
        <v>241</v>
      </c>
      <c r="D79" s="13" t="s">
        <v>89</v>
      </c>
      <c r="E79" s="13">
        <v>42</v>
      </c>
      <c r="F79" s="13">
        <v>50</v>
      </c>
      <c r="G79" s="13"/>
      <c r="H79" s="13">
        <f>SUM(Tabla1[[#This Row],[Homes]:[Sen asignar]])</f>
        <v>92</v>
      </c>
    </row>
    <row r="80" spans="1:8" x14ac:dyDescent="0.25">
      <c r="A80" s="13" t="s">
        <v>70</v>
      </c>
      <c r="B80" s="13" t="s">
        <v>90</v>
      </c>
      <c r="C80" s="13" t="s">
        <v>238</v>
      </c>
      <c r="D80" s="13" t="s">
        <v>91</v>
      </c>
      <c r="E80" s="13">
        <v>91</v>
      </c>
      <c r="F80" s="13">
        <v>101</v>
      </c>
      <c r="G80" s="13"/>
      <c r="H80" s="13">
        <f>SUM(Tabla1[[#This Row],[Homes]:[Sen asignar]])</f>
        <v>192</v>
      </c>
    </row>
    <row r="81" spans="1:8" x14ac:dyDescent="0.25">
      <c r="A81" s="13" t="s">
        <v>70</v>
      </c>
      <c r="B81" s="13" t="s">
        <v>90</v>
      </c>
      <c r="C81" s="13" t="s">
        <v>238</v>
      </c>
      <c r="D81" s="13" t="s">
        <v>92</v>
      </c>
      <c r="E81" s="13">
        <v>84</v>
      </c>
      <c r="F81" s="13">
        <v>337</v>
      </c>
      <c r="G81" s="13"/>
      <c r="H81" s="13">
        <f>SUM(Tabla1[[#This Row],[Homes]:[Sen asignar]])</f>
        <v>421</v>
      </c>
    </row>
    <row r="82" spans="1:8" x14ac:dyDescent="0.25">
      <c r="A82" s="13" t="s">
        <v>70</v>
      </c>
      <c r="B82" s="13" t="s">
        <v>90</v>
      </c>
      <c r="C82" s="13" t="s">
        <v>15</v>
      </c>
      <c r="D82" s="13" t="s">
        <v>93</v>
      </c>
      <c r="E82" s="13">
        <v>9</v>
      </c>
      <c r="F82" s="13">
        <v>17</v>
      </c>
      <c r="G82" s="13"/>
      <c r="H82" s="13">
        <f>SUM(Tabla1[[#This Row],[Homes]:[Sen asignar]])</f>
        <v>26</v>
      </c>
    </row>
    <row r="83" spans="1:8" x14ac:dyDescent="0.25">
      <c r="A83" s="13" t="s">
        <v>70</v>
      </c>
      <c r="B83" s="13" t="s">
        <v>90</v>
      </c>
      <c r="C83" s="13" t="s">
        <v>15</v>
      </c>
      <c r="D83" s="13" t="s">
        <v>94</v>
      </c>
      <c r="E83" s="13">
        <v>7</v>
      </c>
      <c r="F83" s="13">
        <v>27</v>
      </c>
      <c r="G83" s="13"/>
      <c r="H83" s="13">
        <f>SUM(Tabla1[[#This Row],[Homes]:[Sen asignar]])</f>
        <v>34</v>
      </c>
    </row>
    <row r="84" spans="1:8" x14ac:dyDescent="0.25">
      <c r="A84" s="13" t="s">
        <v>70</v>
      </c>
      <c r="B84" s="13" t="s">
        <v>95</v>
      </c>
      <c r="C84" s="13" t="s">
        <v>238</v>
      </c>
      <c r="D84" s="13" t="s">
        <v>96</v>
      </c>
      <c r="E84" s="13">
        <v>91</v>
      </c>
      <c r="F84" s="13">
        <v>131</v>
      </c>
      <c r="G84" s="13"/>
      <c r="H84" s="13">
        <f>SUM(Tabla1[[#This Row],[Homes]:[Sen asignar]])</f>
        <v>222</v>
      </c>
    </row>
    <row r="85" spans="1:8" x14ac:dyDescent="0.25">
      <c r="A85" s="13" t="s">
        <v>70</v>
      </c>
      <c r="B85" s="13" t="s">
        <v>95</v>
      </c>
      <c r="C85" s="13" t="s">
        <v>15</v>
      </c>
      <c r="D85" s="13" t="s">
        <v>97</v>
      </c>
      <c r="E85" s="13">
        <v>10</v>
      </c>
      <c r="F85" s="13">
        <v>8</v>
      </c>
      <c r="G85" s="13"/>
      <c r="H85" s="13">
        <f>SUM(Tabla1[[#This Row],[Homes]:[Sen asignar]])</f>
        <v>18</v>
      </c>
    </row>
    <row r="86" spans="1:8" x14ac:dyDescent="0.25">
      <c r="A86" s="13" t="s">
        <v>70</v>
      </c>
      <c r="B86" s="13" t="s">
        <v>95</v>
      </c>
      <c r="C86" s="13" t="s">
        <v>241</v>
      </c>
      <c r="D86" s="13" t="s">
        <v>98</v>
      </c>
      <c r="E86" s="13">
        <v>6</v>
      </c>
      <c r="F86" s="13">
        <v>4</v>
      </c>
      <c r="G86" s="13"/>
      <c r="H86" s="13">
        <f>SUM(Tabla1[[#This Row],[Homes]:[Sen asignar]])</f>
        <v>10</v>
      </c>
    </row>
    <row r="87" spans="1:8" x14ac:dyDescent="0.25">
      <c r="A87" s="13" t="s">
        <v>70</v>
      </c>
      <c r="B87" s="13" t="s">
        <v>99</v>
      </c>
      <c r="C87" s="13" t="s">
        <v>238</v>
      </c>
      <c r="D87" s="13" t="s">
        <v>100</v>
      </c>
      <c r="E87" s="13">
        <v>23</v>
      </c>
      <c r="F87" s="13">
        <v>111</v>
      </c>
      <c r="G87" s="13"/>
      <c r="H87" s="13">
        <f>SUM(Tabla1[[#This Row],[Homes]:[Sen asignar]])</f>
        <v>134</v>
      </c>
    </row>
    <row r="88" spans="1:8" x14ac:dyDescent="0.25">
      <c r="A88" s="13" t="s">
        <v>70</v>
      </c>
      <c r="B88" s="13" t="s">
        <v>99</v>
      </c>
      <c r="C88" s="13" t="s">
        <v>15</v>
      </c>
      <c r="D88" s="13" t="s">
        <v>101</v>
      </c>
      <c r="E88" s="13">
        <v>16</v>
      </c>
      <c r="F88" s="13">
        <v>51</v>
      </c>
      <c r="G88" s="13"/>
      <c r="H88" s="13">
        <f>SUM(Tabla1[[#This Row],[Homes]:[Sen asignar]])</f>
        <v>67</v>
      </c>
    </row>
    <row r="89" spans="1:8" x14ac:dyDescent="0.25">
      <c r="A89" s="13" t="s">
        <v>70</v>
      </c>
      <c r="B89" s="13" t="s">
        <v>102</v>
      </c>
      <c r="C89" s="13" t="s">
        <v>238</v>
      </c>
      <c r="D89" s="13" t="s">
        <v>103</v>
      </c>
      <c r="E89" s="13">
        <v>78</v>
      </c>
      <c r="F89" s="13">
        <v>98</v>
      </c>
      <c r="G89" s="13"/>
      <c r="H89" s="13">
        <f>SUM(Tabla1[[#This Row],[Homes]:[Sen asignar]])</f>
        <v>176</v>
      </c>
    </row>
    <row r="90" spans="1:8" x14ac:dyDescent="0.25">
      <c r="A90" s="13" t="s">
        <v>70</v>
      </c>
      <c r="B90" s="13" t="s">
        <v>102</v>
      </c>
      <c r="C90" s="13" t="s">
        <v>15</v>
      </c>
      <c r="D90" s="13" t="s">
        <v>104</v>
      </c>
      <c r="E90" s="13">
        <v>25</v>
      </c>
      <c r="F90" s="13">
        <v>13</v>
      </c>
      <c r="G90" s="13"/>
      <c r="H90" s="13">
        <f>SUM(Tabla1[[#This Row],[Homes]:[Sen asignar]])</f>
        <v>38</v>
      </c>
    </row>
    <row r="91" spans="1:8" x14ac:dyDescent="0.25">
      <c r="A91" s="13" t="s">
        <v>70</v>
      </c>
      <c r="B91" s="13" t="s">
        <v>105</v>
      </c>
      <c r="C91" s="13" t="s">
        <v>238</v>
      </c>
      <c r="D91" s="13" t="s">
        <v>69</v>
      </c>
      <c r="E91" s="13">
        <v>39</v>
      </c>
      <c r="F91" s="13">
        <v>185</v>
      </c>
      <c r="G91" s="13"/>
      <c r="H91" s="13">
        <f>SUM(Tabla1[[#This Row],[Homes]:[Sen asignar]])</f>
        <v>224</v>
      </c>
    </row>
    <row r="92" spans="1:8" x14ac:dyDescent="0.25">
      <c r="A92" s="13" t="s">
        <v>70</v>
      </c>
      <c r="B92" s="13" t="s">
        <v>106</v>
      </c>
      <c r="C92" s="13" t="s">
        <v>238</v>
      </c>
      <c r="D92" s="13" t="s">
        <v>107</v>
      </c>
      <c r="E92" s="13">
        <v>377</v>
      </c>
      <c r="F92" s="13">
        <v>32</v>
      </c>
      <c r="G92" s="13"/>
      <c r="H92" s="13">
        <f>SUM(Tabla1[[#This Row],[Homes]:[Sen asignar]])</f>
        <v>409</v>
      </c>
    </row>
    <row r="93" spans="1:8" x14ac:dyDescent="0.25">
      <c r="A93" s="13" t="s">
        <v>70</v>
      </c>
      <c r="B93" s="13" t="s">
        <v>106</v>
      </c>
      <c r="C93" s="13" t="s">
        <v>15</v>
      </c>
      <c r="D93" s="13" t="s">
        <v>108</v>
      </c>
      <c r="E93" s="13">
        <v>34</v>
      </c>
      <c r="F93" s="13">
        <v>1</v>
      </c>
      <c r="G93" s="13"/>
      <c r="H93" s="13">
        <f>SUM(Tabla1[[#This Row],[Homes]:[Sen asignar]])</f>
        <v>35</v>
      </c>
    </row>
    <row r="94" spans="1:8" x14ac:dyDescent="0.25">
      <c r="A94" s="13" t="s">
        <v>109</v>
      </c>
      <c r="B94" s="13" t="s">
        <v>110</v>
      </c>
      <c r="C94" s="13" t="s">
        <v>238</v>
      </c>
      <c r="D94" s="13" t="s">
        <v>111</v>
      </c>
      <c r="E94" s="13">
        <v>1</v>
      </c>
      <c r="F94" s="13">
        <v>2</v>
      </c>
      <c r="G94" s="13"/>
      <c r="H94" s="13">
        <f>SUM(Tabla1[[#This Row],[Homes]:[Sen asignar]])</f>
        <v>3</v>
      </c>
    </row>
    <row r="95" spans="1:8" x14ac:dyDescent="0.25">
      <c r="A95" s="13" t="s">
        <v>109</v>
      </c>
      <c r="B95" s="13" t="s">
        <v>110</v>
      </c>
      <c r="C95" s="13" t="s">
        <v>238</v>
      </c>
      <c r="D95" s="13" t="s">
        <v>112</v>
      </c>
      <c r="E95" s="13">
        <v>18</v>
      </c>
      <c r="F95" s="13">
        <v>51</v>
      </c>
      <c r="G95" s="13"/>
      <c r="H95" s="13">
        <f>SUM(Tabla1[[#This Row],[Homes]:[Sen asignar]])</f>
        <v>69</v>
      </c>
    </row>
    <row r="96" spans="1:8" x14ac:dyDescent="0.25">
      <c r="A96" s="13" t="s">
        <v>109</v>
      </c>
      <c r="B96" s="13" t="s">
        <v>110</v>
      </c>
      <c r="C96" s="13" t="s">
        <v>238</v>
      </c>
      <c r="D96" s="13" t="s">
        <v>113</v>
      </c>
      <c r="E96" s="13">
        <v>45</v>
      </c>
      <c r="F96" s="13">
        <v>148</v>
      </c>
      <c r="G96" s="13"/>
      <c r="H96" s="13">
        <f>SUM(Tabla1[[#This Row],[Homes]:[Sen asignar]])</f>
        <v>193</v>
      </c>
    </row>
    <row r="97" spans="1:8" x14ac:dyDescent="0.25">
      <c r="A97" s="13" t="s">
        <v>109</v>
      </c>
      <c r="B97" s="13" t="s">
        <v>110</v>
      </c>
      <c r="C97" s="13" t="s">
        <v>238</v>
      </c>
      <c r="D97" s="13" t="s">
        <v>114</v>
      </c>
      <c r="E97" s="13">
        <v>12</v>
      </c>
      <c r="F97" s="13">
        <v>37</v>
      </c>
      <c r="G97" s="13"/>
      <c r="H97" s="13">
        <f>SUM(Tabla1[[#This Row],[Homes]:[Sen asignar]])</f>
        <v>49</v>
      </c>
    </row>
    <row r="98" spans="1:8" x14ac:dyDescent="0.25">
      <c r="A98" s="13" t="s">
        <v>109</v>
      </c>
      <c r="B98" s="13" t="s">
        <v>110</v>
      </c>
      <c r="C98" s="13" t="s">
        <v>238</v>
      </c>
      <c r="D98" s="13" t="s">
        <v>115</v>
      </c>
      <c r="E98" s="13">
        <v>49</v>
      </c>
      <c r="F98" s="13">
        <v>203</v>
      </c>
      <c r="G98" s="13"/>
      <c r="H98" s="13">
        <f>SUM(Tabla1[[#This Row],[Homes]:[Sen asignar]])</f>
        <v>252</v>
      </c>
    </row>
    <row r="99" spans="1:8" x14ac:dyDescent="0.25">
      <c r="A99" s="13" t="s">
        <v>109</v>
      </c>
      <c r="B99" s="13" t="s">
        <v>110</v>
      </c>
      <c r="C99" s="13" t="s">
        <v>238</v>
      </c>
      <c r="D99" s="13" t="s">
        <v>116</v>
      </c>
      <c r="E99" s="13"/>
      <c r="F99" s="13">
        <v>1</v>
      </c>
      <c r="G99" s="13"/>
      <c r="H99" s="13">
        <f>SUM(Tabla1[[#This Row],[Homes]:[Sen asignar]])</f>
        <v>1</v>
      </c>
    </row>
    <row r="100" spans="1:8" x14ac:dyDescent="0.25">
      <c r="A100" s="13" t="s">
        <v>109</v>
      </c>
      <c r="B100" s="13" t="s">
        <v>110</v>
      </c>
      <c r="C100" s="13" t="s">
        <v>238</v>
      </c>
      <c r="D100" s="13" t="s">
        <v>117</v>
      </c>
      <c r="E100" s="13">
        <v>31</v>
      </c>
      <c r="F100" s="13">
        <v>49</v>
      </c>
      <c r="G100" s="13"/>
      <c r="H100" s="13">
        <f>SUM(Tabla1[[#This Row],[Homes]:[Sen asignar]])</f>
        <v>80</v>
      </c>
    </row>
    <row r="101" spans="1:8" x14ac:dyDescent="0.25">
      <c r="A101" s="13" t="s">
        <v>109</v>
      </c>
      <c r="B101" s="13" t="s">
        <v>110</v>
      </c>
      <c r="C101" s="13" t="s">
        <v>15</v>
      </c>
      <c r="D101" s="13" t="s">
        <v>118</v>
      </c>
      <c r="E101" s="13">
        <v>2</v>
      </c>
      <c r="F101" s="13">
        <v>6</v>
      </c>
      <c r="G101" s="13"/>
      <c r="H101" s="13">
        <f>SUM(Tabla1[[#This Row],[Homes]:[Sen asignar]])</f>
        <v>8</v>
      </c>
    </row>
    <row r="102" spans="1:8" x14ac:dyDescent="0.25">
      <c r="A102" s="13" t="s">
        <v>109</v>
      </c>
      <c r="B102" s="13" t="s">
        <v>110</v>
      </c>
      <c r="C102" s="13" t="s">
        <v>15</v>
      </c>
      <c r="D102" s="13" t="s">
        <v>119</v>
      </c>
      <c r="E102" s="13">
        <v>4</v>
      </c>
      <c r="F102" s="13">
        <v>10</v>
      </c>
      <c r="G102" s="13"/>
      <c r="H102" s="13">
        <f>SUM(Tabla1[[#This Row],[Homes]:[Sen asignar]])</f>
        <v>14</v>
      </c>
    </row>
    <row r="103" spans="1:8" x14ac:dyDescent="0.25">
      <c r="A103" s="13" t="s">
        <v>109</v>
      </c>
      <c r="B103" s="13" t="s">
        <v>110</v>
      </c>
      <c r="C103" s="13" t="s">
        <v>15</v>
      </c>
      <c r="D103" s="13" t="s">
        <v>120</v>
      </c>
      <c r="E103" s="13">
        <v>5</v>
      </c>
      <c r="F103" s="13">
        <v>10</v>
      </c>
      <c r="G103" s="13"/>
      <c r="H103" s="13">
        <f>SUM(Tabla1[[#This Row],[Homes]:[Sen asignar]])</f>
        <v>15</v>
      </c>
    </row>
    <row r="104" spans="1:8" x14ac:dyDescent="0.25">
      <c r="A104" s="13" t="s">
        <v>109</v>
      </c>
      <c r="B104" s="13" t="s">
        <v>110</v>
      </c>
      <c r="C104" s="13" t="s">
        <v>15</v>
      </c>
      <c r="D104" s="13" t="s">
        <v>121</v>
      </c>
      <c r="E104" s="13">
        <v>5</v>
      </c>
      <c r="F104" s="13">
        <v>18</v>
      </c>
      <c r="G104" s="13"/>
      <c r="H104" s="13">
        <f>SUM(Tabla1[[#This Row],[Homes]:[Sen asignar]])</f>
        <v>23</v>
      </c>
    </row>
    <row r="105" spans="1:8" x14ac:dyDescent="0.25">
      <c r="A105" s="13" t="s">
        <v>109</v>
      </c>
      <c r="B105" s="13" t="s">
        <v>110</v>
      </c>
      <c r="C105" s="13" t="s">
        <v>15</v>
      </c>
      <c r="D105" s="13" t="s">
        <v>122</v>
      </c>
      <c r="E105" s="13">
        <v>10</v>
      </c>
      <c r="F105" s="13">
        <v>30</v>
      </c>
      <c r="G105" s="13"/>
      <c r="H105" s="13">
        <f>SUM(Tabla1[[#This Row],[Homes]:[Sen asignar]])</f>
        <v>40</v>
      </c>
    </row>
    <row r="106" spans="1:8" x14ac:dyDescent="0.25">
      <c r="A106" s="13" t="s">
        <v>109</v>
      </c>
      <c r="B106" s="13" t="s">
        <v>110</v>
      </c>
      <c r="C106" s="13" t="s">
        <v>15</v>
      </c>
      <c r="D106" s="13" t="s">
        <v>123</v>
      </c>
      <c r="E106" s="13">
        <v>11</v>
      </c>
      <c r="F106" s="13">
        <v>34</v>
      </c>
      <c r="G106" s="13"/>
      <c r="H106" s="13">
        <f>SUM(Tabla1[[#This Row],[Homes]:[Sen asignar]])</f>
        <v>45</v>
      </c>
    </row>
    <row r="107" spans="1:8" x14ac:dyDescent="0.25">
      <c r="A107" s="13" t="s">
        <v>109</v>
      </c>
      <c r="B107" s="13" t="s">
        <v>110</v>
      </c>
      <c r="C107" s="13" t="s">
        <v>241</v>
      </c>
      <c r="D107" s="13" t="s">
        <v>124</v>
      </c>
      <c r="E107" s="13">
        <v>28</v>
      </c>
      <c r="F107" s="13">
        <v>46</v>
      </c>
      <c r="G107" s="13"/>
      <c r="H107" s="13">
        <f>SUM(Tabla1[[#This Row],[Homes]:[Sen asignar]])</f>
        <v>74</v>
      </c>
    </row>
    <row r="108" spans="1:8" x14ac:dyDescent="0.25">
      <c r="A108" s="13" t="s">
        <v>109</v>
      </c>
      <c r="B108" s="13" t="s">
        <v>110</v>
      </c>
      <c r="C108" s="13" t="s">
        <v>241</v>
      </c>
      <c r="D108" s="13" t="s">
        <v>125</v>
      </c>
      <c r="E108" s="13">
        <v>10</v>
      </c>
      <c r="F108" s="13">
        <v>22</v>
      </c>
      <c r="G108" s="13"/>
      <c r="H108" s="13">
        <f>SUM(Tabla1[[#This Row],[Homes]:[Sen asignar]])</f>
        <v>32</v>
      </c>
    </row>
    <row r="109" spans="1:8" x14ac:dyDescent="0.25">
      <c r="A109" s="13" t="s">
        <v>109</v>
      </c>
      <c r="B109" s="13" t="s">
        <v>110</v>
      </c>
      <c r="C109" s="13" t="s">
        <v>241</v>
      </c>
      <c r="D109" s="13" t="s">
        <v>126</v>
      </c>
      <c r="E109" s="13">
        <v>9</v>
      </c>
      <c r="F109" s="13">
        <v>26</v>
      </c>
      <c r="G109" s="13">
        <v>1</v>
      </c>
      <c r="H109" s="13">
        <f>SUM(Tabla1[[#This Row],[Homes]:[Sen asignar]])</f>
        <v>36</v>
      </c>
    </row>
    <row r="110" spans="1:8" x14ac:dyDescent="0.25">
      <c r="A110" s="13" t="s">
        <v>109</v>
      </c>
      <c r="B110" s="13" t="s">
        <v>110</v>
      </c>
      <c r="C110" s="13" t="s">
        <v>241</v>
      </c>
      <c r="D110" s="13" t="s">
        <v>127</v>
      </c>
      <c r="E110" s="13">
        <v>17</v>
      </c>
      <c r="F110" s="13">
        <v>17</v>
      </c>
      <c r="G110" s="13"/>
      <c r="H110" s="13">
        <f>SUM(Tabla1[[#This Row],[Homes]:[Sen asignar]])</f>
        <v>34</v>
      </c>
    </row>
    <row r="111" spans="1:8" x14ac:dyDescent="0.25">
      <c r="A111" s="13" t="s">
        <v>109</v>
      </c>
      <c r="B111" s="13" t="s">
        <v>110</v>
      </c>
      <c r="C111" s="13" t="s">
        <v>241</v>
      </c>
      <c r="D111" s="13" t="s">
        <v>128</v>
      </c>
      <c r="E111" s="13">
        <v>4</v>
      </c>
      <c r="F111" s="13">
        <v>30</v>
      </c>
      <c r="G111" s="13"/>
      <c r="H111" s="13">
        <f>SUM(Tabla1[[#This Row],[Homes]:[Sen asignar]])</f>
        <v>34</v>
      </c>
    </row>
    <row r="112" spans="1:8" x14ac:dyDescent="0.25">
      <c r="A112" s="13" t="s">
        <v>109</v>
      </c>
      <c r="B112" s="13" t="s">
        <v>129</v>
      </c>
      <c r="C112" s="13" t="s">
        <v>238</v>
      </c>
      <c r="D112" s="13" t="s">
        <v>130</v>
      </c>
      <c r="E112" s="13">
        <v>157</v>
      </c>
      <c r="F112" s="13">
        <v>209</v>
      </c>
      <c r="G112" s="13"/>
      <c r="H112" s="13">
        <f>SUM(Tabla1[[#This Row],[Homes]:[Sen asignar]])</f>
        <v>366</v>
      </c>
    </row>
    <row r="113" spans="1:8" x14ac:dyDescent="0.25">
      <c r="A113" s="13" t="s">
        <v>109</v>
      </c>
      <c r="B113" s="13" t="s">
        <v>129</v>
      </c>
      <c r="C113" s="13" t="s">
        <v>15</v>
      </c>
      <c r="D113" s="13" t="s">
        <v>131</v>
      </c>
      <c r="E113" s="13">
        <v>6</v>
      </c>
      <c r="F113" s="13">
        <v>8</v>
      </c>
      <c r="G113" s="13"/>
      <c r="H113" s="13">
        <f>SUM(Tabla1[[#This Row],[Homes]:[Sen asignar]])</f>
        <v>14</v>
      </c>
    </row>
    <row r="114" spans="1:8" x14ac:dyDescent="0.25">
      <c r="A114" s="13" t="s">
        <v>109</v>
      </c>
      <c r="B114" s="13" t="s">
        <v>129</v>
      </c>
      <c r="C114" s="13" t="s">
        <v>15</v>
      </c>
      <c r="D114" s="13" t="s">
        <v>132</v>
      </c>
      <c r="E114" s="13">
        <v>5</v>
      </c>
      <c r="F114" s="13">
        <v>15</v>
      </c>
      <c r="G114" s="13"/>
      <c r="H114" s="13">
        <f>SUM(Tabla1[[#This Row],[Homes]:[Sen asignar]])</f>
        <v>20</v>
      </c>
    </row>
    <row r="115" spans="1:8" x14ac:dyDescent="0.25">
      <c r="A115" s="13" t="s">
        <v>109</v>
      </c>
      <c r="B115" s="13" t="s">
        <v>129</v>
      </c>
      <c r="C115" s="13" t="s">
        <v>15</v>
      </c>
      <c r="D115" s="13" t="s">
        <v>133</v>
      </c>
      <c r="E115" s="13">
        <v>5</v>
      </c>
      <c r="F115" s="13">
        <v>17</v>
      </c>
      <c r="G115" s="13">
        <v>1</v>
      </c>
      <c r="H115" s="13">
        <f>SUM(Tabla1[[#This Row],[Homes]:[Sen asignar]])</f>
        <v>23</v>
      </c>
    </row>
    <row r="116" spans="1:8" x14ac:dyDescent="0.25">
      <c r="A116" s="13" t="s">
        <v>109</v>
      </c>
      <c r="B116" s="13" t="s">
        <v>129</v>
      </c>
      <c r="C116" s="13" t="s">
        <v>15</v>
      </c>
      <c r="D116" s="13" t="s">
        <v>134</v>
      </c>
      <c r="E116" s="13">
        <v>8</v>
      </c>
      <c r="F116" s="13">
        <v>21</v>
      </c>
      <c r="G116" s="13"/>
      <c r="H116" s="13">
        <f>SUM(Tabla1[[#This Row],[Homes]:[Sen asignar]])</f>
        <v>29</v>
      </c>
    </row>
    <row r="117" spans="1:8" x14ac:dyDescent="0.25">
      <c r="A117" s="13" t="s">
        <v>109</v>
      </c>
      <c r="B117" s="13" t="s">
        <v>129</v>
      </c>
      <c r="C117" s="13" t="s">
        <v>15</v>
      </c>
      <c r="D117" s="13" t="s">
        <v>135</v>
      </c>
      <c r="E117" s="13">
        <v>6</v>
      </c>
      <c r="F117" s="13">
        <v>3</v>
      </c>
      <c r="G117" s="13"/>
      <c r="H117" s="13">
        <f>SUM(Tabla1[[#This Row],[Homes]:[Sen asignar]])</f>
        <v>9</v>
      </c>
    </row>
    <row r="118" spans="1:8" x14ac:dyDescent="0.25">
      <c r="A118" s="13" t="s">
        <v>109</v>
      </c>
      <c r="B118" s="13" t="s">
        <v>129</v>
      </c>
      <c r="C118" s="13" t="s">
        <v>15</v>
      </c>
      <c r="D118" s="13" t="s">
        <v>136</v>
      </c>
      <c r="E118" s="13">
        <v>5</v>
      </c>
      <c r="F118" s="13">
        <v>17</v>
      </c>
      <c r="G118" s="13"/>
      <c r="H118" s="13">
        <f>SUM(Tabla1[[#This Row],[Homes]:[Sen asignar]])</f>
        <v>22</v>
      </c>
    </row>
    <row r="119" spans="1:8" x14ac:dyDescent="0.25">
      <c r="A119" s="13" t="s">
        <v>109</v>
      </c>
      <c r="B119" s="13" t="s">
        <v>129</v>
      </c>
      <c r="C119" s="13" t="s">
        <v>15</v>
      </c>
      <c r="D119" s="13" t="s">
        <v>137</v>
      </c>
      <c r="E119" s="13">
        <v>17</v>
      </c>
      <c r="F119" s="13">
        <v>8</v>
      </c>
      <c r="G119" s="13"/>
      <c r="H119" s="13">
        <f>SUM(Tabla1[[#This Row],[Homes]:[Sen asignar]])</f>
        <v>25</v>
      </c>
    </row>
    <row r="120" spans="1:8" x14ac:dyDescent="0.25">
      <c r="A120" s="13" t="s">
        <v>109</v>
      </c>
      <c r="B120" s="13" t="s">
        <v>129</v>
      </c>
      <c r="C120" s="13" t="s">
        <v>15</v>
      </c>
      <c r="D120" s="13" t="s">
        <v>138</v>
      </c>
      <c r="E120" s="13">
        <v>8</v>
      </c>
      <c r="F120" s="13">
        <v>12</v>
      </c>
      <c r="G120" s="13"/>
      <c r="H120" s="13">
        <f>SUM(Tabla1[[#This Row],[Homes]:[Sen asignar]])</f>
        <v>20</v>
      </c>
    </row>
    <row r="121" spans="1:8" x14ac:dyDescent="0.25">
      <c r="A121" s="13" t="s">
        <v>109</v>
      </c>
      <c r="B121" s="13" t="s">
        <v>129</v>
      </c>
      <c r="C121" s="13" t="s">
        <v>15</v>
      </c>
      <c r="D121" s="13" t="s">
        <v>139</v>
      </c>
      <c r="E121" s="13">
        <v>9</v>
      </c>
      <c r="F121" s="13">
        <v>15</v>
      </c>
      <c r="G121" s="13"/>
      <c r="H121" s="13">
        <f>SUM(Tabla1[[#This Row],[Homes]:[Sen asignar]])</f>
        <v>24</v>
      </c>
    </row>
    <row r="122" spans="1:8" x14ac:dyDescent="0.25">
      <c r="A122" s="13" t="s">
        <v>109</v>
      </c>
      <c r="B122" s="13" t="s">
        <v>129</v>
      </c>
      <c r="C122" s="13" t="s">
        <v>15</v>
      </c>
      <c r="D122" s="13" t="s">
        <v>140</v>
      </c>
      <c r="E122" s="13">
        <v>13</v>
      </c>
      <c r="F122" s="13">
        <v>10</v>
      </c>
      <c r="G122" s="13"/>
      <c r="H122" s="13">
        <f>SUM(Tabla1[[#This Row],[Homes]:[Sen asignar]])</f>
        <v>23</v>
      </c>
    </row>
    <row r="123" spans="1:8" x14ac:dyDescent="0.25">
      <c r="A123" s="13" t="s">
        <v>109</v>
      </c>
      <c r="B123" s="13" t="s">
        <v>129</v>
      </c>
      <c r="C123" s="13" t="s">
        <v>15</v>
      </c>
      <c r="D123" s="13" t="s">
        <v>141</v>
      </c>
      <c r="E123" s="13">
        <v>9</v>
      </c>
      <c r="F123" s="13">
        <v>34</v>
      </c>
      <c r="G123" s="13"/>
      <c r="H123" s="13">
        <f>SUM(Tabla1[[#This Row],[Homes]:[Sen asignar]])</f>
        <v>43</v>
      </c>
    </row>
    <row r="124" spans="1:8" x14ac:dyDescent="0.25">
      <c r="A124" s="13" t="s">
        <v>109</v>
      </c>
      <c r="B124" s="13" t="s">
        <v>129</v>
      </c>
      <c r="C124" s="13" t="s">
        <v>15</v>
      </c>
      <c r="D124" s="13" t="s">
        <v>142</v>
      </c>
      <c r="E124" s="13">
        <v>5</v>
      </c>
      <c r="F124" s="13">
        <v>16</v>
      </c>
      <c r="G124" s="13"/>
      <c r="H124" s="13">
        <f>SUM(Tabla1[[#This Row],[Homes]:[Sen asignar]])</f>
        <v>21</v>
      </c>
    </row>
    <row r="125" spans="1:8" x14ac:dyDescent="0.25">
      <c r="A125" s="13" t="s">
        <v>109</v>
      </c>
      <c r="B125" s="13" t="s">
        <v>129</v>
      </c>
      <c r="C125" s="13" t="s">
        <v>15</v>
      </c>
      <c r="D125" s="13" t="s">
        <v>143</v>
      </c>
      <c r="E125" s="13">
        <v>1</v>
      </c>
      <c r="F125" s="13">
        <v>8</v>
      </c>
      <c r="G125" s="13"/>
      <c r="H125" s="13">
        <f>SUM(Tabla1[[#This Row],[Homes]:[Sen asignar]])</f>
        <v>9</v>
      </c>
    </row>
    <row r="126" spans="1:8" x14ac:dyDescent="0.25">
      <c r="A126" s="13" t="s">
        <v>109</v>
      </c>
      <c r="B126" s="13" t="s">
        <v>129</v>
      </c>
      <c r="C126" s="13" t="s">
        <v>241</v>
      </c>
      <c r="D126" s="13" t="s">
        <v>144</v>
      </c>
      <c r="E126" s="13">
        <v>17</v>
      </c>
      <c r="F126" s="13">
        <v>31</v>
      </c>
      <c r="G126" s="13"/>
      <c r="H126" s="13">
        <f>SUM(Tabla1[[#This Row],[Homes]:[Sen asignar]])</f>
        <v>48</v>
      </c>
    </row>
    <row r="127" spans="1:8" x14ac:dyDescent="0.25">
      <c r="A127" s="13" t="s">
        <v>109</v>
      </c>
      <c r="B127" s="13" t="s">
        <v>129</v>
      </c>
      <c r="C127" s="13" t="s">
        <v>241</v>
      </c>
      <c r="D127" s="13" t="s">
        <v>145</v>
      </c>
      <c r="E127" s="13">
        <v>6</v>
      </c>
      <c r="F127" s="13">
        <v>8</v>
      </c>
      <c r="G127" s="13"/>
      <c r="H127" s="13">
        <f>SUM(Tabla1[[#This Row],[Homes]:[Sen asignar]])</f>
        <v>14</v>
      </c>
    </row>
    <row r="128" spans="1:8" x14ac:dyDescent="0.25">
      <c r="A128" s="13" t="s">
        <v>109</v>
      </c>
      <c r="B128" s="13" t="s">
        <v>129</v>
      </c>
      <c r="C128" s="13" t="s">
        <v>241</v>
      </c>
      <c r="D128" s="13" t="s">
        <v>146</v>
      </c>
      <c r="E128" s="13">
        <v>17</v>
      </c>
      <c r="F128" s="13">
        <v>29</v>
      </c>
      <c r="G128" s="13"/>
      <c r="H128" s="13">
        <f>SUM(Tabla1[[#This Row],[Homes]:[Sen asignar]])</f>
        <v>46</v>
      </c>
    </row>
    <row r="129" spans="1:8" x14ac:dyDescent="0.25">
      <c r="A129" s="13" t="s">
        <v>109</v>
      </c>
      <c r="B129" s="13" t="s">
        <v>129</v>
      </c>
      <c r="C129" s="13" t="s">
        <v>241</v>
      </c>
      <c r="D129" s="13" t="s">
        <v>147</v>
      </c>
      <c r="E129" s="13">
        <v>5</v>
      </c>
      <c r="F129" s="13">
        <v>13</v>
      </c>
      <c r="G129" s="13"/>
      <c r="H129" s="13">
        <f>SUM(Tabla1[[#This Row],[Homes]:[Sen asignar]])</f>
        <v>18</v>
      </c>
    </row>
    <row r="130" spans="1:8" x14ac:dyDescent="0.25">
      <c r="A130" s="13" t="s">
        <v>109</v>
      </c>
      <c r="B130" s="13" t="s">
        <v>148</v>
      </c>
      <c r="C130" s="13" t="s">
        <v>238</v>
      </c>
      <c r="D130" s="13" t="s">
        <v>31</v>
      </c>
      <c r="E130" s="13">
        <v>526</v>
      </c>
      <c r="F130" s="13">
        <v>343</v>
      </c>
      <c r="G130" s="13"/>
      <c r="H130" s="13">
        <f>SUM(Tabla1[[#This Row],[Homes]:[Sen asignar]])</f>
        <v>869</v>
      </c>
    </row>
    <row r="131" spans="1:8" x14ac:dyDescent="0.25">
      <c r="A131" s="13" t="s">
        <v>109</v>
      </c>
      <c r="B131" s="13" t="s">
        <v>148</v>
      </c>
      <c r="C131" s="13" t="s">
        <v>238</v>
      </c>
      <c r="D131" s="13" t="s">
        <v>149</v>
      </c>
      <c r="E131" s="13">
        <v>165</v>
      </c>
      <c r="F131" s="13">
        <v>92</v>
      </c>
      <c r="G131" s="13"/>
      <c r="H131" s="13">
        <f>SUM(Tabla1[[#This Row],[Homes]:[Sen asignar]])</f>
        <v>257</v>
      </c>
    </row>
    <row r="132" spans="1:8" x14ac:dyDescent="0.25">
      <c r="A132" s="13" t="s">
        <v>109</v>
      </c>
      <c r="B132" s="13" t="s">
        <v>148</v>
      </c>
      <c r="C132" s="13" t="s">
        <v>238</v>
      </c>
      <c r="D132" s="13" t="s">
        <v>26</v>
      </c>
      <c r="E132" s="13">
        <v>104</v>
      </c>
      <c r="F132" s="13">
        <v>150</v>
      </c>
      <c r="G132" s="13"/>
      <c r="H132" s="13">
        <f>SUM(Tabla1[[#This Row],[Homes]:[Sen asignar]])</f>
        <v>254</v>
      </c>
    </row>
    <row r="133" spans="1:8" x14ac:dyDescent="0.25">
      <c r="A133" s="13" t="s">
        <v>109</v>
      </c>
      <c r="B133" s="13" t="s">
        <v>148</v>
      </c>
      <c r="C133" s="13" t="s">
        <v>15</v>
      </c>
      <c r="D133" s="13" t="s">
        <v>150</v>
      </c>
      <c r="E133" s="13">
        <v>8</v>
      </c>
      <c r="F133" s="13">
        <v>12</v>
      </c>
      <c r="G133" s="13"/>
      <c r="H133" s="13">
        <f>SUM(Tabla1[[#This Row],[Homes]:[Sen asignar]])</f>
        <v>20</v>
      </c>
    </row>
    <row r="134" spans="1:8" x14ac:dyDescent="0.25">
      <c r="A134" s="13" t="s">
        <v>109</v>
      </c>
      <c r="B134" s="13" t="s">
        <v>148</v>
      </c>
      <c r="C134" s="13" t="s">
        <v>15</v>
      </c>
      <c r="D134" s="13" t="s">
        <v>151</v>
      </c>
      <c r="E134" s="13">
        <v>11</v>
      </c>
      <c r="F134" s="13">
        <v>8</v>
      </c>
      <c r="G134" s="13"/>
      <c r="H134" s="13">
        <f>SUM(Tabla1[[#This Row],[Homes]:[Sen asignar]])</f>
        <v>19</v>
      </c>
    </row>
    <row r="135" spans="1:8" x14ac:dyDescent="0.25">
      <c r="A135" s="13" t="s">
        <v>109</v>
      </c>
      <c r="B135" s="13" t="s">
        <v>148</v>
      </c>
      <c r="C135" s="13" t="s">
        <v>15</v>
      </c>
      <c r="D135" s="13" t="s">
        <v>152</v>
      </c>
      <c r="E135" s="13">
        <v>27</v>
      </c>
      <c r="F135" s="13">
        <v>19</v>
      </c>
      <c r="G135" s="13"/>
      <c r="H135" s="13">
        <f>SUM(Tabla1[[#This Row],[Homes]:[Sen asignar]])</f>
        <v>46</v>
      </c>
    </row>
    <row r="136" spans="1:8" x14ac:dyDescent="0.25">
      <c r="A136" s="13" t="s">
        <v>109</v>
      </c>
      <c r="B136" s="13" t="s">
        <v>148</v>
      </c>
      <c r="C136" s="13" t="s">
        <v>15</v>
      </c>
      <c r="D136" s="13" t="s">
        <v>153</v>
      </c>
      <c r="E136" s="13">
        <v>15</v>
      </c>
      <c r="F136" s="13">
        <v>15</v>
      </c>
      <c r="G136" s="13"/>
      <c r="H136" s="13">
        <f>SUM(Tabla1[[#This Row],[Homes]:[Sen asignar]])</f>
        <v>30</v>
      </c>
    </row>
    <row r="137" spans="1:8" x14ac:dyDescent="0.25">
      <c r="A137" s="13" t="s">
        <v>109</v>
      </c>
      <c r="B137" s="13" t="s">
        <v>148</v>
      </c>
      <c r="C137" s="13" t="s">
        <v>241</v>
      </c>
      <c r="D137" s="13" t="s">
        <v>154</v>
      </c>
      <c r="E137" s="13">
        <v>37</v>
      </c>
      <c r="F137" s="13">
        <v>39</v>
      </c>
      <c r="G137" s="13"/>
      <c r="H137" s="13">
        <f>SUM(Tabla1[[#This Row],[Homes]:[Sen asignar]])</f>
        <v>76</v>
      </c>
    </row>
    <row r="138" spans="1:8" x14ac:dyDescent="0.25">
      <c r="A138" s="13" t="s">
        <v>109</v>
      </c>
      <c r="B138" s="13" t="s">
        <v>148</v>
      </c>
      <c r="C138" s="13" t="s">
        <v>241</v>
      </c>
      <c r="D138" s="13" t="s">
        <v>155</v>
      </c>
      <c r="E138" s="13">
        <v>2</v>
      </c>
      <c r="F138" s="13">
        <v>2</v>
      </c>
      <c r="G138" s="13"/>
      <c r="H138" s="13">
        <f>SUM(Tabla1[[#This Row],[Homes]:[Sen asignar]])</f>
        <v>4</v>
      </c>
    </row>
    <row r="139" spans="1:8" x14ac:dyDescent="0.25">
      <c r="A139" s="13" t="s">
        <v>109</v>
      </c>
      <c r="B139" s="13" t="s">
        <v>156</v>
      </c>
      <c r="C139" s="13" t="s">
        <v>238</v>
      </c>
      <c r="D139" s="13" t="s">
        <v>157</v>
      </c>
      <c r="E139" s="13">
        <v>408</v>
      </c>
      <c r="F139" s="13">
        <v>113</v>
      </c>
      <c r="G139" s="13"/>
      <c r="H139" s="13">
        <f>SUM(Tabla1[[#This Row],[Homes]:[Sen asignar]])</f>
        <v>521</v>
      </c>
    </row>
    <row r="140" spans="1:8" x14ac:dyDescent="0.25">
      <c r="A140" s="13" t="s">
        <v>109</v>
      </c>
      <c r="B140" s="13" t="s">
        <v>156</v>
      </c>
      <c r="C140" s="13" t="s">
        <v>238</v>
      </c>
      <c r="D140" s="13" t="s">
        <v>158</v>
      </c>
      <c r="E140" s="13">
        <v>17</v>
      </c>
      <c r="F140" s="13">
        <v>1</v>
      </c>
      <c r="G140" s="13"/>
      <c r="H140" s="13">
        <f>SUM(Tabla1[[#This Row],[Homes]:[Sen asignar]])</f>
        <v>18</v>
      </c>
    </row>
    <row r="141" spans="1:8" x14ac:dyDescent="0.25">
      <c r="A141" s="13" t="s">
        <v>109</v>
      </c>
      <c r="B141" s="13" t="s">
        <v>156</v>
      </c>
      <c r="C141" s="13" t="s">
        <v>15</v>
      </c>
      <c r="D141" s="13" t="s">
        <v>159</v>
      </c>
      <c r="E141" s="13">
        <v>25</v>
      </c>
      <c r="F141" s="13">
        <v>2</v>
      </c>
      <c r="G141" s="13"/>
      <c r="H141" s="13">
        <f>SUM(Tabla1[[#This Row],[Homes]:[Sen asignar]])</f>
        <v>27</v>
      </c>
    </row>
    <row r="142" spans="1:8" x14ac:dyDescent="0.25">
      <c r="A142" s="13" t="s">
        <v>109</v>
      </c>
      <c r="B142" s="13" t="s">
        <v>156</v>
      </c>
      <c r="C142" s="13" t="s">
        <v>15</v>
      </c>
      <c r="D142" s="13" t="s">
        <v>160</v>
      </c>
      <c r="E142" s="13">
        <v>8</v>
      </c>
      <c r="F142" s="13">
        <v>5</v>
      </c>
      <c r="G142" s="13"/>
      <c r="H142" s="13">
        <f>SUM(Tabla1[[#This Row],[Homes]:[Sen asignar]])</f>
        <v>13</v>
      </c>
    </row>
    <row r="143" spans="1:8" x14ac:dyDescent="0.25">
      <c r="A143" s="13" t="s">
        <v>109</v>
      </c>
      <c r="B143" s="13" t="s">
        <v>156</v>
      </c>
      <c r="C143" s="13" t="s">
        <v>15</v>
      </c>
      <c r="D143" s="13" t="s">
        <v>161</v>
      </c>
      <c r="E143" s="13">
        <v>21</v>
      </c>
      <c r="F143" s="13">
        <v>14</v>
      </c>
      <c r="G143" s="13"/>
      <c r="H143" s="13">
        <f>SUM(Tabla1[[#This Row],[Homes]:[Sen asignar]])</f>
        <v>35</v>
      </c>
    </row>
    <row r="144" spans="1:8" x14ac:dyDescent="0.25">
      <c r="A144" s="13" t="s">
        <v>109</v>
      </c>
      <c r="B144" s="13" t="s">
        <v>156</v>
      </c>
      <c r="C144" s="13" t="s">
        <v>15</v>
      </c>
      <c r="D144" s="13" t="s">
        <v>162</v>
      </c>
      <c r="E144" s="13">
        <v>4</v>
      </c>
      <c r="F144" s="13">
        <v>2</v>
      </c>
      <c r="G144" s="13"/>
      <c r="H144" s="13">
        <f>SUM(Tabla1[[#This Row],[Homes]:[Sen asignar]])</f>
        <v>6</v>
      </c>
    </row>
    <row r="145" spans="1:8" x14ac:dyDescent="0.25">
      <c r="A145" s="13" t="s">
        <v>109</v>
      </c>
      <c r="B145" s="13" t="s">
        <v>156</v>
      </c>
      <c r="C145" s="13" t="s">
        <v>15</v>
      </c>
      <c r="D145" s="13" t="s">
        <v>163</v>
      </c>
      <c r="E145" s="13">
        <v>17</v>
      </c>
      <c r="F145" s="13">
        <v>3</v>
      </c>
      <c r="G145" s="13"/>
      <c r="H145" s="13">
        <f>SUM(Tabla1[[#This Row],[Homes]:[Sen asignar]])</f>
        <v>20</v>
      </c>
    </row>
    <row r="146" spans="1:8" x14ac:dyDescent="0.25">
      <c r="A146" s="13" t="s">
        <v>109</v>
      </c>
      <c r="B146" s="13" t="s">
        <v>156</v>
      </c>
      <c r="C146" s="13" t="s">
        <v>15</v>
      </c>
      <c r="D146" s="13" t="s">
        <v>164</v>
      </c>
      <c r="E146" s="13">
        <v>2</v>
      </c>
      <c r="F146" s="13"/>
      <c r="G146" s="13"/>
      <c r="H146" s="13">
        <f>SUM(Tabla1[[#This Row],[Homes]:[Sen asignar]])</f>
        <v>2</v>
      </c>
    </row>
    <row r="147" spans="1:8" x14ac:dyDescent="0.25">
      <c r="A147" s="13" t="s">
        <v>109</v>
      </c>
      <c r="B147" s="13" t="s">
        <v>156</v>
      </c>
      <c r="C147" s="13" t="s">
        <v>15</v>
      </c>
      <c r="D147" s="13" t="s">
        <v>165</v>
      </c>
      <c r="E147" s="13">
        <v>5</v>
      </c>
      <c r="F147" s="13">
        <v>2</v>
      </c>
      <c r="G147" s="13"/>
      <c r="H147" s="13">
        <f>SUM(Tabla1[[#This Row],[Homes]:[Sen asignar]])</f>
        <v>7</v>
      </c>
    </row>
    <row r="148" spans="1:8" x14ac:dyDescent="0.25">
      <c r="A148" s="13" t="s">
        <v>109</v>
      </c>
      <c r="B148" s="13" t="s">
        <v>156</v>
      </c>
      <c r="C148" s="13" t="s">
        <v>241</v>
      </c>
      <c r="D148" s="13" t="s">
        <v>166</v>
      </c>
      <c r="E148" s="13">
        <v>2</v>
      </c>
      <c r="F148" s="13">
        <v>1</v>
      </c>
      <c r="G148" s="13"/>
      <c r="H148" s="13">
        <f>SUM(Tabla1[[#This Row],[Homes]:[Sen asignar]])</f>
        <v>3</v>
      </c>
    </row>
    <row r="149" spans="1:8" x14ac:dyDescent="0.25">
      <c r="A149" s="13" t="s">
        <v>109</v>
      </c>
      <c r="B149" s="13" t="s">
        <v>156</v>
      </c>
      <c r="C149" s="13" t="s">
        <v>241</v>
      </c>
      <c r="D149" s="13" t="s">
        <v>167</v>
      </c>
      <c r="E149" s="13">
        <v>12</v>
      </c>
      <c r="F149" s="13">
        <v>5</v>
      </c>
      <c r="G149" s="13"/>
      <c r="H149" s="13">
        <f>SUM(Tabla1[[#This Row],[Homes]:[Sen asignar]])</f>
        <v>17</v>
      </c>
    </row>
    <row r="150" spans="1:8" x14ac:dyDescent="0.25">
      <c r="A150" s="13" t="s">
        <v>109</v>
      </c>
      <c r="B150" s="13" t="s">
        <v>156</v>
      </c>
      <c r="C150" s="13" t="s">
        <v>241</v>
      </c>
      <c r="D150" s="13" t="s">
        <v>168</v>
      </c>
      <c r="E150" s="13">
        <v>16</v>
      </c>
      <c r="F150" s="13">
        <v>9</v>
      </c>
      <c r="G150" s="13"/>
      <c r="H150" s="13">
        <f>SUM(Tabla1[[#This Row],[Homes]:[Sen asignar]])</f>
        <v>25</v>
      </c>
    </row>
    <row r="151" spans="1:8" x14ac:dyDescent="0.25">
      <c r="A151" s="13" t="s">
        <v>109</v>
      </c>
      <c r="B151" s="13" t="s">
        <v>156</v>
      </c>
      <c r="C151" s="13" t="s">
        <v>241</v>
      </c>
      <c r="D151" s="13" t="s">
        <v>169</v>
      </c>
      <c r="E151" s="13">
        <v>62</v>
      </c>
      <c r="F151" s="13">
        <v>17</v>
      </c>
      <c r="G151" s="13"/>
      <c r="H151" s="13">
        <f>SUM(Tabla1[[#This Row],[Homes]:[Sen asignar]])</f>
        <v>79</v>
      </c>
    </row>
    <row r="152" spans="1:8" x14ac:dyDescent="0.25">
      <c r="A152" s="13" t="s">
        <v>109</v>
      </c>
      <c r="B152" s="13" t="s">
        <v>170</v>
      </c>
      <c r="C152" s="13" t="s">
        <v>238</v>
      </c>
      <c r="D152" s="13" t="s">
        <v>171</v>
      </c>
      <c r="E152" s="13">
        <v>153</v>
      </c>
      <c r="F152" s="13">
        <v>177</v>
      </c>
      <c r="G152" s="13"/>
      <c r="H152" s="13">
        <f>SUM(Tabla1[[#This Row],[Homes]:[Sen asignar]])</f>
        <v>330</v>
      </c>
    </row>
    <row r="153" spans="1:8" x14ac:dyDescent="0.25">
      <c r="A153" s="13" t="s">
        <v>109</v>
      </c>
      <c r="B153" s="13" t="s">
        <v>170</v>
      </c>
      <c r="C153" s="13" t="s">
        <v>15</v>
      </c>
      <c r="D153" s="13" t="s">
        <v>172</v>
      </c>
      <c r="E153" s="13">
        <v>16</v>
      </c>
      <c r="F153" s="13">
        <v>28</v>
      </c>
      <c r="G153" s="13"/>
      <c r="H153" s="13">
        <f>SUM(Tabla1[[#This Row],[Homes]:[Sen asignar]])</f>
        <v>44</v>
      </c>
    </row>
    <row r="154" spans="1:8" x14ac:dyDescent="0.25">
      <c r="A154" s="13" t="s">
        <v>109</v>
      </c>
      <c r="B154" s="13" t="s">
        <v>170</v>
      </c>
      <c r="C154" s="13" t="s">
        <v>15</v>
      </c>
      <c r="D154" s="13" t="s">
        <v>173</v>
      </c>
      <c r="E154" s="13">
        <v>12</v>
      </c>
      <c r="F154" s="13">
        <v>20</v>
      </c>
      <c r="G154" s="13"/>
      <c r="H154" s="13">
        <f>SUM(Tabla1[[#This Row],[Homes]:[Sen asignar]])</f>
        <v>32</v>
      </c>
    </row>
    <row r="155" spans="1:8" x14ac:dyDescent="0.25">
      <c r="A155" s="13" t="s">
        <v>109</v>
      </c>
      <c r="B155" s="13" t="s">
        <v>170</v>
      </c>
      <c r="C155" s="13" t="s">
        <v>15</v>
      </c>
      <c r="D155" s="13" t="s">
        <v>174</v>
      </c>
      <c r="E155" s="13">
        <v>14</v>
      </c>
      <c r="F155" s="13">
        <v>22</v>
      </c>
      <c r="G155" s="13"/>
      <c r="H155" s="13">
        <f>SUM(Tabla1[[#This Row],[Homes]:[Sen asignar]])</f>
        <v>36</v>
      </c>
    </row>
    <row r="156" spans="1:8" x14ac:dyDescent="0.25">
      <c r="A156" s="13" t="s">
        <v>109</v>
      </c>
      <c r="B156" s="13" t="s">
        <v>175</v>
      </c>
      <c r="C156" s="13" t="s">
        <v>238</v>
      </c>
      <c r="D156" s="13" t="s">
        <v>25</v>
      </c>
      <c r="E156" s="13">
        <v>106</v>
      </c>
      <c r="F156" s="13">
        <v>223</v>
      </c>
      <c r="G156" s="13"/>
      <c r="H156" s="13">
        <f>SUM(Tabla1[[#This Row],[Homes]:[Sen asignar]])</f>
        <v>329</v>
      </c>
    </row>
    <row r="157" spans="1:8" x14ac:dyDescent="0.25">
      <c r="A157" s="13" t="s">
        <v>109</v>
      </c>
      <c r="B157" s="13" t="s">
        <v>175</v>
      </c>
      <c r="C157" s="13" t="s">
        <v>238</v>
      </c>
      <c r="D157" s="13" t="s">
        <v>176</v>
      </c>
      <c r="E157" s="13">
        <v>94</v>
      </c>
      <c r="F157" s="13">
        <v>196</v>
      </c>
      <c r="G157" s="13"/>
      <c r="H157" s="13">
        <f>SUM(Tabla1[[#This Row],[Homes]:[Sen asignar]])</f>
        <v>290</v>
      </c>
    </row>
    <row r="158" spans="1:8" x14ac:dyDescent="0.25">
      <c r="A158" s="13" t="s">
        <v>109</v>
      </c>
      <c r="B158" s="13" t="s">
        <v>175</v>
      </c>
      <c r="C158" s="13" t="s">
        <v>15</v>
      </c>
      <c r="D158" s="13" t="s">
        <v>28</v>
      </c>
      <c r="E158" s="13">
        <v>14</v>
      </c>
      <c r="F158" s="13">
        <v>36</v>
      </c>
      <c r="G158" s="13"/>
      <c r="H158" s="13">
        <f>SUM(Tabla1[[#This Row],[Homes]:[Sen asignar]])</f>
        <v>50</v>
      </c>
    </row>
    <row r="159" spans="1:8" x14ac:dyDescent="0.25">
      <c r="A159" s="13" t="s">
        <v>109</v>
      </c>
      <c r="B159" s="13" t="s">
        <v>175</v>
      </c>
      <c r="C159" s="13" t="s">
        <v>15</v>
      </c>
      <c r="D159" s="13" t="s">
        <v>177</v>
      </c>
      <c r="E159" s="13">
        <v>8</v>
      </c>
      <c r="F159" s="13">
        <v>8</v>
      </c>
      <c r="G159" s="13"/>
      <c r="H159" s="13">
        <f>SUM(Tabla1[[#This Row],[Homes]:[Sen asignar]])</f>
        <v>16</v>
      </c>
    </row>
    <row r="160" spans="1:8" x14ac:dyDescent="0.25">
      <c r="A160" s="13" t="s">
        <v>109</v>
      </c>
      <c r="B160" s="13" t="s">
        <v>175</v>
      </c>
      <c r="C160" s="13" t="s">
        <v>15</v>
      </c>
      <c r="D160" s="13" t="s">
        <v>178</v>
      </c>
      <c r="E160" s="13">
        <v>3</v>
      </c>
      <c r="F160" s="13">
        <v>22</v>
      </c>
      <c r="G160" s="13"/>
      <c r="H160" s="13">
        <f>SUM(Tabla1[[#This Row],[Homes]:[Sen asignar]])</f>
        <v>25</v>
      </c>
    </row>
    <row r="161" spans="1:8" x14ac:dyDescent="0.25">
      <c r="A161" s="13" t="s">
        <v>109</v>
      </c>
      <c r="B161" s="13" t="s">
        <v>175</v>
      </c>
      <c r="C161" s="13" t="s">
        <v>15</v>
      </c>
      <c r="D161" s="13" t="s">
        <v>179</v>
      </c>
      <c r="E161" s="13">
        <v>7</v>
      </c>
      <c r="F161" s="13">
        <v>38</v>
      </c>
      <c r="G161" s="13"/>
      <c r="H161" s="13">
        <f>SUM(Tabla1[[#This Row],[Homes]:[Sen asignar]])</f>
        <v>45</v>
      </c>
    </row>
    <row r="162" spans="1:8" x14ac:dyDescent="0.25">
      <c r="A162" s="13" t="s">
        <v>109</v>
      </c>
      <c r="B162" s="13" t="s">
        <v>175</v>
      </c>
      <c r="C162" s="13" t="s">
        <v>241</v>
      </c>
      <c r="D162" s="13" t="s">
        <v>180</v>
      </c>
      <c r="E162" s="13">
        <v>35</v>
      </c>
      <c r="F162" s="13">
        <v>21</v>
      </c>
      <c r="G162" s="13"/>
      <c r="H162" s="13">
        <f>SUM(Tabla1[[#This Row],[Homes]:[Sen asignar]])</f>
        <v>56</v>
      </c>
    </row>
    <row r="163" spans="1:8" x14ac:dyDescent="0.25">
      <c r="A163" s="13" t="s">
        <v>109</v>
      </c>
      <c r="B163" s="13" t="s">
        <v>175</v>
      </c>
      <c r="C163" s="13" t="s">
        <v>241</v>
      </c>
      <c r="D163" s="13" t="s">
        <v>181</v>
      </c>
      <c r="E163" s="13">
        <v>13</v>
      </c>
      <c r="F163" s="13">
        <v>24</v>
      </c>
      <c r="G163" s="13"/>
      <c r="H163" s="13">
        <f>SUM(Tabla1[[#This Row],[Homes]:[Sen asignar]])</f>
        <v>37</v>
      </c>
    </row>
    <row r="164" spans="1:8" x14ac:dyDescent="0.25">
      <c r="A164" s="13" t="s">
        <v>109</v>
      </c>
      <c r="B164" s="13" t="s">
        <v>182</v>
      </c>
      <c r="C164" s="13" t="s">
        <v>238</v>
      </c>
      <c r="D164" s="13" t="s">
        <v>183</v>
      </c>
      <c r="E164" s="13">
        <v>163</v>
      </c>
      <c r="F164" s="13">
        <v>46</v>
      </c>
      <c r="G164" s="13"/>
      <c r="H164" s="13">
        <f>SUM(Tabla1[[#This Row],[Homes]:[Sen asignar]])</f>
        <v>209</v>
      </c>
    </row>
    <row r="165" spans="1:8" x14ac:dyDescent="0.25">
      <c r="A165" s="13" t="s">
        <v>109</v>
      </c>
      <c r="B165" s="13" t="s">
        <v>182</v>
      </c>
      <c r="C165" s="13" t="s">
        <v>238</v>
      </c>
      <c r="D165" s="13" t="s">
        <v>184</v>
      </c>
      <c r="E165" s="13">
        <v>62</v>
      </c>
      <c r="F165" s="13">
        <v>15</v>
      </c>
      <c r="G165" s="13"/>
      <c r="H165" s="13">
        <f>SUM(Tabla1[[#This Row],[Homes]:[Sen asignar]])</f>
        <v>77</v>
      </c>
    </row>
    <row r="166" spans="1:8" x14ac:dyDescent="0.25">
      <c r="A166" s="13" t="s">
        <v>109</v>
      </c>
      <c r="B166" s="13" t="s">
        <v>182</v>
      </c>
      <c r="C166" s="13" t="s">
        <v>15</v>
      </c>
      <c r="D166" s="13" t="s">
        <v>185</v>
      </c>
      <c r="E166" s="13">
        <v>11</v>
      </c>
      <c r="F166" s="13">
        <v>3</v>
      </c>
      <c r="G166" s="13"/>
      <c r="H166" s="13">
        <f>SUM(Tabla1[[#This Row],[Homes]:[Sen asignar]])</f>
        <v>14</v>
      </c>
    </row>
    <row r="167" spans="1:8" x14ac:dyDescent="0.25">
      <c r="A167" s="13" t="s">
        <v>109</v>
      </c>
      <c r="B167" s="13" t="s">
        <v>182</v>
      </c>
      <c r="C167" s="13" t="s">
        <v>15</v>
      </c>
      <c r="D167" s="13" t="s">
        <v>186</v>
      </c>
      <c r="E167" s="13">
        <v>1</v>
      </c>
      <c r="F167" s="13">
        <v>8</v>
      </c>
      <c r="G167" s="13"/>
      <c r="H167" s="13">
        <f>SUM(Tabla1[[#This Row],[Homes]:[Sen asignar]])</f>
        <v>9</v>
      </c>
    </row>
    <row r="168" spans="1:8" x14ac:dyDescent="0.25">
      <c r="A168" s="13" t="s">
        <v>109</v>
      </c>
      <c r="B168" s="13" t="s">
        <v>182</v>
      </c>
      <c r="C168" s="13" t="s">
        <v>241</v>
      </c>
      <c r="D168" s="13" t="s">
        <v>187</v>
      </c>
      <c r="E168" s="13">
        <v>16</v>
      </c>
      <c r="F168" s="13">
        <v>2</v>
      </c>
      <c r="G168" s="13"/>
      <c r="H168" s="13">
        <f>SUM(Tabla1[[#This Row],[Homes]:[Sen asignar]])</f>
        <v>18</v>
      </c>
    </row>
    <row r="169" spans="1:8" x14ac:dyDescent="0.25">
      <c r="A169" s="13" t="s">
        <v>109</v>
      </c>
      <c r="B169" s="13" t="s">
        <v>182</v>
      </c>
      <c r="C169" s="13" t="s">
        <v>241</v>
      </c>
      <c r="D169" s="13" t="s">
        <v>188</v>
      </c>
      <c r="E169" s="13">
        <v>23</v>
      </c>
      <c r="F169" s="13">
        <v>10</v>
      </c>
      <c r="G169" s="13"/>
      <c r="H169" s="13">
        <f>SUM(Tabla1[[#This Row],[Homes]:[Sen asignar]])</f>
        <v>33</v>
      </c>
    </row>
    <row r="170" spans="1:8" x14ac:dyDescent="0.25">
      <c r="A170" s="13" t="s">
        <v>109</v>
      </c>
      <c r="B170" s="13" t="s">
        <v>182</v>
      </c>
      <c r="C170" s="13" t="s">
        <v>241</v>
      </c>
      <c r="D170" s="13" t="s">
        <v>189</v>
      </c>
      <c r="E170" s="13">
        <v>17</v>
      </c>
      <c r="F170" s="13">
        <v>14</v>
      </c>
      <c r="G170" s="13"/>
      <c r="H170" s="13">
        <f>SUM(Tabla1[[#This Row],[Homes]:[Sen asignar]])</f>
        <v>31</v>
      </c>
    </row>
    <row r="171" spans="1:8" x14ac:dyDescent="0.25">
      <c r="A171" s="13" t="s">
        <v>109</v>
      </c>
      <c r="B171" s="13" t="s">
        <v>190</v>
      </c>
      <c r="C171" s="13" t="s">
        <v>238</v>
      </c>
      <c r="D171" s="13" t="s">
        <v>191</v>
      </c>
      <c r="E171" s="13">
        <v>131</v>
      </c>
      <c r="F171" s="13">
        <v>188</v>
      </c>
      <c r="G171" s="13"/>
      <c r="H171" s="13">
        <f>SUM(Tabla1[[#This Row],[Homes]:[Sen asignar]])</f>
        <v>319</v>
      </c>
    </row>
    <row r="172" spans="1:8" x14ac:dyDescent="0.25">
      <c r="A172" s="13" t="s">
        <v>109</v>
      </c>
      <c r="B172" s="13" t="s">
        <v>190</v>
      </c>
      <c r="C172" s="13" t="s">
        <v>15</v>
      </c>
      <c r="D172" s="13" t="s">
        <v>192</v>
      </c>
      <c r="E172" s="13">
        <v>6</v>
      </c>
      <c r="F172" s="13">
        <v>7</v>
      </c>
      <c r="G172" s="13"/>
      <c r="H172" s="13">
        <f>SUM(Tabla1[[#This Row],[Homes]:[Sen asignar]])</f>
        <v>13</v>
      </c>
    </row>
    <row r="173" spans="1:8" x14ac:dyDescent="0.25">
      <c r="A173" s="13" t="s">
        <v>109</v>
      </c>
      <c r="B173" s="13" t="s">
        <v>190</v>
      </c>
      <c r="C173" s="13" t="s">
        <v>241</v>
      </c>
      <c r="D173" s="13" t="s">
        <v>193</v>
      </c>
      <c r="E173" s="13">
        <v>34</v>
      </c>
      <c r="F173" s="13">
        <v>44</v>
      </c>
      <c r="G173" s="13"/>
      <c r="H173" s="13">
        <f>SUM(Tabla1[[#This Row],[Homes]:[Sen asignar]])</f>
        <v>78</v>
      </c>
    </row>
    <row r="174" spans="1:8" x14ac:dyDescent="0.25">
      <c r="A174" s="13" t="s">
        <v>109</v>
      </c>
      <c r="B174" s="13" t="s">
        <v>190</v>
      </c>
      <c r="C174" s="13" t="s">
        <v>241</v>
      </c>
      <c r="D174" s="13" t="s">
        <v>194</v>
      </c>
      <c r="E174" s="13">
        <v>15</v>
      </c>
      <c r="F174" s="13">
        <v>17</v>
      </c>
      <c r="G174" s="13">
        <v>1</v>
      </c>
      <c r="H174" s="13">
        <f>SUM(Tabla1[[#This Row],[Homes]:[Sen asignar]])</f>
        <v>33</v>
      </c>
    </row>
    <row r="175" spans="1:8" x14ac:dyDescent="0.25">
      <c r="A175" s="13" t="s">
        <v>109</v>
      </c>
      <c r="B175" s="13" t="s">
        <v>195</v>
      </c>
      <c r="C175" s="13" t="s">
        <v>238</v>
      </c>
      <c r="D175" s="13" t="s">
        <v>196</v>
      </c>
      <c r="E175" s="13">
        <v>139</v>
      </c>
      <c r="F175" s="13">
        <v>134</v>
      </c>
      <c r="G175" s="13"/>
      <c r="H175" s="13">
        <f>SUM(Tabla1[[#This Row],[Homes]:[Sen asignar]])</f>
        <v>273</v>
      </c>
    </row>
    <row r="176" spans="1:8" x14ac:dyDescent="0.25">
      <c r="A176" s="13" t="s">
        <v>109</v>
      </c>
      <c r="B176" s="13" t="s">
        <v>195</v>
      </c>
      <c r="C176" s="13" t="s">
        <v>15</v>
      </c>
      <c r="D176" s="13" t="s">
        <v>197</v>
      </c>
      <c r="E176" s="13">
        <v>7</v>
      </c>
      <c r="F176" s="13">
        <v>8</v>
      </c>
      <c r="G176" s="13"/>
      <c r="H176" s="13">
        <f>SUM(Tabla1[[#This Row],[Homes]:[Sen asignar]])</f>
        <v>15</v>
      </c>
    </row>
    <row r="177" spans="1:8" x14ac:dyDescent="0.25">
      <c r="A177" s="13" t="s">
        <v>109</v>
      </c>
      <c r="B177" s="13" t="s">
        <v>195</v>
      </c>
      <c r="C177" s="13" t="s">
        <v>15</v>
      </c>
      <c r="D177" s="13" t="s">
        <v>198</v>
      </c>
      <c r="E177" s="13">
        <v>4</v>
      </c>
      <c r="F177" s="13">
        <v>8</v>
      </c>
      <c r="G177" s="13"/>
      <c r="H177" s="13">
        <f>SUM(Tabla1[[#This Row],[Homes]:[Sen asignar]])</f>
        <v>12</v>
      </c>
    </row>
    <row r="178" spans="1:8" x14ac:dyDescent="0.25">
      <c r="A178" s="13" t="s">
        <v>109</v>
      </c>
      <c r="B178" s="13" t="s">
        <v>195</v>
      </c>
      <c r="C178" s="13" t="s">
        <v>241</v>
      </c>
      <c r="D178" s="13" t="s">
        <v>199</v>
      </c>
      <c r="E178" s="13">
        <v>7</v>
      </c>
      <c r="F178" s="13">
        <v>4</v>
      </c>
      <c r="G178" s="13"/>
      <c r="H178" s="13">
        <f>SUM(Tabla1[[#This Row],[Homes]:[Sen asignar]])</f>
        <v>11</v>
      </c>
    </row>
    <row r="179" spans="1:8" x14ac:dyDescent="0.25">
      <c r="A179" s="13" t="s">
        <v>109</v>
      </c>
      <c r="B179" s="13" t="s">
        <v>195</v>
      </c>
      <c r="C179" s="13" t="s">
        <v>241</v>
      </c>
      <c r="D179" s="13" t="s">
        <v>200</v>
      </c>
      <c r="E179" s="13">
        <v>10</v>
      </c>
      <c r="F179" s="13">
        <v>11</v>
      </c>
      <c r="G179" s="13"/>
      <c r="H179" s="13">
        <f>SUM(Tabla1[[#This Row],[Homes]:[Sen asignar]])</f>
        <v>21</v>
      </c>
    </row>
    <row r="180" spans="1:8" x14ac:dyDescent="0.25">
      <c r="A180" s="13" t="s">
        <v>109</v>
      </c>
      <c r="B180" s="13" t="s">
        <v>195</v>
      </c>
      <c r="C180" s="13" t="s">
        <v>241</v>
      </c>
      <c r="D180" s="13" t="s">
        <v>201</v>
      </c>
      <c r="E180" s="13">
        <v>9</v>
      </c>
      <c r="F180" s="13">
        <v>20</v>
      </c>
      <c r="G180" s="13"/>
      <c r="H180" s="13">
        <f>SUM(Tabla1[[#This Row],[Homes]:[Sen asignar]])</f>
        <v>29</v>
      </c>
    </row>
    <row r="181" spans="1:8" x14ac:dyDescent="0.25">
      <c r="A181" s="13" t="s">
        <v>109</v>
      </c>
      <c r="B181" s="13" t="s">
        <v>195</v>
      </c>
      <c r="C181" s="13" t="s">
        <v>241</v>
      </c>
      <c r="D181" s="13" t="s">
        <v>202</v>
      </c>
      <c r="E181" s="13"/>
      <c r="F181" s="13">
        <v>1</v>
      </c>
      <c r="G181" s="13"/>
      <c r="H181" s="13">
        <f>SUM(Tabla1[[#This Row],[Homes]:[Sen asignar]])</f>
        <v>1</v>
      </c>
    </row>
    <row r="182" spans="1:8" x14ac:dyDescent="0.25">
      <c r="A182" s="13" t="s">
        <v>109</v>
      </c>
      <c r="B182" s="13" t="s">
        <v>195</v>
      </c>
      <c r="C182" s="13" t="s">
        <v>241</v>
      </c>
      <c r="D182" s="13" t="s">
        <v>203</v>
      </c>
      <c r="E182" s="13">
        <v>2</v>
      </c>
      <c r="F182" s="13">
        <v>2</v>
      </c>
      <c r="G182" s="13"/>
      <c r="H182" s="13">
        <f>SUM(Tabla1[[#This Row],[Homes]:[Sen asignar]])</f>
        <v>4</v>
      </c>
    </row>
    <row r="183" spans="1:8" x14ac:dyDescent="0.25">
      <c r="A183" s="13" t="s">
        <v>109</v>
      </c>
      <c r="B183" s="13" t="s">
        <v>204</v>
      </c>
      <c r="C183" s="13" t="s">
        <v>238</v>
      </c>
      <c r="D183" s="13" t="s">
        <v>205</v>
      </c>
      <c r="E183" s="13">
        <v>68</v>
      </c>
      <c r="F183" s="13">
        <v>158</v>
      </c>
      <c r="G183" s="13"/>
      <c r="H183" s="13">
        <f>SUM(Tabla1[[#This Row],[Homes]:[Sen asignar]])</f>
        <v>226</v>
      </c>
    </row>
    <row r="184" spans="1:8" x14ac:dyDescent="0.25">
      <c r="A184" s="13" t="s">
        <v>109</v>
      </c>
      <c r="B184" s="13" t="s">
        <v>204</v>
      </c>
      <c r="C184" s="13" t="s">
        <v>238</v>
      </c>
      <c r="D184" s="13" t="s">
        <v>206</v>
      </c>
      <c r="E184" s="13">
        <v>34</v>
      </c>
      <c r="F184" s="13">
        <v>10</v>
      </c>
      <c r="G184" s="13"/>
      <c r="H184" s="13">
        <f>SUM(Tabla1[[#This Row],[Homes]:[Sen asignar]])</f>
        <v>44</v>
      </c>
    </row>
    <row r="185" spans="1:8" x14ac:dyDescent="0.25">
      <c r="A185" s="13" t="s">
        <v>109</v>
      </c>
      <c r="B185" s="13" t="s">
        <v>204</v>
      </c>
      <c r="C185" s="13" t="s">
        <v>238</v>
      </c>
      <c r="D185" s="13" t="s">
        <v>207</v>
      </c>
      <c r="E185" s="13">
        <v>150</v>
      </c>
      <c r="F185" s="13">
        <v>27</v>
      </c>
      <c r="G185" s="13"/>
      <c r="H185" s="13">
        <f>SUM(Tabla1[[#This Row],[Homes]:[Sen asignar]])</f>
        <v>177</v>
      </c>
    </row>
    <row r="186" spans="1:8" x14ac:dyDescent="0.25">
      <c r="A186" s="13" t="s">
        <v>109</v>
      </c>
      <c r="B186" s="13" t="s">
        <v>204</v>
      </c>
      <c r="C186" s="13" t="s">
        <v>238</v>
      </c>
      <c r="D186" s="13" t="s">
        <v>208</v>
      </c>
      <c r="E186" s="13">
        <v>341</v>
      </c>
      <c r="F186" s="13">
        <v>73</v>
      </c>
      <c r="G186" s="13"/>
      <c r="H186" s="13">
        <f>SUM(Tabla1[[#This Row],[Homes]:[Sen asignar]])</f>
        <v>414</v>
      </c>
    </row>
    <row r="187" spans="1:8" x14ac:dyDescent="0.25">
      <c r="A187" s="13" t="s">
        <v>109</v>
      </c>
      <c r="B187" s="13" t="s">
        <v>204</v>
      </c>
      <c r="C187" s="13" t="s">
        <v>238</v>
      </c>
      <c r="D187" s="13" t="s">
        <v>209</v>
      </c>
      <c r="E187" s="13">
        <v>234</v>
      </c>
      <c r="F187" s="13">
        <v>112</v>
      </c>
      <c r="G187" s="13"/>
      <c r="H187" s="13">
        <f>SUM(Tabla1[[#This Row],[Homes]:[Sen asignar]])</f>
        <v>346</v>
      </c>
    </row>
    <row r="188" spans="1:8" x14ac:dyDescent="0.25">
      <c r="A188" s="13" t="s">
        <v>109</v>
      </c>
      <c r="B188" s="13" t="s">
        <v>204</v>
      </c>
      <c r="C188" s="13" t="s">
        <v>238</v>
      </c>
      <c r="D188" s="13" t="s">
        <v>210</v>
      </c>
      <c r="E188" s="13">
        <v>103</v>
      </c>
      <c r="F188" s="13">
        <v>89</v>
      </c>
      <c r="G188" s="13">
        <v>2</v>
      </c>
      <c r="H188" s="13">
        <f>SUM(Tabla1[[#This Row],[Homes]:[Sen asignar]])</f>
        <v>194</v>
      </c>
    </row>
    <row r="189" spans="1:8" x14ac:dyDescent="0.25">
      <c r="A189" s="13" t="s">
        <v>109</v>
      </c>
      <c r="B189" s="13" t="s">
        <v>204</v>
      </c>
      <c r="C189" s="13" t="s">
        <v>238</v>
      </c>
      <c r="D189" s="13" t="s">
        <v>211</v>
      </c>
      <c r="E189" s="13">
        <v>228</v>
      </c>
      <c r="F189" s="13">
        <v>85</v>
      </c>
      <c r="G189" s="13"/>
      <c r="H189" s="13">
        <f>SUM(Tabla1[[#This Row],[Homes]:[Sen asignar]])</f>
        <v>313</v>
      </c>
    </row>
    <row r="190" spans="1:8" x14ac:dyDescent="0.25">
      <c r="A190" s="13" t="s">
        <v>109</v>
      </c>
      <c r="B190" s="13" t="s">
        <v>204</v>
      </c>
      <c r="C190" s="13" t="s">
        <v>238</v>
      </c>
      <c r="D190" s="13" t="s">
        <v>107</v>
      </c>
      <c r="E190" s="13">
        <v>557</v>
      </c>
      <c r="F190" s="13">
        <v>101</v>
      </c>
      <c r="G190" s="13"/>
      <c r="H190" s="13">
        <f>SUM(Tabla1[[#This Row],[Homes]:[Sen asignar]])</f>
        <v>658</v>
      </c>
    </row>
    <row r="191" spans="1:8" x14ac:dyDescent="0.25">
      <c r="A191" s="13" t="s">
        <v>109</v>
      </c>
      <c r="B191" s="13" t="s">
        <v>204</v>
      </c>
      <c r="C191" s="13" t="s">
        <v>238</v>
      </c>
      <c r="D191" s="13" t="s">
        <v>212</v>
      </c>
      <c r="E191" s="13">
        <v>23</v>
      </c>
      <c r="F191" s="13">
        <v>13</v>
      </c>
      <c r="G191" s="13"/>
      <c r="H191" s="13">
        <f>SUM(Tabla1[[#This Row],[Homes]:[Sen asignar]])</f>
        <v>36</v>
      </c>
    </row>
    <row r="192" spans="1:8" x14ac:dyDescent="0.25">
      <c r="A192" s="13" t="s">
        <v>109</v>
      </c>
      <c r="B192" s="13" t="s">
        <v>204</v>
      </c>
      <c r="C192" s="13" t="s">
        <v>238</v>
      </c>
      <c r="D192" s="13" t="s">
        <v>213</v>
      </c>
      <c r="E192" s="13">
        <v>14</v>
      </c>
      <c r="F192" s="13">
        <v>18</v>
      </c>
      <c r="G192" s="13"/>
      <c r="H192" s="13">
        <f>SUM(Tabla1[[#This Row],[Homes]:[Sen asignar]])</f>
        <v>32</v>
      </c>
    </row>
    <row r="193" spans="1:8" x14ac:dyDescent="0.25">
      <c r="A193" s="13" t="s">
        <v>109</v>
      </c>
      <c r="B193" s="13" t="s">
        <v>204</v>
      </c>
      <c r="C193" s="13" t="s">
        <v>238</v>
      </c>
      <c r="D193" s="13" t="s">
        <v>214</v>
      </c>
      <c r="E193" s="13">
        <v>42</v>
      </c>
      <c r="F193" s="13">
        <v>15</v>
      </c>
      <c r="G193" s="13"/>
      <c r="H193" s="13">
        <f>SUM(Tabla1[[#This Row],[Homes]:[Sen asignar]])</f>
        <v>57</v>
      </c>
    </row>
    <row r="194" spans="1:8" x14ac:dyDescent="0.25">
      <c r="A194" s="13" t="s">
        <v>109</v>
      </c>
      <c r="B194" s="13" t="s">
        <v>204</v>
      </c>
      <c r="C194" s="13" t="s">
        <v>15</v>
      </c>
      <c r="D194" s="13" t="s">
        <v>215</v>
      </c>
      <c r="E194" s="13">
        <v>22</v>
      </c>
      <c r="F194" s="13">
        <v>20</v>
      </c>
      <c r="G194" s="13"/>
      <c r="H194" s="13">
        <f>SUM(Tabla1[[#This Row],[Homes]:[Sen asignar]])</f>
        <v>42</v>
      </c>
    </row>
    <row r="195" spans="1:8" x14ac:dyDescent="0.25">
      <c r="A195" s="13" t="s">
        <v>109</v>
      </c>
      <c r="B195" s="13" t="s">
        <v>204</v>
      </c>
      <c r="C195" s="13" t="s">
        <v>15</v>
      </c>
      <c r="D195" s="13" t="s">
        <v>216</v>
      </c>
      <c r="E195" s="13">
        <v>4</v>
      </c>
      <c r="F195" s="13">
        <v>1</v>
      </c>
      <c r="G195" s="13"/>
      <c r="H195" s="13">
        <f>SUM(Tabla1[[#This Row],[Homes]:[Sen asignar]])</f>
        <v>5</v>
      </c>
    </row>
    <row r="196" spans="1:8" x14ac:dyDescent="0.25">
      <c r="A196" s="13" t="s">
        <v>109</v>
      </c>
      <c r="B196" s="13" t="s">
        <v>204</v>
      </c>
      <c r="C196" s="13" t="s">
        <v>15</v>
      </c>
      <c r="D196" s="13" t="s">
        <v>217</v>
      </c>
      <c r="E196" s="13">
        <v>3</v>
      </c>
      <c r="F196" s="13">
        <v>14</v>
      </c>
      <c r="G196" s="13"/>
      <c r="H196" s="13">
        <f>SUM(Tabla1[[#This Row],[Homes]:[Sen asignar]])</f>
        <v>17</v>
      </c>
    </row>
    <row r="197" spans="1:8" x14ac:dyDescent="0.25">
      <c r="A197" s="13" t="s">
        <v>109</v>
      </c>
      <c r="B197" s="13" t="s">
        <v>204</v>
      </c>
      <c r="C197" s="13" t="s">
        <v>15</v>
      </c>
      <c r="D197" s="13" t="s">
        <v>218</v>
      </c>
      <c r="E197" s="13">
        <v>25</v>
      </c>
      <c r="F197" s="13">
        <v>6</v>
      </c>
      <c r="G197" s="13">
        <v>1</v>
      </c>
      <c r="H197" s="13">
        <f>SUM(Tabla1[[#This Row],[Homes]:[Sen asignar]])</f>
        <v>32</v>
      </c>
    </row>
    <row r="198" spans="1:8" x14ac:dyDescent="0.25">
      <c r="A198" s="13" t="s">
        <v>109</v>
      </c>
      <c r="B198" s="13" t="s">
        <v>204</v>
      </c>
      <c r="C198" s="13" t="s">
        <v>15</v>
      </c>
      <c r="D198" s="13" t="s">
        <v>219</v>
      </c>
      <c r="E198" s="13">
        <v>76</v>
      </c>
      <c r="F198" s="13">
        <v>22</v>
      </c>
      <c r="G198" s="13"/>
      <c r="H198" s="13">
        <f>SUM(Tabla1[[#This Row],[Homes]:[Sen asignar]])</f>
        <v>98</v>
      </c>
    </row>
    <row r="199" spans="1:8" x14ac:dyDescent="0.25">
      <c r="A199" s="13" t="s">
        <v>109</v>
      </c>
      <c r="B199" s="13" t="s">
        <v>204</v>
      </c>
      <c r="C199" s="13" t="s">
        <v>15</v>
      </c>
      <c r="D199" s="13" t="s">
        <v>220</v>
      </c>
      <c r="E199" s="13">
        <v>3</v>
      </c>
      <c r="F199" s="13">
        <v>4</v>
      </c>
      <c r="G199" s="13"/>
      <c r="H199" s="13">
        <f>SUM(Tabla1[[#This Row],[Homes]:[Sen asignar]])</f>
        <v>7</v>
      </c>
    </row>
    <row r="200" spans="1:8" x14ac:dyDescent="0.25">
      <c r="A200" s="13" t="s">
        <v>109</v>
      </c>
      <c r="B200" s="13" t="s">
        <v>204</v>
      </c>
      <c r="C200" s="13" t="s">
        <v>15</v>
      </c>
      <c r="D200" s="13" t="s">
        <v>221</v>
      </c>
      <c r="E200" s="13">
        <v>3</v>
      </c>
      <c r="F200" s="13"/>
      <c r="G200" s="13"/>
      <c r="H200" s="13">
        <f>SUM(Tabla1[[#This Row],[Homes]:[Sen asignar]])</f>
        <v>3</v>
      </c>
    </row>
    <row r="201" spans="1:8" x14ac:dyDescent="0.25">
      <c r="A201" s="13" t="s">
        <v>109</v>
      </c>
      <c r="B201" s="13" t="s">
        <v>204</v>
      </c>
      <c r="C201" s="13" t="s">
        <v>15</v>
      </c>
      <c r="D201" s="13" t="s">
        <v>222</v>
      </c>
      <c r="E201" s="13">
        <v>55</v>
      </c>
      <c r="F201" s="13">
        <v>6</v>
      </c>
      <c r="G201" s="13"/>
      <c r="H201" s="13">
        <f>SUM(Tabla1[[#This Row],[Homes]:[Sen asignar]])</f>
        <v>61</v>
      </c>
    </row>
    <row r="202" spans="1:8" x14ac:dyDescent="0.25">
      <c r="A202" s="13" t="s">
        <v>109</v>
      </c>
      <c r="B202" s="13" t="s">
        <v>204</v>
      </c>
      <c r="C202" s="13" t="s">
        <v>15</v>
      </c>
      <c r="D202" s="13" t="s">
        <v>223</v>
      </c>
      <c r="E202" s="13">
        <v>18</v>
      </c>
      <c r="F202" s="13">
        <v>31</v>
      </c>
      <c r="G202" s="13"/>
      <c r="H202" s="13">
        <f>SUM(Tabla1[[#This Row],[Homes]:[Sen asignar]])</f>
        <v>49</v>
      </c>
    </row>
    <row r="203" spans="1:8" x14ac:dyDescent="0.25">
      <c r="A203" s="13" t="s">
        <v>109</v>
      </c>
      <c r="B203" s="13" t="s">
        <v>204</v>
      </c>
      <c r="C203" s="13" t="s">
        <v>241</v>
      </c>
      <c r="D203" s="13" t="s">
        <v>224</v>
      </c>
      <c r="E203" s="13">
        <v>10</v>
      </c>
      <c r="F203" s="13">
        <v>4</v>
      </c>
      <c r="G203" s="13"/>
      <c r="H203" s="13">
        <f>SUM(Tabla1[[#This Row],[Homes]:[Sen asignar]])</f>
        <v>14</v>
      </c>
    </row>
    <row r="204" spans="1:8" x14ac:dyDescent="0.25">
      <c r="A204" s="13" t="s">
        <v>109</v>
      </c>
      <c r="B204" s="13" t="s">
        <v>204</v>
      </c>
      <c r="C204" s="13" t="s">
        <v>241</v>
      </c>
      <c r="D204" s="13" t="s">
        <v>225</v>
      </c>
      <c r="E204" s="13">
        <v>19</v>
      </c>
      <c r="F204" s="13">
        <v>13</v>
      </c>
      <c r="G204" s="13"/>
      <c r="H204" s="13">
        <f>SUM(Tabla1[[#This Row],[Homes]:[Sen asignar]])</f>
        <v>32</v>
      </c>
    </row>
    <row r="205" spans="1:8" x14ac:dyDescent="0.25">
      <c r="A205" s="13" t="s">
        <v>109</v>
      </c>
      <c r="B205" s="13" t="s">
        <v>204</v>
      </c>
      <c r="C205" s="13" t="s">
        <v>241</v>
      </c>
      <c r="D205" s="13" t="s">
        <v>226</v>
      </c>
      <c r="E205" s="13">
        <v>27</v>
      </c>
      <c r="F205" s="13">
        <v>8</v>
      </c>
      <c r="G205" s="13"/>
      <c r="H205" s="13">
        <f>SUM(Tabla1[[#This Row],[Homes]:[Sen asignar]])</f>
        <v>35</v>
      </c>
    </row>
    <row r="206" spans="1:8" x14ac:dyDescent="0.25">
      <c r="A206" s="13" t="s">
        <v>109</v>
      </c>
      <c r="B206" s="13" t="s">
        <v>227</v>
      </c>
      <c r="C206" s="13" t="s">
        <v>238</v>
      </c>
      <c r="D206" s="13" t="s">
        <v>41</v>
      </c>
      <c r="E206" s="13">
        <v>34</v>
      </c>
      <c r="F206" s="13">
        <v>224</v>
      </c>
      <c r="G206" s="13"/>
      <c r="H206" s="13">
        <f>SUM(Tabla1[[#This Row],[Homes]:[Sen asignar]])</f>
        <v>258</v>
      </c>
    </row>
    <row r="207" spans="1:8" x14ac:dyDescent="0.25">
      <c r="A207" s="13" t="s">
        <v>109</v>
      </c>
      <c r="B207" s="13" t="s">
        <v>227</v>
      </c>
      <c r="C207" s="13" t="s">
        <v>238</v>
      </c>
      <c r="D207" s="13" t="s">
        <v>42</v>
      </c>
      <c r="E207" s="13">
        <v>93</v>
      </c>
      <c r="F207" s="13">
        <v>181</v>
      </c>
      <c r="G207" s="13"/>
      <c r="H207" s="13">
        <f>SUM(Tabla1[[#This Row],[Homes]:[Sen asignar]])</f>
        <v>274</v>
      </c>
    </row>
    <row r="208" spans="1:8" x14ac:dyDescent="0.25">
      <c r="A208" s="13" t="s">
        <v>109</v>
      </c>
      <c r="B208" s="13" t="s">
        <v>228</v>
      </c>
      <c r="C208" s="13" t="s">
        <v>238</v>
      </c>
      <c r="D208" s="13" t="s">
        <v>69</v>
      </c>
      <c r="E208" s="13">
        <v>42</v>
      </c>
      <c r="F208" s="13">
        <v>188</v>
      </c>
      <c r="G208" s="13"/>
      <c r="H208" s="13">
        <f>SUM(Tabla1[[#This Row],[Homes]:[Sen asignar]])</f>
        <v>230</v>
      </c>
    </row>
    <row r="209" spans="1:8" x14ac:dyDescent="0.25">
      <c r="A209" s="13" t="s">
        <v>109</v>
      </c>
      <c r="B209" s="13" t="s">
        <v>229</v>
      </c>
      <c r="C209" s="13" t="s">
        <v>238</v>
      </c>
      <c r="D209" s="13" t="s">
        <v>69</v>
      </c>
      <c r="E209" s="13">
        <v>46</v>
      </c>
      <c r="F209" s="13">
        <v>232</v>
      </c>
      <c r="G209" s="13"/>
      <c r="H209" s="13">
        <f>SUM(Tabla1[[#This Row],[Homes]:[Sen asignar]])</f>
        <v>278</v>
      </c>
    </row>
    <row r="210" spans="1:8" x14ac:dyDescent="0.25">
      <c r="A210" s="13" t="s">
        <v>109</v>
      </c>
      <c r="B210" s="13" t="s">
        <v>230</v>
      </c>
      <c r="C210" s="13" t="s">
        <v>238</v>
      </c>
      <c r="D210" s="13" t="s">
        <v>31</v>
      </c>
      <c r="E210" s="13">
        <v>4</v>
      </c>
      <c r="F210" s="13">
        <v>1</v>
      </c>
      <c r="G210" s="13"/>
      <c r="H210" s="13">
        <f>SUM(Tabla1[[#This Row],[Homes]:[Sen asignar]])</f>
        <v>5</v>
      </c>
    </row>
    <row r="211" spans="1:8" x14ac:dyDescent="0.25">
      <c r="A211" s="13" t="s">
        <v>109</v>
      </c>
      <c r="B211" s="13" t="s">
        <v>231</v>
      </c>
      <c r="C211" s="13" t="s">
        <v>15</v>
      </c>
      <c r="D211" s="13" t="s">
        <v>232</v>
      </c>
      <c r="E211" s="13">
        <v>1</v>
      </c>
      <c r="F211" s="13">
        <v>1</v>
      </c>
      <c r="G211" s="13"/>
      <c r="H211" s="13">
        <f>SUM(Tabla1[[#This Row],[Homes]:[Sen asignar]])</f>
        <v>2</v>
      </c>
    </row>
    <row r="212" spans="1:8" ht="19.5" thickBot="1" x14ac:dyDescent="0.35">
      <c r="A212" s="14"/>
      <c r="B212" s="14" t="s">
        <v>239</v>
      </c>
      <c r="C212" s="14"/>
      <c r="D212" s="14"/>
      <c r="E212" s="14">
        <f>SUBTOTAL(109,E10:E211)</f>
        <v>9621</v>
      </c>
      <c r="F212" s="14">
        <f>SUBTOTAL(109,F10:F211)</f>
        <v>10394</v>
      </c>
      <c r="G212" s="14">
        <f>SUBTOTAL(109,G10:G211)</f>
        <v>8</v>
      </c>
      <c r="H212" s="14">
        <f>SUM(Tabla1[[#This Row],[Homes]:[Sen asignar]])</f>
        <v>20023</v>
      </c>
    </row>
    <row r="213" spans="1:8" ht="15.75" thickTop="1" x14ac:dyDescent="0.25"/>
  </sheetData>
  <mergeCells count="1">
    <mergeCell ref="E1:H1"/>
  </mergeCells>
  <pageMargins left="0.7" right="0.7" top="0.75" bottom="0.75" header="0.3" footer="0.3"/>
  <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74A136-8A40-419C-8BF2-8E3BD90A14B9}">
  <dimension ref="A1:N23"/>
  <sheetViews>
    <sheetView workbookViewId="0">
      <selection activeCell="C6" sqref="C6"/>
    </sheetView>
  </sheetViews>
  <sheetFormatPr baseColWidth="10" defaultRowHeight="15" x14ac:dyDescent="0.25"/>
  <cols>
    <col min="1" max="1" width="46" bestFit="1" customWidth="1"/>
    <col min="2" max="2" width="23.140625" bestFit="1" customWidth="1"/>
    <col min="10" max="10" width="25.7109375" bestFit="1" customWidth="1"/>
  </cols>
  <sheetData>
    <row r="1" spans="1:14" s="6" customFormat="1" ht="52.5" customHeight="1" thickBot="1" x14ac:dyDescent="0.3">
      <c r="A1" s="1"/>
      <c r="B1" s="2"/>
      <c r="C1" s="2"/>
      <c r="D1" s="3"/>
      <c r="E1" s="1"/>
      <c r="F1" s="1"/>
      <c r="G1" s="1"/>
      <c r="H1" s="1"/>
      <c r="I1" s="15"/>
      <c r="J1" s="21"/>
      <c r="K1" s="24" t="s">
        <v>0</v>
      </c>
      <c r="L1" s="24"/>
      <c r="M1" s="24"/>
      <c r="N1" s="24"/>
    </row>
    <row r="2" spans="1:14" s="6" customFormat="1" ht="18.75" x14ac:dyDescent="0.25">
      <c r="A2" s="7" t="s">
        <v>1</v>
      </c>
      <c r="C2" s="8"/>
      <c r="D2" s="8"/>
      <c r="E2" s="8"/>
      <c r="G2" s="9"/>
      <c r="H2" s="9"/>
      <c r="I2" s="9"/>
    </row>
    <row r="3" spans="1:14" s="6" customFormat="1" ht="18.75" x14ac:dyDescent="0.3">
      <c r="A3" s="10" t="s">
        <v>4</v>
      </c>
      <c r="C3" s="10"/>
      <c r="D3" s="11" t="s">
        <v>2</v>
      </c>
      <c r="E3" s="11"/>
      <c r="F3" s="22"/>
      <c r="G3" s="22"/>
      <c r="H3" s="22"/>
      <c r="I3" s="23"/>
    </row>
    <row r="4" spans="1:14" s="6" customFormat="1" ht="18.75" x14ac:dyDescent="0.3">
      <c r="A4" s="12" t="s">
        <v>3</v>
      </c>
      <c r="C4" s="10"/>
      <c r="D4" s="8"/>
      <c r="E4" s="8"/>
      <c r="F4" s="8"/>
      <c r="G4" s="8"/>
      <c r="H4" s="8"/>
    </row>
    <row r="5" spans="1:14" s="6" customFormat="1" x14ac:dyDescent="0.25">
      <c r="A5" s="12" t="s">
        <v>5</v>
      </c>
      <c r="C5" s="12"/>
      <c r="D5" s="8"/>
      <c r="E5" s="8"/>
      <c r="F5" s="8"/>
      <c r="G5" s="8"/>
      <c r="H5" s="8"/>
    </row>
    <row r="9" spans="1:14" x14ac:dyDescent="0.25">
      <c r="A9" s="16" t="s">
        <v>233</v>
      </c>
      <c r="B9" s="16" t="s">
        <v>235</v>
      </c>
      <c r="C9" s="17" t="s">
        <v>6</v>
      </c>
      <c r="D9" s="17" t="s">
        <v>7</v>
      </c>
      <c r="E9" s="17" t="s">
        <v>240</v>
      </c>
      <c r="F9" s="17" t="s">
        <v>237</v>
      </c>
      <c r="J9" s="16" t="s">
        <v>235</v>
      </c>
      <c r="K9" s="17" t="s">
        <v>6</v>
      </c>
      <c r="L9" s="17" t="s">
        <v>7</v>
      </c>
      <c r="M9" s="17" t="s">
        <v>240</v>
      </c>
      <c r="N9" s="17" t="s">
        <v>237</v>
      </c>
    </row>
    <row r="10" spans="1:14" x14ac:dyDescent="0.25">
      <c r="A10" s="13" t="s">
        <v>8</v>
      </c>
      <c r="B10" s="13" t="s">
        <v>238</v>
      </c>
      <c r="C10" s="13">
        <v>1996</v>
      </c>
      <c r="D10" s="13">
        <v>2417</v>
      </c>
      <c r="E10" s="13">
        <v>1</v>
      </c>
      <c r="F10" s="13">
        <v>4414</v>
      </c>
      <c r="J10" s="13" t="s">
        <v>238</v>
      </c>
      <c r="K10" s="13">
        <v>7928</v>
      </c>
      <c r="L10" s="13">
        <v>8395</v>
      </c>
      <c r="M10" s="13">
        <v>3</v>
      </c>
      <c r="N10" s="13">
        <f>SUM(K10:M10)</f>
        <v>16326</v>
      </c>
    </row>
    <row r="11" spans="1:14" x14ac:dyDescent="0.25">
      <c r="A11" s="13" t="s">
        <v>8</v>
      </c>
      <c r="B11" s="13" t="s">
        <v>15</v>
      </c>
      <c r="C11" s="13">
        <v>217</v>
      </c>
      <c r="D11" s="13">
        <v>246</v>
      </c>
      <c r="E11" s="13"/>
      <c r="F11" s="13">
        <v>463</v>
      </c>
      <c r="J11" s="13" t="s">
        <v>245</v>
      </c>
      <c r="K11" s="13">
        <v>972</v>
      </c>
      <c r="L11" s="13">
        <v>1175</v>
      </c>
      <c r="M11" s="13">
        <v>3</v>
      </c>
      <c r="N11" s="13">
        <f>SUM(K11:M11)</f>
        <v>2150</v>
      </c>
    </row>
    <row r="12" spans="1:14" ht="15.75" thickBot="1" x14ac:dyDescent="0.3">
      <c r="A12" s="13" t="s">
        <v>8</v>
      </c>
      <c r="B12" s="13" t="s">
        <v>241</v>
      </c>
      <c r="C12" s="13">
        <v>124</v>
      </c>
      <c r="D12" s="13">
        <v>212</v>
      </c>
      <c r="E12" s="13"/>
      <c r="F12" s="13">
        <v>336</v>
      </c>
      <c r="J12" s="13" t="s">
        <v>246</v>
      </c>
      <c r="K12" s="13">
        <v>721</v>
      </c>
      <c r="L12" s="13">
        <v>824</v>
      </c>
      <c r="M12" s="13">
        <v>2</v>
      </c>
      <c r="N12" s="13">
        <f>SUM(K12:M12)</f>
        <v>1547</v>
      </c>
    </row>
    <row r="13" spans="1:14" ht="16.5" thickTop="1" thickBot="1" x14ac:dyDescent="0.3">
      <c r="A13" s="18" t="s">
        <v>242</v>
      </c>
      <c r="B13" s="18"/>
      <c r="C13" s="18">
        <v>2337</v>
      </c>
      <c r="D13" s="18">
        <v>2875</v>
      </c>
      <c r="E13" s="18">
        <v>1</v>
      </c>
      <c r="F13" s="18">
        <v>5213</v>
      </c>
      <c r="J13" s="20" t="s">
        <v>239</v>
      </c>
      <c r="K13" s="20">
        <f>SUM(K10:K12)</f>
        <v>9621</v>
      </c>
      <c r="L13" s="20">
        <f t="shared" ref="L13:M13" si="0">SUM(L10:L12)</f>
        <v>10394</v>
      </c>
      <c r="M13" s="20">
        <f t="shared" si="0"/>
        <v>8</v>
      </c>
      <c r="N13" s="20">
        <f>SUM(N10:N12)</f>
        <v>20023</v>
      </c>
    </row>
    <row r="14" spans="1:14" ht="15.75" thickTop="1" x14ac:dyDescent="0.25">
      <c r="A14" s="13" t="s">
        <v>70</v>
      </c>
      <c r="B14" s="13" t="s">
        <v>238</v>
      </c>
      <c r="C14" s="13">
        <v>1538</v>
      </c>
      <c r="D14" s="13">
        <v>2073</v>
      </c>
      <c r="E14" s="13"/>
      <c r="F14" s="13">
        <v>3611</v>
      </c>
    </row>
    <row r="15" spans="1:14" x14ac:dyDescent="0.25">
      <c r="A15" s="13" t="s">
        <v>70</v>
      </c>
      <c r="B15" s="13" t="s">
        <v>15</v>
      </c>
      <c r="C15" s="13">
        <v>165</v>
      </c>
      <c r="D15" s="13">
        <v>242</v>
      </c>
      <c r="E15" s="13">
        <v>1</v>
      </c>
      <c r="F15" s="13">
        <v>408</v>
      </c>
    </row>
    <row r="16" spans="1:14" x14ac:dyDescent="0.25">
      <c r="A16" s="13" t="s">
        <v>70</v>
      </c>
      <c r="B16" s="13" t="s">
        <v>241</v>
      </c>
      <c r="C16" s="13">
        <v>116</v>
      </c>
      <c r="D16" s="13">
        <v>122</v>
      </c>
      <c r="E16" s="13"/>
      <c r="F16" s="13">
        <v>238</v>
      </c>
    </row>
    <row r="17" spans="1:6" ht="15.75" thickBot="1" x14ac:dyDescent="0.3">
      <c r="A17" s="18" t="s">
        <v>243</v>
      </c>
      <c r="B17" s="18"/>
      <c r="C17" s="18">
        <v>1819</v>
      </c>
      <c r="D17" s="18">
        <v>2437</v>
      </c>
      <c r="E17" s="18">
        <v>1</v>
      </c>
      <c r="F17" s="18">
        <v>4257</v>
      </c>
    </row>
    <row r="18" spans="1:6" ht="15.75" thickTop="1" x14ac:dyDescent="0.25">
      <c r="A18" s="13" t="s">
        <v>109</v>
      </c>
      <c r="B18" s="13" t="s">
        <v>238</v>
      </c>
      <c r="C18" s="13">
        <v>4394</v>
      </c>
      <c r="D18" s="13">
        <v>3905</v>
      </c>
      <c r="E18" s="13">
        <v>2</v>
      </c>
      <c r="F18" s="13">
        <v>8301</v>
      </c>
    </row>
    <row r="19" spans="1:6" x14ac:dyDescent="0.25">
      <c r="A19" s="13" t="s">
        <v>109</v>
      </c>
      <c r="B19" s="13" t="s">
        <v>15</v>
      </c>
      <c r="C19" s="13">
        <v>590</v>
      </c>
      <c r="D19" s="13">
        <v>687</v>
      </c>
      <c r="E19" s="13">
        <v>2</v>
      </c>
      <c r="F19" s="13">
        <v>1279</v>
      </c>
    </row>
    <row r="20" spans="1:6" x14ac:dyDescent="0.25">
      <c r="A20" s="13" t="s">
        <v>109</v>
      </c>
      <c r="B20" s="13" t="s">
        <v>241</v>
      </c>
      <c r="C20" s="13">
        <v>481</v>
      </c>
      <c r="D20" s="13">
        <v>490</v>
      </c>
      <c r="E20" s="13">
        <v>2</v>
      </c>
      <c r="F20" s="13">
        <v>973</v>
      </c>
    </row>
    <row r="21" spans="1:6" ht="15.75" thickBot="1" x14ac:dyDescent="0.3">
      <c r="A21" s="18" t="s">
        <v>244</v>
      </c>
      <c r="B21" s="18"/>
      <c r="C21" s="18">
        <v>5465</v>
      </c>
      <c r="D21" s="18">
        <v>5082</v>
      </c>
      <c r="E21" s="18">
        <v>6</v>
      </c>
      <c r="F21" s="18">
        <v>10553</v>
      </c>
    </row>
    <row r="22" spans="1:6" ht="17.25" thickTop="1" thickBot="1" x14ac:dyDescent="0.3">
      <c r="A22" s="19" t="s">
        <v>239</v>
      </c>
      <c r="B22" s="19"/>
      <c r="C22" s="19">
        <v>9621</v>
      </c>
      <c r="D22" s="19">
        <v>10394</v>
      </c>
      <c r="E22" s="19">
        <v>8</v>
      </c>
      <c r="F22" s="19">
        <v>20023</v>
      </c>
    </row>
    <row r="23" spans="1:6" ht="15.75" thickTop="1" x14ac:dyDescent="0.25"/>
  </sheetData>
  <mergeCells count="1">
    <mergeCell ref="K1:N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0182A9-B0C8-475B-A1A3-9949782212BC}">
  <dimension ref="A1:Q71"/>
  <sheetViews>
    <sheetView workbookViewId="0">
      <selection activeCell="E6" sqref="E6"/>
    </sheetView>
  </sheetViews>
  <sheetFormatPr baseColWidth="10" defaultRowHeight="15" x14ac:dyDescent="0.25"/>
  <cols>
    <col min="1" max="1" width="18.7109375" customWidth="1"/>
    <col min="2" max="2" width="15.28515625" customWidth="1"/>
    <col min="4" max="4" width="14.140625" customWidth="1"/>
    <col min="5" max="5" width="15.28515625" customWidth="1"/>
    <col min="7" max="7" width="18.7109375" customWidth="1"/>
    <col min="8" max="8" width="15.28515625" customWidth="1"/>
    <col min="10" max="10" width="14.140625" customWidth="1"/>
    <col min="11" max="11" width="15.28515625" customWidth="1"/>
    <col min="13" max="13" width="18.7109375" customWidth="1"/>
    <col min="14" max="14" width="15.28515625" customWidth="1"/>
    <col min="16" max="16" width="17.7109375" customWidth="1"/>
    <col min="17" max="17" width="15.28515625" bestFit="1" customWidth="1"/>
  </cols>
  <sheetData>
    <row r="1" spans="1:17" s="6" customFormat="1" ht="52.5" customHeight="1" thickBot="1" x14ac:dyDescent="0.3">
      <c r="A1" s="1"/>
      <c r="B1" s="2"/>
      <c r="C1" s="2"/>
      <c r="D1" s="3"/>
      <c r="E1" s="1"/>
      <c r="F1" s="1"/>
      <c r="G1" s="1"/>
      <c r="H1" s="1"/>
      <c r="I1" s="15"/>
      <c r="J1" s="21"/>
      <c r="K1" s="1"/>
      <c r="L1" s="1"/>
      <c r="M1" s="1"/>
      <c r="N1" s="24" t="s">
        <v>0</v>
      </c>
      <c r="O1" s="24"/>
      <c r="P1" s="24"/>
      <c r="Q1" s="24"/>
    </row>
    <row r="2" spans="1:17" s="6" customFormat="1" ht="18.75" x14ac:dyDescent="0.25">
      <c r="A2" s="7" t="s">
        <v>1</v>
      </c>
      <c r="C2" s="8"/>
      <c r="D2" s="8"/>
      <c r="E2" s="8"/>
      <c r="G2" s="9"/>
      <c r="H2" s="9"/>
      <c r="I2" s="9"/>
    </row>
    <row r="3" spans="1:17" s="6" customFormat="1" ht="18.75" x14ac:dyDescent="0.3">
      <c r="A3" s="10" t="s">
        <v>4</v>
      </c>
      <c r="C3" s="10"/>
      <c r="D3" s="11" t="s">
        <v>2</v>
      </c>
      <c r="E3" s="11"/>
      <c r="F3" s="22"/>
      <c r="G3" s="22"/>
      <c r="H3" s="22"/>
      <c r="I3" s="23"/>
    </row>
    <row r="4" spans="1:17" s="6" customFormat="1" ht="18.75" x14ac:dyDescent="0.3">
      <c r="A4" s="12" t="s">
        <v>3</v>
      </c>
      <c r="C4" s="10"/>
      <c r="D4" s="8"/>
      <c r="E4" s="8"/>
      <c r="F4" s="8"/>
      <c r="G4" s="8"/>
      <c r="H4" s="8"/>
    </row>
    <row r="5" spans="1:17" s="6" customFormat="1" x14ac:dyDescent="0.25">
      <c r="A5" s="12" t="s">
        <v>5</v>
      </c>
      <c r="C5" s="12"/>
      <c r="D5" s="8"/>
      <c r="E5" s="8"/>
      <c r="F5" s="8"/>
      <c r="G5" s="8"/>
      <c r="H5" s="8"/>
    </row>
    <row r="8" spans="1:17" s="13" customFormat="1" x14ac:dyDescent="0.25">
      <c r="A8" s="25" t="s">
        <v>247</v>
      </c>
      <c r="B8" s="25"/>
      <c r="C8" s="25"/>
      <c r="D8" s="25"/>
      <c r="E8" s="25"/>
      <c r="G8" s="25" t="s">
        <v>248</v>
      </c>
      <c r="H8" s="25"/>
      <c r="I8" s="25"/>
      <c r="J8" s="25"/>
      <c r="K8" s="25"/>
      <c r="M8" s="25" t="s">
        <v>249</v>
      </c>
      <c r="N8" s="25"/>
      <c r="O8" s="25"/>
      <c r="P8" s="25"/>
      <c r="Q8" s="25"/>
    </row>
    <row r="11" spans="1:17" x14ac:dyDescent="0.25">
      <c r="A11" s="13" t="s">
        <v>306</v>
      </c>
      <c r="B11" s="13" t="s">
        <v>307</v>
      </c>
      <c r="C11" s="13"/>
      <c r="D11" s="13" t="s">
        <v>353</v>
      </c>
      <c r="E11" s="13" t="s">
        <v>307</v>
      </c>
      <c r="F11" s="13"/>
      <c r="G11" s="13" t="s">
        <v>306</v>
      </c>
      <c r="H11" s="13" t="s">
        <v>307</v>
      </c>
      <c r="I11" s="13"/>
      <c r="J11" s="13" t="s">
        <v>353</v>
      </c>
      <c r="K11" s="13" t="s">
        <v>307</v>
      </c>
      <c r="M11" s="13" t="s">
        <v>306</v>
      </c>
      <c r="N11" s="13" t="s">
        <v>307</v>
      </c>
      <c r="P11" s="13" t="s">
        <v>306</v>
      </c>
      <c r="Q11" s="13" t="s">
        <v>307</v>
      </c>
    </row>
    <row r="12" spans="1:17" x14ac:dyDescent="0.25">
      <c r="A12" s="13" t="s">
        <v>240</v>
      </c>
      <c r="B12" s="13">
        <v>331</v>
      </c>
      <c r="C12" s="13"/>
      <c r="D12" s="13" t="s">
        <v>308</v>
      </c>
      <c r="E12" s="13">
        <v>1</v>
      </c>
      <c r="F12" s="13"/>
      <c r="G12" s="13" t="s">
        <v>240</v>
      </c>
      <c r="H12" s="13">
        <v>59</v>
      </c>
      <c r="I12" s="13"/>
      <c r="J12" s="13" t="s">
        <v>309</v>
      </c>
      <c r="K12" s="13">
        <v>55</v>
      </c>
      <c r="M12" s="13" t="s">
        <v>250</v>
      </c>
      <c r="N12" s="13">
        <v>123</v>
      </c>
      <c r="P12" s="13" t="s">
        <v>372</v>
      </c>
      <c r="Q12" s="13">
        <v>4</v>
      </c>
    </row>
    <row r="13" spans="1:17" x14ac:dyDescent="0.25">
      <c r="A13" s="13" t="s">
        <v>250</v>
      </c>
      <c r="B13" s="13">
        <v>2176</v>
      </c>
      <c r="C13" s="13"/>
      <c r="D13" s="13" t="s">
        <v>309</v>
      </c>
      <c r="E13" s="13">
        <v>11</v>
      </c>
      <c r="F13" s="13"/>
      <c r="G13" s="13" t="s">
        <v>250</v>
      </c>
      <c r="H13" s="13">
        <v>214</v>
      </c>
      <c r="I13" s="13"/>
      <c r="J13" s="13" t="s">
        <v>310</v>
      </c>
      <c r="K13" s="13">
        <v>40</v>
      </c>
      <c r="M13" s="13" t="s">
        <v>252</v>
      </c>
      <c r="N13" s="13">
        <v>6</v>
      </c>
      <c r="P13" s="13" t="s">
        <v>373</v>
      </c>
      <c r="Q13" s="13">
        <v>7</v>
      </c>
    </row>
    <row r="14" spans="1:17" x14ac:dyDescent="0.25">
      <c r="A14" s="13" t="s">
        <v>251</v>
      </c>
      <c r="B14" s="13">
        <v>4</v>
      </c>
      <c r="C14" s="13"/>
      <c r="D14" s="13" t="s">
        <v>310</v>
      </c>
      <c r="E14" s="13">
        <v>3</v>
      </c>
      <c r="F14" s="13"/>
      <c r="G14" s="13" t="s">
        <v>354</v>
      </c>
      <c r="H14" s="13">
        <v>1</v>
      </c>
      <c r="I14" s="13"/>
      <c r="J14" s="13" t="s">
        <v>357</v>
      </c>
      <c r="K14" s="13">
        <v>1</v>
      </c>
      <c r="M14" s="13" t="s">
        <v>253</v>
      </c>
      <c r="N14" s="13">
        <v>2</v>
      </c>
      <c r="P14" s="13" t="s">
        <v>374</v>
      </c>
      <c r="Q14" s="13">
        <v>3</v>
      </c>
    </row>
    <row r="15" spans="1:17" x14ac:dyDescent="0.25">
      <c r="A15" s="13" t="s">
        <v>252</v>
      </c>
      <c r="B15" s="13">
        <v>20</v>
      </c>
      <c r="C15" s="13"/>
      <c r="D15" s="13" t="s">
        <v>311</v>
      </c>
      <c r="E15" s="13">
        <v>4</v>
      </c>
      <c r="F15" s="13"/>
      <c r="G15" s="13" t="s">
        <v>252</v>
      </c>
      <c r="H15" s="13">
        <v>6</v>
      </c>
      <c r="I15" s="13"/>
      <c r="J15" s="13" t="s">
        <v>358</v>
      </c>
      <c r="K15" s="13">
        <v>2</v>
      </c>
      <c r="M15" s="13" t="s">
        <v>254</v>
      </c>
      <c r="N15" s="13">
        <v>6</v>
      </c>
      <c r="P15" s="13" t="s">
        <v>308</v>
      </c>
      <c r="Q15" s="13">
        <v>1</v>
      </c>
    </row>
    <row r="16" spans="1:17" x14ac:dyDescent="0.25">
      <c r="A16" s="13" t="s">
        <v>253</v>
      </c>
      <c r="B16" s="13">
        <v>10</v>
      </c>
      <c r="C16" s="13"/>
      <c r="D16" s="13" t="s">
        <v>312</v>
      </c>
      <c r="E16" s="13">
        <v>5</v>
      </c>
      <c r="F16" s="13"/>
      <c r="G16" s="13" t="s">
        <v>253</v>
      </c>
      <c r="H16" s="13">
        <v>2</v>
      </c>
      <c r="I16" s="13"/>
      <c r="J16" s="13" t="s">
        <v>359</v>
      </c>
      <c r="K16" s="13">
        <v>1</v>
      </c>
      <c r="M16" s="13" t="s">
        <v>257</v>
      </c>
      <c r="N16" s="13">
        <v>3</v>
      </c>
      <c r="P16" s="13" t="s">
        <v>357</v>
      </c>
      <c r="Q16" s="13">
        <v>1</v>
      </c>
    </row>
    <row r="17" spans="1:17" x14ac:dyDescent="0.25">
      <c r="A17" s="13" t="s">
        <v>254</v>
      </c>
      <c r="B17" s="13">
        <v>86</v>
      </c>
      <c r="C17" s="13"/>
      <c r="D17" s="13" t="s">
        <v>313</v>
      </c>
      <c r="E17" s="13">
        <v>1</v>
      </c>
      <c r="F17" s="13"/>
      <c r="G17" s="13" t="s">
        <v>254</v>
      </c>
      <c r="H17" s="13">
        <v>16</v>
      </c>
      <c r="I17" s="13"/>
      <c r="J17" s="13" t="s">
        <v>312</v>
      </c>
      <c r="K17" s="13">
        <v>11</v>
      </c>
      <c r="M17" s="13" t="s">
        <v>259</v>
      </c>
      <c r="N17" s="13">
        <v>5</v>
      </c>
      <c r="P17" s="13" t="s">
        <v>375</v>
      </c>
      <c r="Q17" s="13">
        <v>1</v>
      </c>
    </row>
    <row r="18" spans="1:17" x14ac:dyDescent="0.25">
      <c r="A18" s="13" t="s">
        <v>255</v>
      </c>
      <c r="B18" s="13">
        <v>1</v>
      </c>
      <c r="C18" s="13"/>
      <c r="D18" s="13" t="s">
        <v>314</v>
      </c>
      <c r="E18" s="13">
        <v>4</v>
      </c>
      <c r="F18" s="13"/>
      <c r="G18" s="13" t="s">
        <v>257</v>
      </c>
      <c r="H18" s="13">
        <v>1</v>
      </c>
      <c r="I18" s="13"/>
      <c r="J18" s="13" t="s">
        <v>360</v>
      </c>
      <c r="K18" s="13">
        <v>2</v>
      </c>
      <c r="M18" s="13" t="s">
        <v>260</v>
      </c>
      <c r="N18" s="13">
        <v>1</v>
      </c>
      <c r="P18" s="13" t="s">
        <v>376</v>
      </c>
      <c r="Q18" s="13">
        <v>1</v>
      </c>
    </row>
    <row r="19" spans="1:17" x14ac:dyDescent="0.25">
      <c r="A19" s="13" t="s">
        <v>256</v>
      </c>
      <c r="B19" s="13">
        <v>3</v>
      </c>
      <c r="C19" s="13"/>
      <c r="D19" s="13" t="s">
        <v>315</v>
      </c>
      <c r="E19" s="13">
        <v>2</v>
      </c>
      <c r="F19" s="13"/>
      <c r="G19" s="13" t="s">
        <v>258</v>
      </c>
      <c r="H19" s="13">
        <v>3</v>
      </c>
      <c r="I19" s="13"/>
      <c r="J19" s="13" t="s">
        <v>314</v>
      </c>
      <c r="K19" s="13">
        <v>7</v>
      </c>
      <c r="M19" s="13" t="s">
        <v>262</v>
      </c>
      <c r="N19" s="13">
        <v>2</v>
      </c>
      <c r="P19" s="13" t="s">
        <v>377</v>
      </c>
      <c r="Q19" s="13">
        <v>1</v>
      </c>
    </row>
    <row r="20" spans="1:17" x14ac:dyDescent="0.25">
      <c r="A20" s="13" t="s">
        <v>257</v>
      </c>
      <c r="B20" s="13">
        <v>7</v>
      </c>
      <c r="C20" s="13"/>
      <c r="D20" s="13" t="s">
        <v>316</v>
      </c>
      <c r="E20" s="13">
        <v>7</v>
      </c>
      <c r="F20" s="13"/>
      <c r="G20" s="13" t="s">
        <v>259</v>
      </c>
      <c r="H20" s="13">
        <v>3</v>
      </c>
      <c r="I20" s="13"/>
      <c r="J20" s="13" t="s">
        <v>315</v>
      </c>
      <c r="K20" s="13">
        <v>4</v>
      </c>
      <c r="M20" s="13" t="s">
        <v>263</v>
      </c>
      <c r="N20" s="13">
        <v>6</v>
      </c>
      <c r="P20" s="13" t="s">
        <v>378</v>
      </c>
      <c r="Q20" s="13">
        <v>1</v>
      </c>
    </row>
    <row r="21" spans="1:17" x14ac:dyDescent="0.25">
      <c r="A21" s="13" t="s">
        <v>258</v>
      </c>
      <c r="B21" s="13">
        <v>17</v>
      </c>
      <c r="C21" s="13"/>
      <c r="D21" s="13" t="s">
        <v>317</v>
      </c>
      <c r="E21" s="13">
        <v>1</v>
      </c>
      <c r="F21" s="13"/>
      <c r="G21" s="13" t="s">
        <v>355</v>
      </c>
      <c r="H21" s="13">
        <v>1</v>
      </c>
      <c r="I21" s="13"/>
      <c r="J21" s="13" t="s">
        <v>316</v>
      </c>
      <c r="K21" s="13">
        <v>23</v>
      </c>
      <c r="M21" s="13" t="s">
        <v>264</v>
      </c>
      <c r="N21" s="13">
        <v>1</v>
      </c>
      <c r="P21" s="13" t="s">
        <v>312</v>
      </c>
      <c r="Q21" s="13">
        <v>10</v>
      </c>
    </row>
    <row r="22" spans="1:17" x14ac:dyDescent="0.25">
      <c r="A22" s="13" t="s">
        <v>259</v>
      </c>
      <c r="B22" s="13">
        <v>25</v>
      </c>
      <c r="C22" s="13"/>
      <c r="D22" s="13" t="s">
        <v>318</v>
      </c>
      <c r="E22" s="13">
        <v>3</v>
      </c>
      <c r="F22" s="13"/>
      <c r="G22" s="13" t="s">
        <v>260</v>
      </c>
      <c r="H22" s="13">
        <v>2</v>
      </c>
      <c r="I22" s="13"/>
      <c r="J22" s="13" t="s">
        <v>318</v>
      </c>
      <c r="K22" s="13">
        <v>1</v>
      </c>
      <c r="M22" s="13" t="s">
        <v>273</v>
      </c>
      <c r="N22" s="13">
        <v>2</v>
      </c>
      <c r="P22" s="13" t="s">
        <v>379</v>
      </c>
      <c r="Q22" s="13">
        <v>1</v>
      </c>
    </row>
    <row r="23" spans="1:17" x14ac:dyDescent="0.25">
      <c r="A23" s="13" t="s">
        <v>260</v>
      </c>
      <c r="B23" s="13">
        <v>19</v>
      </c>
      <c r="C23" s="13"/>
      <c r="D23" s="13" t="s">
        <v>319</v>
      </c>
      <c r="E23" s="13">
        <v>7</v>
      </c>
      <c r="F23" s="13"/>
      <c r="G23" s="13" t="s">
        <v>261</v>
      </c>
      <c r="H23" s="13">
        <v>3</v>
      </c>
      <c r="I23" s="13"/>
      <c r="J23" s="13" t="s">
        <v>361</v>
      </c>
      <c r="K23" s="13">
        <v>15</v>
      </c>
      <c r="M23" s="13" t="s">
        <v>274</v>
      </c>
      <c r="N23" s="13">
        <v>5</v>
      </c>
      <c r="P23" s="13" t="s">
        <v>360</v>
      </c>
      <c r="Q23" s="13">
        <v>1</v>
      </c>
    </row>
    <row r="24" spans="1:17" x14ac:dyDescent="0.25">
      <c r="A24" s="13" t="s">
        <v>261</v>
      </c>
      <c r="B24" s="13">
        <v>20</v>
      </c>
      <c r="C24" s="13"/>
      <c r="D24" s="13" t="s">
        <v>320</v>
      </c>
      <c r="E24" s="13">
        <v>9</v>
      </c>
      <c r="F24" s="13"/>
      <c r="G24" s="13" t="s">
        <v>262</v>
      </c>
      <c r="H24" s="13">
        <v>8</v>
      </c>
      <c r="I24" s="13"/>
      <c r="J24" s="13" t="s">
        <v>319</v>
      </c>
      <c r="K24" s="13">
        <v>9</v>
      </c>
      <c r="M24" s="13" t="s">
        <v>277</v>
      </c>
      <c r="N24" s="13">
        <v>3</v>
      </c>
      <c r="P24" s="13" t="s">
        <v>314</v>
      </c>
      <c r="Q24" s="13">
        <v>7</v>
      </c>
    </row>
    <row r="25" spans="1:17" x14ac:dyDescent="0.25">
      <c r="A25" s="13" t="s">
        <v>262</v>
      </c>
      <c r="B25" s="13">
        <v>74</v>
      </c>
      <c r="C25" s="13"/>
      <c r="D25" s="13" t="s">
        <v>321</v>
      </c>
      <c r="E25" s="13">
        <v>4</v>
      </c>
      <c r="F25" s="13"/>
      <c r="G25" s="13" t="s">
        <v>263</v>
      </c>
      <c r="H25" s="13">
        <v>3</v>
      </c>
      <c r="I25" s="13"/>
      <c r="J25" s="13" t="s">
        <v>320</v>
      </c>
      <c r="K25" s="13">
        <v>3</v>
      </c>
      <c r="M25" s="13" t="s">
        <v>369</v>
      </c>
      <c r="N25" s="13">
        <v>1</v>
      </c>
      <c r="P25" s="13" t="s">
        <v>315</v>
      </c>
      <c r="Q25" s="13">
        <v>13</v>
      </c>
    </row>
    <row r="26" spans="1:17" x14ac:dyDescent="0.25">
      <c r="A26" s="13" t="s">
        <v>263</v>
      </c>
      <c r="B26" s="13">
        <v>37</v>
      </c>
      <c r="C26" s="13"/>
      <c r="D26" s="13" t="s">
        <v>322</v>
      </c>
      <c r="E26" s="13">
        <v>16073</v>
      </c>
      <c r="F26" s="13"/>
      <c r="G26" s="13" t="s">
        <v>264</v>
      </c>
      <c r="H26" s="13">
        <v>2</v>
      </c>
      <c r="I26" s="13"/>
      <c r="J26" s="13" t="s">
        <v>362</v>
      </c>
      <c r="K26" s="13">
        <v>1</v>
      </c>
      <c r="M26" s="13" t="s">
        <v>281</v>
      </c>
      <c r="N26" s="13">
        <v>3</v>
      </c>
      <c r="P26" s="13" t="s">
        <v>316</v>
      </c>
      <c r="Q26" s="13">
        <v>5</v>
      </c>
    </row>
    <row r="27" spans="1:17" x14ac:dyDescent="0.25">
      <c r="A27" s="13" t="s">
        <v>264</v>
      </c>
      <c r="B27" s="13">
        <v>5</v>
      </c>
      <c r="C27" s="13"/>
      <c r="D27" s="13" t="s">
        <v>323</v>
      </c>
      <c r="E27" s="13">
        <v>3</v>
      </c>
      <c r="F27" s="13"/>
      <c r="G27" s="13" t="s">
        <v>266</v>
      </c>
      <c r="H27" s="13">
        <v>2</v>
      </c>
      <c r="I27" s="13"/>
      <c r="J27" s="13" t="s">
        <v>322</v>
      </c>
      <c r="K27" s="13">
        <v>1881</v>
      </c>
      <c r="M27" s="13" t="s">
        <v>370</v>
      </c>
      <c r="N27" s="13">
        <v>1</v>
      </c>
      <c r="P27" s="13" t="s">
        <v>318</v>
      </c>
      <c r="Q27" s="13">
        <v>2</v>
      </c>
    </row>
    <row r="28" spans="1:17" x14ac:dyDescent="0.25">
      <c r="A28" s="13" t="s">
        <v>265</v>
      </c>
      <c r="B28" s="13">
        <v>1</v>
      </c>
      <c r="C28" s="13"/>
      <c r="D28" s="13" t="s">
        <v>324</v>
      </c>
      <c r="E28" s="13">
        <v>3</v>
      </c>
      <c r="F28" s="13"/>
      <c r="G28" s="13" t="s">
        <v>267</v>
      </c>
      <c r="H28" s="13">
        <v>7</v>
      </c>
      <c r="I28" s="13"/>
      <c r="J28" s="13" t="s">
        <v>324</v>
      </c>
      <c r="K28" s="13">
        <v>2</v>
      </c>
      <c r="M28" s="13" t="s">
        <v>284</v>
      </c>
      <c r="N28" s="13">
        <v>31</v>
      </c>
      <c r="P28" s="13" t="s">
        <v>361</v>
      </c>
      <c r="Q28" s="13">
        <v>4</v>
      </c>
    </row>
    <row r="29" spans="1:17" x14ac:dyDescent="0.25">
      <c r="A29" s="13" t="s">
        <v>266</v>
      </c>
      <c r="B29" s="13">
        <v>5</v>
      </c>
      <c r="C29" s="13"/>
      <c r="D29" s="13" t="s">
        <v>325</v>
      </c>
      <c r="E29" s="13">
        <v>3</v>
      </c>
      <c r="F29" s="13"/>
      <c r="G29" s="13" t="s">
        <v>269</v>
      </c>
      <c r="H29" s="13">
        <v>12</v>
      </c>
      <c r="I29" s="13"/>
      <c r="J29" s="13" t="s">
        <v>326</v>
      </c>
      <c r="K29" s="13">
        <v>2</v>
      </c>
      <c r="M29" s="13" t="s">
        <v>285</v>
      </c>
      <c r="N29" s="13">
        <v>28</v>
      </c>
      <c r="P29" s="13" t="s">
        <v>380</v>
      </c>
      <c r="Q29" s="13">
        <v>1</v>
      </c>
    </row>
    <row r="30" spans="1:17" x14ac:dyDescent="0.25">
      <c r="A30" s="13" t="s">
        <v>267</v>
      </c>
      <c r="B30" s="13">
        <v>7</v>
      </c>
      <c r="C30" s="13"/>
      <c r="D30" s="13" t="s">
        <v>326</v>
      </c>
      <c r="E30" s="13">
        <v>1</v>
      </c>
      <c r="F30" s="13"/>
      <c r="G30" s="13" t="s">
        <v>271</v>
      </c>
      <c r="H30" s="13">
        <v>3</v>
      </c>
      <c r="I30" s="13"/>
      <c r="J30" s="13" t="s">
        <v>328</v>
      </c>
      <c r="K30" s="13">
        <v>1</v>
      </c>
      <c r="M30" s="13" t="s">
        <v>286</v>
      </c>
      <c r="N30" s="13">
        <v>5</v>
      </c>
      <c r="P30" s="13" t="s">
        <v>319</v>
      </c>
      <c r="Q30" s="13">
        <v>20</v>
      </c>
    </row>
    <row r="31" spans="1:17" x14ac:dyDescent="0.25">
      <c r="A31" s="13" t="s">
        <v>268</v>
      </c>
      <c r="B31" s="13">
        <v>1</v>
      </c>
      <c r="C31" s="13"/>
      <c r="D31" s="13" t="s">
        <v>327</v>
      </c>
      <c r="E31" s="13">
        <v>1</v>
      </c>
      <c r="F31" s="13"/>
      <c r="G31" s="13" t="s">
        <v>272</v>
      </c>
      <c r="H31" s="13">
        <v>193</v>
      </c>
      <c r="I31" s="13"/>
      <c r="J31" s="13" t="s">
        <v>329</v>
      </c>
      <c r="K31" s="13">
        <v>2</v>
      </c>
      <c r="M31" s="13" t="s">
        <v>288</v>
      </c>
      <c r="N31" s="13">
        <v>4</v>
      </c>
      <c r="P31" s="13" t="s">
        <v>322</v>
      </c>
      <c r="Q31" s="13">
        <v>1072</v>
      </c>
    </row>
    <row r="32" spans="1:17" x14ac:dyDescent="0.25">
      <c r="A32" s="13" t="s">
        <v>269</v>
      </c>
      <c r="B32" s="13">
        <v>70</v>
      </c>
      <c r="C32" s="13"/>
      <c r="D32" s="13" t="s">
        <v>328</v>
      </c>
      <c r="E32" s="13">
        <v>2</v>
      </c>
      <c r="F32" s="13"/>
      <c r="G32" s="13" t="s">
        <v>274</v>
      </c>
      <c r="H32" s="13">
        <v>3</v>
      </c>
      <c r="I32" s="13"/>
      <c r="J32" s="13" t="s">
        <v>331</v>
      </c>
      <c r="K32" s="13">
        <v>2</v>
      </c>
      <c r="M32" s="13" t="s">
        <v>8</v>
      </c>
      <c r="N32" s="13">
        <v>137</v>
      </c>
      <c r="P32" s="13" t="s">
        <v>323</v>
      </c>
      <c r="Q32" s="13">
        <v>1</v>
      </c>
    </row>
    <row r="33" spans="1:17" x14ac:dyDescent="0.25">
      <c r="A33" s="13" t="s">
        <v>270</v>
      </c>
      <c r="B33" s="13">
        <v>1</v>
      </c>
      <c r="C33" s="13"/>
      <c r="D33" s="13" t="s">
        <v>329</v>
      </c>
      <c r="E33" s="13">
        <v>2</v>
      </c>
      <c r="F33" s="13"/>
      <c r="G33" s="13" t="s">
        <v>275</v>
      </c>
      <c r="H33" s="13">
        <v>1</v>
      </c>
      <c r="I33" s="13"/>
      <c r="J33" s="13" t="s">
        <v>363</v>
      </c>
      <c r="K33" s="13">
        <v>1</v>
      </c>
      <c r="M33" s="13" t="s">
        <v>291</v>
      </c>
      <c r="N33" s="13">
        <v>2</v>
      </c>
      <c r="P33" s="13" t="s">
        <v>381</v>
      </c>
      <c r="Q33" s="13">
        <v>5</v>
      </c>
    </row>
    <row r="34" spans="1:17" x14ac:dyDescent="0.25">
      <c r="A34" s="13" t="s">
        <v>271</v>
      </c>
      <c r="B34" s="13">
        <v>34</v>
      </c>
      <c r="C34" s="13"/>
      <c r="D34" s="13" t="s">
        <v>330</v>
      </c>
      <c r="E34" s="13">
        <v>3</v>
      </c>
      <c r="F34" s="13"/>
      <c r="G34" s="13" t="s">
        <v>277</v>
      </c>
      <c r="H34" s="13">
        <v>2</v>
      </c>
      <c r="I34" s="13"/>
      <c r="J34" s="13" t="s">
        <v>332</v>
      </c>
      <c r="K34" s="13">
        <v>4</v>
      </c>
      <c r="M34" s="13" t="s">
        <v>70</v>
      </c>
      <c r="N34" s="13">
        <v>675</v>
      </c>
      <c r="P34" s="13" t="s">
        <v>326</v>
      </c>
      <c r="Q34" s="13">
        <v>4</v>
      </c>
    </row>
    <row r="35" spans="1:17" x14ac:dyDescent="0.25">
      <c r="A35" s="13" t="s">
        <v>272</v>
      </c>
      <c r="B35" s="13">
        <v>187</v>
      </c>
      <c r="C35" s="13"/>
      <c r="D35" s="13" t="s">
        <v>331</v>
      </c>
      <c r="E35" s="13">
        <v>2</v>
      </c>
      <c r="F35" s="13"/>
      <c r="G35" s="13" t="s">
        <v>356</v>
      </c>
      <c r="H35" s="13">
        <v>1</v>
      </c>
      <c r="I35" s="13"/>
      <c r="J35" s="13" t="s">
        <v>337</v>
      </c>
      <c r="K35" s="13">
        <v>1</v>
      </c>
      <c r="M35" s="13" t="s">
        <v>293</v>
      </c>
      <c r="N35" s="13">
        <v>2</v>
      </c>
      <c r="P35" s="13" t="s">
        <v>328</v>
      </c>
      <c r="Q35" s="13">
        <v>1</v>
      </c>
    </row>
    <row r="36" spans="1:17" x14ac:dyDescent="0.25">
      <c r="A36" s="13" t="s">
        <v>273</v>
      </c>
      <c r="B36" s="13">
        <v>5</v>
      </c>
      <c r="C36" s="13"/>
      <c r="D36" s="13" t="s">
        <v>332</v>
      </c>
      <c r="E36" s="13">
        <v>1</v>
      </c>
      <c r="F36" s="13"/>
      <c r="G36" s="13" t="s">
        <v>278</v>
      </c>
      <c r="H36" s="13">
        <v>1</v>
      </c>
      <c r="I36" s="13"/>
      <c r="J36" s="13" t="s">
        <v>338</v>
      </c>
      <c r="K36" s="13">
        <v>14</v>
      </c>
      <c r="M36" s="13" t="s">
        <v>296</v>
      </c>
      <c r="N36" s="13">
        <v>1</v>
      </c>
      <c r="P36" s="13" t="s">
        <v>382</v>
      </c>
      <c r="Q36" s="13">
        <v>2</v>
      </c>
    </row>
    <row r="37" spans="1:17" x14ac:dyDescent="0.25">
      <c r="A37" s="13" t="s">
        <v>274</v>
      </c>
      <c r="B37" s="13">
        <v>8</v>
      </c>
      <c r="C37" s="13"/>
      <c r="D37" s="13" t="s">
        <v>333</v>
      </c>
      <c r="E37" s="13">
        <v>1</v>
      </c>
      <c r="F37" s="13"/>
      <c r="G37" s="13" t="s">
        <v>279</v>
      </c>
      <c r="H37" s="13">
        <v>6</v>
      </c>
      <c r="I37" s="13"/>
      <c r="J37" s="13" t="s">
        <v>364</v>
      </c>
      <c r="K37" s="13">
        <v>1</v>
      </c>
      <c r="M37" s="13" t="s">
        <v>297</v>
      </c>
      <c r="N37" s="13">
        <v>3</v>
      </c>
      <c r="P37" s="13" t="s">
        <v>330</v>
      </c>
      <c r="Q37" s="13">
        <v>2</v>
      </c>
    </row>
    <row r="38" spans="1:17" x14ac:dyDescent="0.25">
      <c r="A38" s="13" t="s">
        <v>275</v>
      </c>
      <c r="B38" s="13">
        <v>6</v>
      </c>
      <c r="C38" s="13"/>
      <c r="D38" s="13" t="s">
        <v>334</v>
      </c>
      <c r="E38" s="13">
        <v>2</v>
      </c>
      <c r="F38" s="13"/>
      <c r="G38" s="13" t="s">
        <v>280</v>
      </c>
      <c r="H38" s="13">
        <v>9</v>
      </c>
      <c r="I38" s="13"/>
      <c r="J38" s="13" t="s">
        <v>365</v>
      </c>
      <c r="K38" s="13">
        <v>2</v>
      </c>
      <c r="M38" s="13" t="s">
        <v>300</v>
      </c>
      <c r="N38" s="13">
        <v>3</v>
      </c>
      <c r="P38" s="13" t="s">
        <v>383</v>
      </c>
      <c r="Q38" s="13">
        <v>2</v>
      </c>
    </row>
    <row r="39" spans="1:17" x14ac:dyDescent="0.25">
      <c r="A39" s="13" t="s">
        <v>276</v>
      </c>
      <c r="B39" s="13">
        <v>15</v>
      </c>
      <c r="C39" s="13"/>
      <c r="D39" s="13" t="s">
        <v>335</v>
      </c>
      <c r="E39" s="13">
        <v>1</v>
      </c>
      <c r="F39" s="13"/>
      <c r="G39" s="13" t="s">
        <v>281</v>
      </c>
      <c r="H39" s="13">
        <v>6</v>
      </c>
      <c r="I39" s="13"/>
      <c r="J39" s="13" t="s">
        <v>366</v>
      </c>
      <c r="K39" s="13">
        <v>3</v>
      </c>
      <c r="M39" s="13" t="s">
        <v>301</v>
      </c>
      <c r="N39" s="13">
        <v>5</v>
      </c>
      <c r="P39" s="13" t="s">
        <v>384</v>
      </c>
      <c r="Q39" s="13">
        <v>5</v>
      </c>
    </row>
    <row r="40" spans="1:17" x14ac:dyDescent="0.25">
      <c r="A40" s="13" t="s">
        <v>277</v>
      </c>
      <c r="B40" s="13">
        <v>2</v>
      </c>
      <c r="C40" s="13"/>
      <c r="D40" s="13" t="s">
        <v>336</v>
      </c>
      <c r="E40" s="13">
        <v>3</v>
      </c>
      <c r="F40" s="13"/>
      <c r="G40" s="13" t="s">
        <v>284</v>
      </c>
      <c r="H40" s="13">
        <v>76</v>
      </c>
      <c r="I40" s="13"/>
      <c r="J40" s="13" t="s">
        <v>339</v>
      </c>
      <c r="K40" s="13">
        <v>4</v>
      </c>
      <c r="M40" s="13" t="s">
        <v>302</v>
      </c>
      <c r="N40" s="13">
        <v>3</v>
      </c>
      <c r="P40" s="13" t="s">
        <v>332</v>
      </c>
      <c r="Q40" s="13">
        <v>6</v>
      </c>
    </row>
    <row r="41" spans="1:17" x14ac:dyDescent="0.25">
      <c r="A41" s="13" t="s">
        <v>278</v>
      </c>
      <c r="B41" s="13">
        <v>5</v>
      </c>
      <c r="C41" s="13"/>
      <c r="D41" s="13" t="s">
        <v>337</v>
      </c>
      <c r="E41" s="13">
        <v>105</v>
      </c>
      <c r="F41" s="13"/>
      <c r="G41" s="13" t="s">
        <v>285</v>
      </c>
      <c r="H41" s="13">
        <v>34</v>
      </c>
      <c r="I41" s="13"/>
      <c r="J41" s="13" t="s">
        <v>340</v>
      </c>
      <c r="K41" s="13">
        <v>19</v>
      </c>
      <c r="M41" s="13" t="s">
        <v>305</v>
      </c>
      <c r="N41" s="13">
        <v>2</v>
      </c>
      <c r="P41" s="13" t="s">
        <v>385</v>
      </c>
      <c r="Q41" s="13">
        <v>1</v>
      </c>
    </row>
    <row r="42" spans="1:17" x14ac:dyDescent="0.25">
      <c r="A42" s="13" t="s">
        <v>279</v>
      </c>
      <c r="B42" s="13">
        <v>14</v>
      </c>
      <c r="C42" s="13"/>
      <c r="D42" s="13" t="s">
        <v>338</v>
      </c>
      <c r="E42" s="13">
        <v>4</v>
      </c>
      <c r="F42" s="13"/>
      <c r="G42" s="13" t="s">
        <v>286</v>
      </c>
      <c r="H42" s="13">
        <v>4</v>
      </c>
      <c r="I42" s="13"/>
      <c r="J42" s="13" t="s">
        <v>341</v>
      </c>
      <c r="K42" s="13">
        <v>9</v>
      </c>
      <c r="M42" s="13" t="s">
        <v>371</v>
      </c>
      <c r="N42" s="13">
        <v>476</v>
      </c>
      <c r="P42" s="13" t="s">
        <v>386</v>
      </c>
      <c r="Q42" s="13">
        <v>1</v>
      </c>
    </row>
    <row r="43" spans="1:17" x14ac:dyDescent="0.25">
      <c r="A43" s="13" t="s">
        <v>280</v>
      </c>
      <c r="B43" s="13">
        <v>30</v>
      </c>
      <c r="C43" s="13"/>
      <c r="D43" s="13" t="s">
        <v>339</v>
      </c>
      <c r="E43" s="13">
        <v>1</v>
      </c>
      <c r="F43" s="13"/>
      <c r="G43" s="13" t="s">
        <v>288</v>
      </c>
      <c r="H43" s="13">
        <v>5</v>
      </c>
      <c r="I43" s="13"/>
      <c r="J43" s="13" t="s">
        <v>343</v>
      </c>
      <c r="K43" s="13">
        <v>2</v>
      </c>
      <c r="M43" s="13" t="s">
        <v>237</v>
      </c>
      <c r="N43" s="13">
        <f>SUBTOTAL(109,N12:N42)</f>
        <v>1547</v>
      </c>
      <c r="P43" s="13" t="s">
        <v>387</v>
      </c>
      <c r="Q43" s="13">
        <v>1</v>
      </c>
    </row>
    <row r="44" spans="1:17" x14ac:dyDescent="0.25">
      <c r="A44" s="13" t="s">
        <v>281</v>
      </c>
      <c r="B44" s="13">
        <v>91</v>
      </c>
      <c r="C44" s="13"/>
      <c r="D44" s="13" t="s">
        <v>340</v>
      </c>
      <c r="E44" s="13">
        <v>19</v>
      </c>
      <c r="F44" s="13"/>
      <c r="G44" s="13" t="s">
        <v>289</v>
      </c>
      <c r="H44" s="13">
        <v>2</v>
      </c>
      <c r="I44" s="13"/>
      <c r="J44" s="13" t="s">
        <v>367</v>
      </c>
      <c r="K44" s="13">
        <v>1</v>
      </c>
      <c r="P44" s="13" t="s">
        <v>338</v>
      </c>
      <c r="Q44" s="13">
        <v>9</v>
      </c>
    </row>
    <row r="45" spans="1:17" x14ac:dyDescent="0.25">
      <c r="A45" s="13" t="s">
        <v>282</v>
      </c>
      <c r="B45" s="13">
        <v>1</v>
      </c>
      <c r="C45" s="13"/>
      <c r="D45" s="13" t="s">
        <v>341</v>
      </c>
      <c r="E45" s="13">
        <v>6</v>
      </c>
      <c r="F45" s="13"/>
      <c r="G45" s="13" t="s">
        <v>290</v>
      </c>
      <c r="H45" s="13">
        <v>1</v>
      </c>
      <c r="I45" s="13"/>
      <c r="J45" s="13" t="s">
        <v>345</v>
      </c>
      <c r="K45" s="13">
        <v>1</v>
      </c>
      <c r="P45" s="13" t="s">
        <v>388</v>
      </c>
      <c r="Q45" s="13">
        <v>1</v>
      </c>
    </row>
    <row r="46" spans="1:17" x14ac:dyDescent="0.25">
      <c r="A46" s="13" t="s">
        <v>283</v>
      </c>
      <c r="B46" s="13">
        <v>1</v>
      </c>
      <c r="C46" s="13"/>
      <c r="D46" s="13" t="s">
        <v>342</v>
      </c>
      <c r="E46" s="13">
        <v>2</v>
      </c>
      <c r="F46" s="13"/>
      <c r="G46" s="13" t="s">
        <v>8</v>
      </c>
      <c r="H46" s="13">
        <v>330</v>
      </c>
      <c r="I46" s="13"/>
      <c r="J46" s="13" t="s">
        <v>347</v>
      </c>
      <c r="K46" s="13">
        <v>1</v>
      </c>
      <c r="P46" s="13" t="s">
        <v>389</v>
      </c>
      <c r="Q46" s="13">
        <v>2</v>
      </c>
    </row>
    <row r="47" spans="1:17" x14ac:dyDescent="0.25">
      <c r="A47" s="13" t="s">
        <v>284</v>
      </c>
      <c r="B47" s="13">
        <v>572</v>
      </c>
      <c r="C47" s="13"/>
      <c r="D47" s="13" t="s">
        <v>343</v>
      </c>
      <c r="E47" s="13">
        <v>1</v>
      </c>
      <c r="F47" s="13"/>
      <c r="G47" s="13" t="s">
        <v>70</v>
      </c>
      <c r="H47" s="13">
        <v>1098</v>
      </c>
      <c r="I47" s="13"/>
      <c r="J47" s="13" t="s">
        <v>368</v>
      </c>
      <c r="K47" s="13">
        <v>2</v>
      </c>
      <c r="P47" s="13" t="s">
        <v>390</v>
      </c>
      <c r="Q47" s="13">
        <v>1</v>
      </c>
    </row>
    <row r="48" spans="1:17" x14ac:dyDescent="0.25">
      <c r="A48" s="13" t="s">
        <v>285</v>
      </c>
      <c r="B48" s="13">
        <v>120</v>
      </c>
      <c r="C48" s="13"/>
      <c r="D48" s="13" t="s">
        <v>344</v>
      </c>
      <c r="E48" s="13">
        <v>1</v>
      </c>
      <c r="F48" s="13"/>
      <c r="G48" s="13" t="s">
        <v>293</v>
      </c>
      <c r="H48" s="13">
        <v>2</v>
      </c>
      <c r="I48" s="13"/>
      <c r="J48" s="13" t="s">
        <v>349</v>
      </c>
      <c r="K48" s="13">
        <v>1</v>
      </c>
      <c r="P48" s="13" t="s">
        <v>391</v>
      </c>
      <c r="Q48" s="13">
        <v>3</v>
      </c>
    </row>
    <row r="49" spans="1:17" x14ac:dyDescent="0.25">
      <c r="A49" s="13" t="s">
        <v>286</v>
      </c>
      <c r="B49" s="13">
        <v>14</v>
      </c>
      <c r="C49" s="13"/>
      <c r="D49" s="13" t="s">
        <v>345</v>
      </c>
      <c r="E49" s="13">
        <v>1</v>
      </c>
      <c r="F49" s="13"/>
      <c r="G49" s="13" t="s">
        <v>294</v>
      </c>
      <c r="H49" s="13">
        <v>4</v>
      </c>
      <c r="I49" s="13"/>
      <c r="J49" s="13" t="s">
        <v>351</v>
      </c>
      <c r="K49" s="13">
        <v>10</v>
      </c>
      <c r="P49" s="13" t="s">
        <v>392</v>
      </c>
      <c r="Q49" s="13">
        <v>3</v>
      </c>
    </row>
    <row r="50" spans="1:17" x14ac:dyDescent="0.25">
      <c r="A50" s="13" t="s">
        <v>287</v>
      </c>
      <c r="B50" s="13">
        <v>2</v>
      </c>
      <c r="C50" s="13"/>
      <c r="D50" s="13" t="s">
        <v>346</v>
      </c>
      <c r="E50" s="13">
        <v>1</v>
      </c>
      <c r="F50" s="13"/>
      <c r="G50" s="13" t="s">
        <v>297</v>
      </c>
      <c r="H50" s="13">
        <v>5</v>
      </c>
      <c r="I50" s="13"/>
      <c r="J50" s="13" t="s">
        <v>352</v>
      </c>
      <c r="K50" s="13">
        <v>9</v>
      </c>
      <c r="P50" s="13" t="s">
        <v>340</v>
      </c>
      <c r="Q50" s="13">
        <v>4</v>
      </c>
    </row>
    <row r="51" spans="1:17" x14ac:dyDescent="0.25">
      <c r="A51" s="13" t="s">
        <v>288</v>
      </c>
      <c r="B51" s="13">
        <v>44</v>
      </c>
      <c r="C51" s="13"/>
      <c r="D51" s="13" t="s">
        <v>347</v>
      </c>
      <c r="E51" s="13">
        <v>1</v>
      </c>
      <c r="F51" s="13"/>
      <c r="G51" s="13" t="s">
        <v>299</v>
      </c>
      <c r="H51" s="13">
        <v>2</v>
      </c>
      <c r="I51" s="13"/>
      <c r="J51" s="13" t="s">
        <v>237</v>
      </c>
      <c r="K51" s="13">
        <f>SUBTOTAL(109,K12:K50)</f>
        <v>2150</v>
      </c>
      <c r="P51" s="13" t="s">
        <v>393</v>
      </c>
      <c r="Q51" s="13">
        <v>1</v>
      </c>
    </row>
    <row r="52" spans="1:17" x14ac:dyDescent="0.25">
      <c r="A52" s="13" t="s">
        <v>289</v>
      </c>
      <c r="B52" s="13">
        <v>5</v>
      </c>
      <c r="C52" s="13"/>
      <c r="D52" s="13" t="s">
        <v>348</v>
      </c>
      <c r="E52" s="13">
        <v>1</v>
      </c>
      <c r="F52" s="13"/>
      <c r="G52" s="13" t="s">
        <v>300</v>
      </c>
      <c r="H52" s="13">
        <v>2</v>
      </c>
      <c r="I52" s="13"/>
      <c r="J52" s="13"/>
      <c r="K52" s="13"/>
      <c r="P52" s="13" t="s">
        <v>341</v>
      </c>
      <c r="Q52" s="13">
        <v>304</v>
      </c>
    </row>
    <row r="53" spans="1:17" x14ac:dyDescent="0.25">
      <c r="A53" s="13" t="s">
        <v>290</v>
      </c>
      <c r="B53" s="13">
        <v>10</v>
      </c>
      <c r="C53" s="13"/>
      <c r="D53" s="13" t="s">
        <v>349</v>
      </c>
      <c r="E53" s="13">
        <v>3</v>
      </c>
      <c r="F53" s="13"/>
      <c r="G53" s="13" t="s">
        <v>301</v>
      </c>
      <c r="H53" s="13">
        <v>6</v>
      </c>
      <c r="I53" s="13"/>
      <c r="J53" s="13"/>
      <c r="K53" s="13"/>
      <c r="P53" s="13" t="s">
        <v>343</v>
      </c>
      <c r="Q53" s="13">
        <v>3</v>
      </c>
    </row>
    <row r="54" spans="1:17" x14ac:dyDescent="0.25">
      <c r="A54" s="13" t="s">
        <v>8</v>
      </c>
      <c r="B54" s="13">
        <v>3130</v>
      </c>
      <c r="C54" s="13"/>
      <c r="D54" s="13" t="s">
        <v>350</v>
      </c>
      <c r="E54" s="13">
        <v>4</v>
      </c>
      <c r="F54" s="13"/>
      <c r="G54" s="13" t="s">
        <v>302</v>
      </c>
      <c r="H54" s="13">
        <v>2</v>
      </c>
      <c r="I54" s="13"/>
      <c r="J54" s="13"/>
      <c r="K54" s="13"/>
      <c r="P54" s="13" t="s">
        <v>367</v>
      </c>
      <c r="Q54" s="13">
        <v>1</v>
      </c>
    </row>
    <row r="55" spans="1:17" x14ac:dyDescent="0.25">
      <c r="A55" s="13" t="s">
        <v>291</v>
      </c>
      <c r="B55" s="13">
        <v>5</v>
      </c>
      <c r="C55" s="13"/>
      <c r="D55" s="13" t="s">
        <v>351</v>
      </c>
      <c r="E55" s="13">
        <v>1</v>
      </c>
      <c r="F55" s="13"/>
      <c r="G55" s="13" t="s">
        <v>303</v>
      </c>
      <c r="H55" s="13">
        <v>4</v>
      </c>
      <c r="I55" s="13"/>
      <c r="J55" s="13"/>
      <c r="K55" s="13"/>
      <c r="P55" s="13" t="s">
        <v>394</v>
      </c>
      <c r="Q55" s="13">
        <v>2</v>
      </c>
    </row>
    <row r="56" spans="1:17" x14ac:dyDescent="0.25">
      <c r="A56" s="13" t="s">
        <v>292</v>
      </c>
      <c r="B56" s="13">
        <v>1</v>
      </c>
      <c r="C56" s="13"/>
      <c r="D56" s="13" t="s">
        <v>352</v>
      </c>
      <c r="E56" s="13">
        <v>12</v>
      </c>
      <c r="F56" s="13"/>
      <c r="G56" s="13" t="s">
        <v>304</v>
      </c>
      <c r="H56" s="13">
        <v>1</v>
      </c>
      <c r="I56" s="13"/>
      <c r="J56" s="13"/>
      <c r="K56" s="13"/>
      <c r="P56" s="13" t="s">
        <v>345</v>
      </c>
      <c r="Q56" s="13">
        <v>4</v>
      </c>
    </row>
    <row r="57" spans="1:17" x14ac:dyDescent="0.25">
      <c r="A57" s="13" t="s">
        <v>70</v>
      </c>
      <c r="B57" s="13">
        <v>8940</v>
      </c>
      <c r="C57" s="13"/>
      <c r="D57" s="13" t="s">
        <v>237</v>
      </c>
      <c r="E57" s="13">
        <f>SUBTOTAL(109,E12:E56)</f>
        <v>16326</v>
      </c>
      <c r="F57" s="13"/>
      <c r="G57" s="13" t="s">
        <v>305</v>
      </c>
      <c r="H57" s="13">
        <v>2</v>
      </c>
      <c r="I57" s="13"/>
      <c r="J57" s="13"/>
      <c r="K57" s="13"/>
      <c r="P57" s="13" t="s">
        <v>371</v>
      </c>
      <c r="Q57" s="13">
        <v>13</v>
      </c>
    </row>
    <row r="58" spans="1:17" x14ac:dyDescent="0.25">
      <c r="A58" s="13" t="s">
        <v>293</v>
      </c>
      <c r="B58" s="13">
        <v>14</v>
      </c>
      <c r="C58" s="13"/>
      <c r="D58" s="13"/>
      <c r="E58" s="13"/>
      <c r="F58" s="13"/>
      <c r="G58" s="13" t="s">
        <v>237</v>
      </c>
      <c r="H58" s="13">
        <f>SUBTOTAL(109,H12:H57)</f>
        <v>2150</v>
      </c>
      <c r="I58" s="13"/>
      <c r="J58" s="13"/>
      <c r="K58" s="13"/>
      <c r="P58" s="13" t="s">
        <v>395</v>
      </c>
      <c r="Q58" s="13">
        <v>1</v>
      </c>
    </row>
    <row r="59" spans="1:17" x14ac:dyDescent="0.25">
      <c r="A59" s="13" t="s">
        <v>294</v>
      </c>
      <c r="B59" s="13">
        <v>32</v>
      </c>
      <c r="C59" s="13"/>
      <c r="D59" s="13"/>
      <c r="E59" s="13"/>
      <c r="F59" s="13"/>
      <c r="G59" s="13"/>
      <c r="H59" s="13"/>
      <c r="I59" s="13"/>
      <c r="J59" s="13"/>
      <c r="K59" s="13"/>
      <c r="P59" s="13" t="s">
        <v>396</v>
      </c>
      <c r="Q59" s="13">
        <v>3</v>
      </c>
    </row>
    <row r="60" spans="1:17" x14ac:dyDescent="0.25">
      <c r="A60" s="13" t="s">
        <v>295</v>
      </c>
      <c r="B60" s="13">
        <v>1</v>
      </c>
      <c r="C60" s="13"/>
      <c r="D60" s="13"/>
      <c r="E60" s="13"/>
      <c r="F60" s="13"/>
      <c r="G60" s="13"/>
      <c r="H60" s="13"/>
      <c r="I60" s="13"/>
      <c r="J60" s="13"/>
      <c r="K60" s="13"/>
      <c r="P60" s="13" t="s">
        <v>350</v>
      </c>
      <c r="Q60" s="13">
        <v>2</v>
      </c>
    </row>
    <row r="61" spans="1:17" x14ac:dyDescent="0.25">
      <c r="A61" s="13" t="s">
        <v>296</v>
      </c>
      <c r="B61" s="13">
        <v>6</v>
      </c>
      <c r="C61" s="13"/>
      <c r="D61" s="13"/>
      <c r="E61" s="13"/>
      <c r="F61" s="13"/>
      <c r="G61" s="13"/>
      <c r="H61" s="13"/>
      <c r="I61" s="13"/>
      <c r="J61" s="13"/>
      <c r="K61" s="13"/>
      <c r="P61" s="13" t="s">
        <v>397</v>
      </c>
      <c r="Q61" s="13">
        <v>2</v>
      </c>
    </row>
    <row r="62" spans="1:17" x14ac:dyDescent="0.25">
      <c r="A62" s="13" t="s">
        <v>297</v>
      </c>
      <c r="B62" s="13">
        <v>25</v>
      </c>
      <c r="C62" s="13"/>
      <c r="D62" s="13"/>
      <c r="E62" s="13"/>
      <c r="F62" s="13"/>
      <c r="G62" s="13"/>
      <c r="H62" s="13"/>
      <c r="I62" s="13"/>
      <c r="J62" s="13"/>
      <c r="K62" s="13"/>
      <c r="P62" s="13" t="s">
        <v>398</v>
      </c>
      <c r="Q62" s="13">
        <v>1</v>
      </c>
    </row>
    <row r="63" spans="1:17" x14ac:dyDescent="0.25">
      <c r="A63" s="13" t="s">
        <v>298</v>
      </c>
      <c r="B63" s="13">
        <v>1</v>
      </c>
      <c r="C63" s="13"/>
      <c r="D63" s="13"/>
      <c r="E63" s="13"/>
      <c r="F63" s="13"/>
      <c r="G63" s="13"/>
      <c r="H63" s="13"/>
      <c r="I63" s="13"/>
      <c r="J63" s="13"/>
      <c r="K63" s="13"/>
      <c r="P63" s="13" t="s">
        <v>237</v>
      </c>
      <c r="Q63" s="13">
        <f>SUBTOTAL(109,Q12:Q62)</f>
        <v>1547</v>
      </c>
    </row>
    <row r="64" spans="1:17" x14ac:dyDescent="0.25">
      <c r="A64" s="13" t="s">
        <v>299</v>
      </c>
      <c r="B64" s="13">
        <v>3</v>
      </c>
      <c r="C64" s="13"/>
      <c r="D64" s="13"/>
      <c r="E64" s="13"/>
      <c r="F64" s="13"/>
      <c r="G64" s="13"/>
      <c r="H64" s="13"/>
      <c r="I64" s="13"/>
      <c r="J64" s="13"/>
      <c r="K64" s="13"/>
    </row>
    <row r="65" spans="1:11" x14ac:dyDescent="0.25">
      <c r="A65" s="13" t="s">
        <v>300</v>
      </c>
      <c r="B65" s="13">
        <v>11</v>
      </c>
      <c r="C65" s="13"/>
      <c r="D65" s="13"/>
      <c r="E65" s="13"/>
      <c r="F65" s="13"/>
      <c r="G65" s="13"/>
      <c r="H65" s="13"/>
      <c r="I65" s="13"/>
      <c r="J65" s="13"/>
      <c r="K65" s="13"/>
    </row>
    <row r="66" spans="1:11" x14ac:dyDescent="0.25">
      <c r="A66" s="13" t="s">
        <v>301</v>
      </c>
      <c r="B66" s="13">
        <v>25</v>
      </c>
      <c r="C66" s="13"/>
      <c r="D66" s="13"/>
      <c r="E66" s="13"/>
      <c r="F66" s="13"/>
      <c r="G66" s="13"/>
      <c r="H66" s="13"/>
      <c r="I66" s="13"/>
      <c r="J66" s="13"/>
      <c r="K66" s="13"/>
    </row>
    <row r="67" spans="1:11" x14ac:dyDescent="0.25">
      <c r="A67" s="13" t="s">
        <v>302</v>
      </c>
      <c r="B67" s="13">
        <v>17</v>
      </c>
      <c r="C67" s="13"/>
      <c r="D67" s="13"/>
      <c r="E67" s="13"/>
      <c r="F67" s="13"/>
      <c r="G67" s="13"/>
      <c r="H67" s="13"/>
      <c r="I67" s="13"/>
      <c r="J67" s="13"/>
      <c r="K67" s="13"/>
    </row>
    <row r="68" spans="1:11" x14ac:dyDescent="0.25">
      <c r="A68" s="13" t="s">
        <v>303</v>
      </c>
      <c r="B68" s="13">
        <v>13</v>
      </c>
      <c r="C68" s="13"/>
      <c r="D68" s="13"/>
      <c r="E68" s="13"/>
      <c r="F68" s="13"/>
      <c r="G68" s="13"/>
      <c r="H68" s="13"/>
      <c r="I68" s="13"/>
      <c r="J68" s="13"/>
      <c r="K68" s="13"/>
    </row>
    <row r="69" spans="1:11" x14ac:dyDescent="0.25">
      <c r="A69" s="13" t="s">
        <v>304</v>
      </c>
      <c r="B69" s="13">
        <v>11</v>
      </c>
      <c r="C69" s="13"/>
      <c r="D69" s="13"/>
      <c r="E69" s="13"/>
      <c r="F69" s="13"/>
      <c r="G69" s="13"/>
      <c r="H69" s="13"/>
      <c r="I69" s="13"/>
      <c r="J69" s="13"/>
      <c r="K69" s="13"/>
    </row>
    <row r="70" spans="1:11" x14ac:dyDescent="0.25">
      <c r="A70" s="13" t="s">
        <v>305</v>
      </c>
      <c r="B70" s="13">
        <v>5</v>
      </c>
      <c r="C70" s="13"/>
      <c r="D70" s="13"/>
      <c r="E70" s="13"/>
      <c r="F70" s="13"/>
      <c r="G70" s="13"/>
      <c r="H70" s="13"/>
      <c r="I70" s="13"/>
      <c r="J70" s="13"/>
      <c r="K70" s="13"/>
    </row>
    <row r="71" spans="1:11" x14ac:dyDescent="0.25">
      <c r="A71" s="13" t="s">
        <v>239</v>
      </c>
      <c r="B71" s="13">
        <f>SUBTOTAL(109,B12:B70)</f>
        <v>16326</v>
      </c>
      <c r="C71" s="13"/>
      <c r="D71" s="13"/>
      <c r="E71" s="13"/>
      <c r="F71" s="13"/>
      <c r="G71" s="13"/>
      <c r="H71" s="13"/>
      <c r="I71" s="13"/>
      <c r="J71" s="13"/>
      <c r="K71" s="13"/>
    </row>
  </sheetData>
  <mergeCells count="4">
    <mergeCell ref="A8:E8"/>
    <mergeCell ref="G8:K8"/>
    <mergeCell ref="M8:Q8"/>
    <mergeCell ref="N1:Q1"/>
  </mergeCells>
  <pageMargins left="0.7" right="0.7" top="0.75" bottom="0.75" header="0.3" footer="0.3"/>
  <drawing r:id="rId1"/>
  <tableParts count="6">
    <tablePart r:id="rId2"/>
    <tablePart r:id="rId3"/>
    <tablePart r:id="rId4"/>
    <tablePart r:id="rId5"/>
    <tablePart r:id="rId6"/>
    <tablePart r:id="rId7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2025_2026_Avance matrícula</vt:lpstr>
      <vt:lpstr>2025_2026_Avance mat_por campus</vt:lpstr>
      <vt:lpstr>2025_2026_Av. mat_prov_país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Mónica Zas Varela</dc:creator>
  <cp:lastModifiedBy>David Basalo Domínguez</cp:lastModifiedBy>
  <dcterms:created xsi:type="dcterms:W3CDTF">2025-11-26T09:11:16Z</dcterms:created>
  <dcterms:modified xsi:type="dcterms:W3CDTF">2025-12-23T08:28:46Z</dcterms:modified>
</cp:coreProperties>
</file>