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de discapacidades_xubilacións e outras situacións admi\"/>
    </mc:Choice>
  </mc:AlternateContent>
  <xr:revisionPtr revIDLastSave="0" documentId="13_ncr:1_{DEE61E21-92EA-40F7-A145-E455311E3927}" xr6:coauthVersionLast="47" xr6:coauthVersionMax="47" xr10:uidLastSave="{00000000-0000-0000-0000-000000000000}"/>
  <bookViews>
    <workbookView xWindow="-120" yWindow="-120" windowWidth="29040" windowHeight="15720" xr2:uid="{292395CF-9978-4279-B531-42C091FBB898}"/>
  </bookViews>
  <sheets>
    <sheet name="2025_INDICADOR" sheetId="1" r:id="rId1"/>
  </sheets>
  <definedNames>
    <definedName name="dbo_UNIVERSID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C59" i="1"/>
  <c r="E59" i="1" s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F36" i="1"/>
  <c r="E36" i="1"/>
  <c r="D36" i="1"/>
  <c r="C36" i="1"/>
  <c r="B36" i="1"/>
  <c r="F35" i="1"/>
  <c r="F34" i="1"/>
  <c r="F33" i="1"/>
  <c r="D28" i="1"/>
  <c r="E28" i="1" s="1"/>
  <c r="C28" i="1"/>
  <c r="Q27" i="1"/>
  <c r="P27" i="1"/>
  <c r="O27" i="1"/>
  <c r="N27" i="1"/>
  <c r="M27" i="1"/>
  <c r="L27" i="1"/>
  <c r="K27" i="1"/>
  <c r="R27" i="1" s="1"/>
  <c r="J27" i="1"/>
  <c r="I27" i="1"/>
  <c r="E27" i="1"/>
  <c r="N26" i="1"/>
  <c r="K26" i="1"/>
  <c r="R26" i="1" s="1"/>
  <c r="E26" i="1"/>
  <c r="Q25" i="1"/>
  <c r="N25" i="1"/>
  <c r="K25" i="1"/>
  <c r="R25" i="1" s="1"/>
  <c r="E25" i="1"/>
  <c r="E24" i="1"/>
  <c r="D16" i="1"/>
  <c r="C16" i="1"/>
  <c r="E16" i="1" s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<sst xmlns="http://schemas.openxmlformats.org/spreadsheetml/2006/main" count="127" uniqueCount="47">
  <si>
    <t>Unidade de Análises e Programas</t>
  </si>
  <si>
    <t>Discapacidades, xubilacións e outras situacións administrativas</t>
  </si>
  <si>
    <t>Ano 2025</t>
  </si>
  <si>
    <t>Fonte: PeopleNet</t>
  </si>
  <si>
    <t>Data de publicación: febreiro 2026</t>
  </si>
  <si>
    <t>Etiquetas de fila</t>
  </si>
  <si>
    <t>Tipo_relación</t>
  </si>
  <si>
    <t>Homes</t>
  </si>
  <si>
    <t>Mulleres</t>
  </si>
  <si>
    <t>Total</t>
  </si>
  <si>
    <t>HOMES</t>
  </si>
  <si>
    <t>MULLERES</t>
  </si>
  <si>
    <t>PDI</t>
  </si>
  <si>
    <t>Persoal funcionario</t>
  </si>
  <si>
    <t>Grao de discapacidade</t>
  </si>
  <si>
    <t>Entre o 33% e o 65%</t>
  </si>
  <si>
    <t>Igual ou superior ao 65%</t>
  </si>
  <si>
    <t>Total Homes</t>
  </si>
  <si>
    <t>Total Mulleres</t>
  </si>
  <si>
    <t>Persoal laboral</t>
  </si>
  <si>
    <t>Persoal investigador</t>
  </si>
  <si>
    <t>PTXAS</t>
  </si>
  <si>
    <t>XUBILACIÓNS</t>
  </si>
  <si>
    <t>Tipo de persoal</t>
  </si>
  <si>
    <t>Entre 60 e 65</t>
  </si>
  <si>
    <t>Entre 66 e 69</t>
  </si>
  <si>
    <t>Máis de 69</t>
  </si>
  <si>
    <t>Xubilacións por rango de idade</t>
  </si>
  <si>
    <t>Motivo da xubilación</t>
  </si>
  <si>
    <t>Xubilación anticipada por causas legalmente establecidas</t>
  </si>
  <si>
    <t>Xubilación forzosa por cumprimento da idade regulamentaria</t>
  </si>
  <si>
    <t>Xubilación voluntaria por causas legamente establecidas</t>
  </si>
  <si>
    <t>SIT. ADMINISTRATIVAS DISTINTAS A SERVIZO ACTIVO</t>
  </si>
  <si>
    <t>Tipo_situación_administrativa</t>
  </si>
  <si>
    <t>Comisión de servizo noutra universidade</t>
  </si>
  <si>
    <t>Contrato fixo discontinuo</t>
  </si>
  <si>
    <t>Excedencia forzosa por designación para cargo público ou sindical</t>
  </si>
  <si>
    <t>Excedencia para coidado de fillos/as</t>
  </si>
  <si>
    <t>Excedencia por servizo noutra administración</t>
  </si>
  <si>
    <t>Excedencia voluntaria para persoal investigador</t>
  </si>
  <si>
    <t>Excedencia voluntaria por agrupación familiar</t>
  </si>
  <si>
    <t>Excedencia voluntaria por interés particular</t>
  </si>
  <si>
    <t>Outras situacións</t>
  </si>
  <si>
    <t>Servizos especiais</t>
  </si>
  <si>
    <t>Suspensión do contrato</t>
  </si>
  <si>
    <t>Excedencia por incompatibilidade</t>
  </si>
  <si>
    <t>PERSOAS CON DISCAPACIDADE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</si>
</sst>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8"/>
      <color theme="0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/>
    <xf numFmtId="0" fontId="1" fillId="0" borderId="0"/>
  </cellStyleXfs>
  <cellXfs count="21">
    <xf numFmtId="0" fontId="0" fillId="0" borderId="0" xfId="0"/>
    <xf numFmtId="0" fontId="4" fillId="0" borderId="1" xfId="4" applyFont="1" applyBorder="1" applyAlignment="1">
      <alignment vertical="center" wrapText="1"/>
    </xf>
    <xf numFmtId="0" fontId="4" fillId="0" borderId="1" xfId="4" applyFont="1" applyBorder="1"/>
    <xf numFmtId="0" fontId="4" fillId="0" borderId="1" xfId="4" applyFont="1" applyBorder="1" applyAlignment="1">
      <alignment wrapText="1"/>
    </xf>
    <xf numFmtId="0" fontId="4" fillId="0" borderId="1" xfId="5" applyFont="1" applyBorder="1"/>
    <xf numFmtId="0" fontId="5" fillId="0" borderId="1" xfId="4" applyFont="1" applyBorder="1" applyAlignment="1">
      <alignment horizontal="center" vertical="center" wrapText="1"/>
    </xf>
    <xf numFmtId="0" fontId="4" fillId="0" borderId="0" xfId="5" applyFont="1"/>
    <xf numFmtId="0" fontId="4" fillId="0" borderId="0" xfId="4" applyFont="1"/>
    <xf numFmtId="0" fontId="6" fillId="0" borderId="0" xfId="5" applyFont="1"/>
    <xf numFmtId="0" fontId="7" fillId="0" borderId="0" xfId="5" applyFont="1"/>
    <xf numFmtId="0" fontId="8" fillId="2" borderId="0" xfId="1" applyFont="1"/>
    <xf numFmtId="0" fontId="6" fillId="0" borderId="0" xfId="5" applyFont="1" applyAlignment="1">
      <alignment vertical="center"/>
    </xf>
    <xf numFmtId="0" fontId="9" fillId="2" borderId="0" xfId="1" applyFont="1"/>
    <xf numFmtId="0" fontId="9" fillId="2" borderId="0" xfId="1" applyFont="1" applyAlignment="1">
      <alignment horizontal="center" vertical="center"/>
    </xf>
    <xf numFmtId="0" fontId="6" fillId="0" borderId="0" xfId="0" applyFont="1"/>
    <xf numFmtId="0" fontId="6" fillId="3" borderId="0" xfId="2" applyFont="1"/>
    <xf numFmtId="0" fontId="8" fillId="5" borderId="0" xfId="3" applyFont="1" applyFill="1"/>
    <xf numFmtId="0" fontId="6" fillId="0" borderId="0" xfId="2" applyFont="1" applyFill="1"/>
    <xf numFmtId="0" fontId="1" fillId="3" borderId="0" xfId="2"/>
    <xf numFmtId="0" fontId="9" fillId="2" borderId="0" xfId="1" applyFont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</cellXfs>
  <cellStyles count="6">
    <cellStyle name="20% - Énfasis1" xfId="2" builtinId="30"/>
    <cellStyle name="Énfasis1" xfId="1" builtinId="29"/>
    <cellStyle name="Énfasis3" xfId="3" builtinId="37"/>
    <cellStyle name="Normal" xfId="0" builtinId="0"/>
    <cellStyle name="Normal 2" xfId="5" xr:uid="{5D9B8D05-E8C9-4F1F-9212-763D3F743DDA}"/>
    <cellStyle name="Normal 2 3" xfId="4" xr:uid="{F29618F9-CC93-4D93-B6BE-BFE19BA928F6}"/>
  </cellStyles>
  <dxfs count="15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123829</xdr:colOff>
      <xdr:row>0</xdr:row>
      <xdr:rowOff>114300</xdr:rowOff>
    </xdr:from>
    <xdr:to>
      <xdr:col>0</xdr:col>
      <xdr:colOff>2971800</xdr:colOff>
      <xdr:row>0</xdr:row>
      <xdr:rowOff>638175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1A1F27A-C720-45EE-A255-1E2000CEE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9" y="114300"/>
          <a:ext cx="2847971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2EBA3C-9FBC-4C5A-872B-6EC0AC729AFC}" name="Tabla7" displayName="Tabla7" ref="A23:E28" totalsRowShown="0" headerRowDxfId="14" dataDxfId="13">
  <autoFilter ref="A23:E28" xr:uid="{FEC1F345-8C86-42D1-B5FD-093ABFDEC696}"/>
  <tableColumns count="5">
    <tableColumn id="1" xr3:uid="{2AFCE7EF-93EC-4BC8-805C-282162093483}" name="Tipo de persoal" dataDxfId="12"/>
    <tableColumn id="2" xr3:uid="{0E68BD0C-8EE6-489D-976F-49931BEF6E01}" name="Tipo_relación" dataDxfId="11"/>
    <tableColumn id="3" xr3:uid="{3594CEAB-A42C-4499-B88A-F0B225FDD6B5}" name="Homes" dataDxfId="10"/>
    <tableColumn id="4" xr3:uid="{4CC81D86-6DAF-4F03-8EDC-F343C4FB5A83}" name="Mulleres" dataDxfId="9"/>
    <tableColumn id="5" xr3:uid="{2465157C-3469-4D40-8036-FAA3E567266D}" name="Total" dataDxfId="8">
      <calculatedColumnFormula>SUM(Tabla7[[#This Row],[Homes]:[Mulleres]])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4C412C-A920-43B6-8F70-64BFD7676EDF}" name="Tabla9" displayName="Tabla9" ref="A10:E16" totalsRowShown="0" headerRowDxfId="7" dataDxfId="6" headerRowCellStyle="Normal 2" dataCellStyle="Normal 2">
  <autoFilter ref="A10:E16" xr:uid="{C312A201-BE81-40D0-B90B-727740A82D8B}"/>
  <tableColumns count="5">
    <tableColumn id="1" xr3:uid="{7E2E3369-57E8-4B1E-8507-7FE63C88EC72}" name="Etiquetas de fila" dataDxfId="5" dataCellStyle="Normal 2"/>
    <tableColumn id="2" xr3:uid="{DDCDEDB8-086B-4CAD-9BDE-9A97BB70B4D7}" name="Tipo_relación" dataDxfId="4" dataCellStyle="Normal 2"/>
    <tableColumn id="3" xr3:uid="{E69790B4-A720-4620-AC1E-CB19F6FEAD14}" name="Homes" dataDxfId="3" dataCellStyle="Normal 2"/>
    <tableColumn id="4" xr3:uid="{77C74C96-1D29-4AD6-B7F7-352C621435E9}" name="Mulleres" dataDxfId="2" dataCellStyle="Normal 2"/>
    <tableColumn id="5" xr3:uid="{29C798FA-111A-4B00-900E-999CDDF83587}" name="Total" dataDxfId="1" dataCellStyle="Normal 2">
      <calculatedColumnFormula>SUM(Tabla9[[#This Row],[Homes]:[Mulleres]])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DD672A-2A1C-4835-A59F-5B1C7666FA50}" name="Tabla13" displayName="Tabla13" ref="A42:E59" totalsRowShown="0">
  <autoFilter ref="A42:E59" xr:uid="{0BD1BCD8-DFF7-4D0C-B0D7-C0FDE457AA51}"/>
  <tableColumns count="5">
    <tableColumn id="1" xr3:uid="{6CF48241-27E0-494B-B1F8-20521B96E043}" name="Tipo de persoal"/>
    <tableColumn id="2" xr3:uid="{350FB14C-AC37-4FC7-9DCD-D6BD532C7CC6}" name="Tipo_situación_administrativa"/>
    <tableColumn id="3" xr3:uid="{20EA6954-F9E7-44A6-8543-00C8DA2EED02}" name="Homes"/>
    <tableColumn id="4" xr3:uid="{887B30DD-C908-4E67-B85D-3D8C1A987F96}" name="Mulleres"/>
    <tableColumn id="5" xr3:uid="{0D2B0F40-C7DD-475B-B5D5-58B052A9D6B6}" name="Total" dataDxfId="0">
      <calculatedColumnFormula>SUM(Tabla13[[#This Row],[Homes]:[Mulleres]])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BCFE-66A3-48E3-93AD-A49DEB67DBDD}">
  <dimension ref="A1:IT59"/>
  <sheetViews>
    <sheetView tabSelected="1" workbookViewId="0">
      <selection activeCell="A2" sqref="A2"/>
    </sheetView>
  </sheetViews>
  <sheetFormatPr baseColWidth="10" defaultRowHeight="15" x14ac:dyDescent="0.25"/>
  <cols>
    <col min="1" max="1" width="77.28515625" bestFit="1" customWidth="1"/>
    <col min="2" max="2" width="29.85546875" customWidth="1"/>
    <col min="8" max="8" width="28.5703125" bestFit="1" customWidth="1"/>
    <col min="9" max="9" width="18.28515625" bestFit="1" customWidth="1"/>
    <col min="10" max="10" width="18.140625" bestFit="1" customWidth="1"/>
    <col min="11" max="11" width="23" bestFit="1" customWidth="1"/>
    <col min="13" max="13" width="18.140625" bestFit="1" customWidth="1"/>
    <col min="14" max="14" width="23" bestFit="1" customWidth="1"/>
    <col min="15" max="15" width="13.42578125" bestFit="1" customWidth="1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4"/>
      <c r="I1" s="4"/>
      <c r="J1" s="4"/>
      <c r="K1" s="4"/>
      <c r="L1" s="4"/>
      <c r="M1" s="20" t="s">
        <v>0</v>
      </c>
      <c r="N1" s="20"/>
      <c r="O1" s="20"/>
      <c r="P1" s="5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</row>
    <row r="2" spans="1:254" s="8" customFormat="1" x14ac:dyDescent="0.25">
      <c r="A2" s="8" t="s">
        <v>1</v>
      </c>
      <c r="B2" s="9"/>
    </row>
    <row r="3" spans="1:254" s="8" customFormat="1" x14ac:dyDescent="0.25">
      <c r="A3" s="8" t="s">
        <v>2</v>
      </c>
      <c r="B3" s="9"/>
    </row>
    <row r="4" spans="1:254" s="8" customFormat="1" x14ac:dyDescent="0.25">
      <c r="A4" s="8" t="s">
        <v>3</v>
      </c>
      <c r="B4" s="9"/>
    </row>
    <row r="5" spans="1:254" s="8" customFormat="1" x14ac:dyDescent="0.25">
      <c r="A5" s="8" t="s">
        <v>4</v>
      </c>
      <c r="B5" s="9"/>
    </row>
    <row r="6" spans="1:254" s="8" customFormat="1" x14ac:dyDescent="0.25">
      <c r="B6" s="9"/>
    </row>
    <row r="7" spans="1:254" s="8" customFormat="1" x14ac:dyDescent="0.25">
      <c r="B7" s="9"/>
    </row>
    <row r="8" spans="1:254" s="8" customFormat="1" ht="23.25" x14ac:dyDescent="0.35">
      <c r="A8" s="10" t="s">
        <v>46</v>
      </c>
      <c r="B8" s="9"/>
    </row>
    <row r="9" spans="1:254" s="8" customFormat="1" x14ac:dyDescent="0.25">
      <c r="B9" s="9"/>
      <c r="J9" s="11"/>
      <c r="K9" s="11"/>
      <c r="L9" s="11"/>
      <c r="M9" s="11"/>
      <c r="N9" s="11"/>
      <c r="O9" s="11"/>
    </row>
    <row r="10" spans="1:254" s="8" customFormat="1" x14ac:dyDescent="0.25">
      <c r="A10" s="8" t="s">
        <v>5</v>
      </c>
      <c r="B10" s="8" t="s">
        <v>6</v>
      </c>
      <c r="C10" s="8" t="s">
        <v>7</v>
      </c>
      <c r="D10" s="8" t="s">
        <v>8</v>
      </c>
      <c r="E10" s="8" t="s">
        <v>9</v>
      </c>
      <c r="H10" s="12"/>
      <c r="I10" s="12"/>
      <c r="J10" s="19" t="s">
        <v>10</v>
      </c>
      <c r="K10" s="19"/>
      <c r="L10" s="19"/>
      <c r="M10" s="19" t="s">
        <v>11</v>
      </c>
      <c r="N10" s="19"/>
      <c r="O10" s="19"/>
      <c r="P10" s="19" t="s">
        <v>9</v>
      </c>
    </row>
    <row r="11" spans="1:254" s="8" customFormat="1" x14ac:dyDescent="0.25">
      <c r="A11" s="8" t="s">
        <v>12</v>
      </c>
      <c r="B11" s="8" t="s">
        <v>13</v>
      </c>
      <c r="C11" s="8">
        <v>6</v>
      </c>
      <c r="D11" s="8">
        <v>6</v>
      </c>
      <c r="E11" s="8">
        <f>SUM(Tabla9[[#This Row],[Homes]:[Mulleres]])</f>
        <v>12</v>
      </c>
      <c r="H11" s="12" t="s">
        <v>14</v>
      </c>
      <c r="I11" s="12" t="s">
        <v>6</v>
      </c>
      <c r="J11" s="12" t="s">
        <v>15</v>
      </c>
      <c r="K11" s="12" t="s">
        <v>16</v>
      </c>
      <c r="L11" s="12" t="s">
        <v>17</v>
      </c>
      <c r="M11" s="12" t="s">
        <v>15</v>
      </c>
      <c r="N11" s="12" t="s">
        <v>16</v>
      </c>
      <c r="O11" s="12" t="s">
        <v>18</v>
      </c>
      <c r="P11" s="19"/>
    </row>
    <row r="12" spans="1:254" s="8" customFormat="1" x14ac:dyDescent="0.25">
      <c r="A12" s="8" t="s">
        <v>12</v>
      </c>
      <c r="B12" s="8" t="s">
        <v>19</v>
      </c>
      <c r="C12" s="8">
        <v>12</v>
      </c>
      <c r="D12" s="8">
        <v>9</v>
      </c>
      <c r="E12" s="8">
        <f>SUM(Tabla9[[#This Row],[Homes]:[Mulleres]])</f>
        <v>21</v>
      </c>
      <c r="H12" s="14" t="s">
        <v>12</v>
      </c>
      <c r="I12" s="14" t="s">
        <v>13</v>
      </c>
      <c r="J12" s="14">
        <v>5</v>
      </c>
      <c r="K12" s="14">
        <v>1</v>
      </c>
      <c r="L12" s="14">
        <v>6</v>
      </c>
      <c r="M12" s="14">
        <v>5</v>
      </c>
      <c r="N12" s="14">
        <v>1</v>
      </c>
      <c r="O12" s="14">
        <v>6</v>
      </c>
      <c r="P12" s="14">
        <v>12</v>
      </c>
    </row>
    <row r="13" spans="1:254" s="8" customFormat="1" x14ac:dyDescent="0.25">
      <c r="A13" s="8" t="s">
        <v>20</v>
      </c>
      <c r="B13" s="8" t="s">
        <v>19</v>
      </c>
      <c r="C13" s="8">
        <v>5</v>
      </c>
      <c r="D13" s="8">
        <v>5</v>
      </c>
      <c r="E13" s="8">
        <f>SUM(Tabla9[[#This Row],[Homes]:[Mulleres]])</f>
        <v>10</v>
      </c>
      <c r="H13" s="15" t="s">
        <v>12</v>
      </c>
      <c r="I13" s="15" t="s">
        <v>19</v>
      </c>
      <c r="J13" s="15">
        <v>9</v>
      </c>
      <c r="K13" s="15">
        <v>3</v>
      </c>
      <c r="L13" s="15">
        <v>12</v>
      </c>
      <c r="M13" s="15">
        <v>8</v>
      </c>
      <c r="N13" s="15">
        <v>1</v>
      </c>
      <c r="O13" s="15">
        <v>9</v>
      </c>
      <c r="P13" s="15">
        <v>21</v>
      </c>
    </row>
    <row r="14" spans="1:254" s="8" customFormat="1" x14ac:dyDescent="0.25">
      <c r="A14" s="8" t="s">
        <v>21</v>
      </c>
      <c r="B14" s="8" t="s">
        <v>13</v>
      </c>
      <c r="C14" s="8">
        <v>14</v>
      </c>
      <c r="D14" s="8">
        <v>18</v>
      </c>
      <c r="E14" s="8">
        <f>SUM(Tabla9[[#This Row],[Homes]:[Mulleres]])</f>
        <v>32</v>
      </c>
      <c r="H14" s="14" t="s">
        <v>20</v>
      </c>
      <c r="I14" s="14" t="s">
        <v>19</v>
      </c>
      <c r="J14" s="14">
        <v>4</v>
      </c>
      <c r="K14" s="14">
        <v>1</v>
      </c>
      <c r="L14" s="14">
        <v>5</v>
      </c>
      <c r="M14" s="14">
        <v>5</v>
      </c>
      <c r="N14" s="14"/>
      <c r="O14" s="14">
        <v>5</v>
      </c>
      <c r="P14" s="14">
        <v>10</v>
      </c>
    </row>
    <row r="15" spans="1:254" s="8" customFormat="1" x14ac:dyDescent="0.25">
      <c r="A15" s="8" t="s">
        <v>21</v>
      </c>
      <c r="B15" s="8" t="s">
        <v>19</v>
      </c>
      <c r="C15" s="8">
        <v>1</v>
      </c>
      <c r="E15" s="8">
        <f>SUM(Tabla9[[#This Row],[Homes]:[Mulleres]])</f>
        <v>1</v>
      </c>
      <c r="H15" s="15" t="s">
        <v>21</v>
      </c>
      <c r="I15" s="15" t="s">
        <v>13</v>
      </c>
      <c r="J15" s="15">
        <v>12</v>
      </c>
      <c r="K15" s="15">
        <v>2</v>
      </c>
      <c r="L15" s="15">
        <v>14</v>
      </c>
      <c r="M15" s="15">
        <v>18</v>
      </c>
      <c r="N15" s="15"/>
      <c r="O15" s="15">
        <v>18</v>
      </c>
      <c r="P15" s="15">
        <v>32</v>
      </c>
    </row>
    <row r="16" spans="1:254" s="8" customFormat="1" x14ac:dyDescent="0.25">
      <c r="A16" s="8" t="s">
        <v>9</v>
      </c>
      <c r="C16" s="8">
        <f>SUBTOTAL(109,C11:C15)</f>
        <v>38</v>
      </c>
      <c r="D16" s="8">
        <f>SUBTOTAL(109,D11:D15)</f>
        <v>38</v>
      </c>
      <c r="E16" s="8">
        <f>SUM(Tabla9[[#This Row],[Homes]:[Mulleres]])</f>
        <v>76</v>
      </c>
      <c r="H16" s="14" t="s">
        <v>21</v>
      </c>
      <c r="I16" s="14" t="s">
        <v>19</v>
      </c>
      <c r="J16" s="14">
        <v>1</v>
      </c>
      <c r="K16" s="14"/>
      <c r="L16" s="14">
        <v>1</v>
      </c>
      <c r="M16" s="14"/>
      <c r="N16" s="14"/>
      <c r="O16" s="14"/>
      <c r="P16" s="14">
        <v>1</v>
      </c>
    </row>
    <row r="17" spans="1:18" s="8" customFormat="1" x14ac:dyDescent="0.25">
      <c r="B17" s="9"/>
      <c r="H17" s="15" t="s">
        <v>9</v>
      </c>
      <c r="I17" s="15"/>
      <c r="J17" s="15">
        <v>31</v>
      </c>
      <c r="K17" s="15">
        <v>7</v>
      </c>
      <c r="L17" s="15">
        <v>38</v>
      </c>
      <c r="M17" s="15">
        <v>36</v>
      </c>
      <c r="N17" s="15">
        <v>2</v>
      </c>
      <c r="O17" s="15">
        <v>38</v>
      </c>
      <c r="P17" s="15">
        <v>76</v>
      </c>
    </row>
    <row r="18" spans="1:18" s="8" customFormat="1" x14ac:dyDescent="0.25">
      <c r="B18" s="9"/>
    </row>
    <row r="21" spans="1:18" ht="23.25" x14ac:dyDescent="0.35">
      <c r="A21" s="16" t="s">
        <v>22</v>
      </c>
    </row>
    <row r="23" spans="1:18" s="14" customFormat="1" x14ac:dyDescent="0.25">
      <c r="A23" s="14" t="s">
        <v>23</v>
      </c>
      <c r="B23" s="14" t="s">
        <v>6</v>
      </c>
      <c r="C23" s="14" t="s">
        <v>7</v>
      </c>
      <c r="D23" s="14" t="s">
        <v>8</v>
      </c>
      <c r="E23" s="14" t="s">
        <v>9</v>
      </c>
      <c r="I23" s="19" t="s">
        <v>24</v>
      </c>
      <c r="J23" s="19"/>
      <c r="K23" s="19"/>
      <c r="L23" s="19" t="s">
        <v>25</v>
      </c>
      <c r="M23" s="19"/>
      <c r="N23" s="19"/>
      <c r="O23" s="19" t="s">
        <v>26</v>
      </c>
      <c r="P23" s="19"/>
      <c r="Q23" s="19"/>
      <c r="R23" s="19" t="s">
        <v>9</v>
      </c>
    </row>
    <row r="24" spans="1:18" s="14" customFormat="1" x14ac:dyDescent="0.25">
      <c r="A24" s="14" t="s">
        <v>12</v>
      </c>
      <c r="B24" s="14" t="s">
        <v>13</v>
      </c>
      <c r="C24" s="14">
        <v>13</v>
      </c>
      <c r="D24" s="14">
        <v>10</v>
      </c>
      <c r="E24" s="14">
        <f>SUM(Tabla7[[#This Row],[Homes]:[Mulleres]])</f>
        <v>23</v>
      </c>
      <c r="H24" s="12" t="s">
        <v>27</v>
      </c>
      <c r="I24" s="13" t="s">
        <v>7</v>
      </c>
      <c r="J24" s="13" t="s">
        <v>8</v>
      </c>
      <c r="K24" s="13" t="s">
        <v>9</v>
      </c>
      <c r="L24" s="13" t="s">
        <v>7</v>
      </c>
      <c r="M24" s="13" t="s">
        <v>8</v>
      </c>
      <c r="N24" s="13" t="s">
        <v>9</v>
      </c>
      <c r="O24" s="13" t="s">
        <v>7</v>
      </c>
      <c r="P24" s="13" t="s">
        <v>8</v>
      </c>
      <c r="Q24" s="13" t="s">
        <v>9</v>
      </c>
      <c r="R24" s="19"/>
    </row>
    <row r="25" spans="1:18" s="14" customFormat="1" x14ac:dyDescent="0.25">
      <c r="A25" s="14" t="s">
        <v>12</v>
      </c>
      <c r="B25" s="14" t="s">
        <v>19</v>
      </c>
      <c r="C25" s="14">
        <v>2</v>
      </c>
      <c r="E25" s="14">
        <f>SUM(Tabla7[[#This Row],[Homes]:[Mulleres]])</f>
        <v>2</v>
      </c>
      <c r="H25" s="15" t="s">
        <v>12</v>
      </c>
      <c r="I25" s="15">
        <v>8</v>
      </c>
      <c r="J25" s="15">
        <v>6</v>
      </c>
      <c r="K25" s="15">
        <f>SUM(I25:J25)</f>
        <v>14</v>
      </c>
      <c r="L25" s="15">
        <v>1</v>
      </c>
      <c r="M25" s="15">
        <v>2</v>
      </c>
      <c r="N25" s="15">
        <f>SUM(L25:M25)</f>
        <v>3</v>
      </c>
      <c r="O25" s="15">
        <v>6</v>
      </c>
      <c r="P25" s="15">
        <v>2</v>
      </c>
      <c r="Q25" s="15">
        <f>SUM(O25:P25)</f>
        <v>8</v>
      </c>
      <c r="R25" s="15">
        <f>K25+N25+Q25</f>
        <v>25</v>
      </c>
    </row>
    <row r="26" spans="1:18" s="14" customFormat="1" x14ac:dyDescent="0.25">
      <c r="A26" s="14" t="s">
        <v>21</v>
      </c>
      <c r="B26" s="14" t="s">
        <v>13</v>
      </c>
      <c r="C26" s="14">
        <v>9</v>
      </c>
      <c r="D26" s="14">
        <v>8</v>
      </c>
      <c r="E26" s="14">
        <f>SUM(Tabla7[[#This Row],[Homes]:[Mulleres]])</f>
        <v>17</v>
      </c>
      <c r="H26" s="14" t="s">
        <v>21</v>
      </c>
      <c r="I26" s="14">
        <v>6</v>
      </c>
      <c r="J26" s="14">
        <v>4</v>
      </c>
      <c r="K26" s="17">
        <f>SUM(I26:J26)</f>
        <v>10</v>
      </c>
      <c r="L26" s="14">
        <v>4</v>
      </c>
      <c r="M26" s="14">
        <v>4</v>
      </c>
      <c r="N26" s="14">
        <f>SUM(L26:M26)</f>
        <v>8</v>
      </c>
      <c r="R26" s="14">
        <f>K26+N26+Q26</f>
        <v>18</v>
      </c>
    </row>
    <row r="27" spans="1:18" s="14" customFormat="1" x14ac:dyDescent="0.25">
      <c r="A27" s="14" t="s">
        <v>21</v>
      </c>
      <c r="B27" s="14" t="s">
        <v>19</v>
      </c>
      <c r="C27" s="14">
        <v>1</v>
      </c>
      <c r="E27" s="14">
        <f>SUM(Tabla7[[#This Row],[Homes]:[Mulleres]])</f>
        <v>1</v>
      </c>
      <c r="H27" s="15" t="s">
        <v>9</v>
      </c>
      <c r="I27" s="15">
        <f>SUM(I25:I26)</f>
        <v>14</v>
      </c>
      <c r="J27" s="15">
        <f>SUM(J25:J26)</f>
        <v>10</v>
      </c>
      <c r="K27" s="15">
        <f>SUM(K25:K26)</f>
        <v>24</v>
      </c>
      <c r="L27" s="15">
        <f t="shared" ref="L27:Q27" si="0">SUM(L25:L26)</f>
        <v>5</v>
      </c>
      <c r="M27" s="15">
        <f t="shared" si="0"/>
        <v>6</v>
      </c>
      <c r="N27" s="15">
        <f t="shared" si="0"/>
        <v>11</v>
      </c>
      <c r="O27" s="15">
        <f t="shared" si="0"/>
        <v>6</v>
      </c>
      <c r="P27" s="15">
        <f t="shared" si="0"/>
        <v>2</v>
      </c>
      <c r="Q27" s="15">
        <f t="shared" si="0"/>
        <v>8</v>
      </c>
      <c r="R27" s="15">
        <f>K27+N27+Q27</f>
        <v>43</v>
      </c>
    </row>
    <row r="28" spans="1:18" s="14" customFormat="1" x14ac:dyDescent="0.25">
      <c r="A28" s="14" t="s">
        <v>9</v>
      </c>
      <c r="C28" s="14">
        <f>SUBTOTAL(109,C24:C27)</f>
        <v>25</v>
      </c>
      <c r="D28" s="14">
        <f>SUBTOTAL(109,D24:D27)</f>
        <v>18</v>
      </c>
      <c r="E28" s="14">
        <f>SUM(Tabla7[[#This Row],[Homes]:[Mulleres]])</f>
        <v>43</v>
      </c>
    </row>
    <row r="29" spans="1:18" s="14" customFormat="1" x14ac:dyDescent="0.25"/>
    <row r="30" spans="1:18" s="14" customFormat="1" x14ac:dyDescent="0.25"/>
    <row r="31" spans="1:18" x14ac:dyDescent="0.25">
      <c r="A31" s="14"/>
      <c r="B31" s="19" t="s">
        <v>12</v>
      </c>
      <c r="C31" s="19"/>
      <c r="D31" s="19" t="s">
        <v>21</v>
      </c>
      <c r="E31" s="19"/>
      <c r="F31" s="19" t="s">
        <v>9</v>
      </c>
    </row>
    <row r="32" spans="1:18" x14ac:dyDescent="0.25">
      <c r="A32" s="12" t="s">
        <v>28</v>
      </c>
      <c r="B32" s="12" t="s">
        <v>7</v>
      </c>
      <c r="C32" s="12" t="s">
        <v>8</v>
      </c>
      <c r="D32" s="12" t="s">
        <v>7</v>
      </c>
      <c r="E32" s="12" t="s">
        <v>8</v>
      </c>
      <c r="F32" s="19"/>
    </row>
    <row r="33" spans="1:6" x14ac:dyDescent="0.25">
      <c r="A33" s="14" t="s">
        <v>29</v>
      </c>
      <c r="B33" s="14">
        <v>9</v>
      </c>
      <c r="C33" s="14">
        <v>8</v>
      </c>
      <c r="D33" s="14">
        <v>1</v>
      </c>
      <c r="E33" s="14">
        <v>2</v>
      </c>
      <c r="F33" s="14">
        <f>SUM(B33:E33)</f>
        <v>20</v>
      </c>
    </row>
    <row r="34" spans="1:6" x14ac:dyDescent="0.25">
      <c r="A34" s="18" t="s">
        <v>30</v>
      </c>
      <c r="B34" s="15">
        <v>6</v>
      </c>
      <c r="C34" s="15">
        <v>2</v>
      </c>
      <c r="D34" s="15">
        <v>8</v>
      </c>
      <c r="E34" s="15">
        <v>6</v>
      </c>
      <c r="F34" s="15">
        <f t="shared" ref="F34:F35" si="1">SUM(B34:E34)</f>
        <v>22</v>
      </c>
    </row>
    <row r="35" spans="1:6" x14ac:dyDescent="0.25">
      <c r="A35" s="14" t="s">
        <v>31</v>
      </c>
      <c r="B35" s="14"/>
      <c r="C35" s="14"/>
      <c r="D35" s="14">
        <v>1</v>
      </c>
      <c r="E35" s="14"/>
      <c r="F35" s="14">
        <f t="shared" si="1"/>
        <v>1</v>
      </c>
    </row>
    <row r="36" spans="1:6" x14ac:dyDescent="0.25">
      <c r="A36" s="18" t="s">
        <v>9</v>
      </c>
      <c r="B36" s="15">
        <f>SUM(B33:B35)</f>
        <v>15</v>
      </c>
      <c r="C36" s="15">
        <f t="shared" ref="C36:E36" si="2">SUM(C33:C35)</f>
        <v>10</v>
      </c>
      <c r="D36" s="15">
        <f t="shared" si="2"/>
        <v>10</v>
      </c>
      <c r="E36" s="15">
        <f t="shared" si="2"/>
        <v>8</v>
      </c>
      <c r="F36" s="15">
        <f>SUM(B36:E36)</f>
        <v>43</v>
      </c>
    </row>
    <row r="39" spans="1:6" ht="23.25" x14ac:dyDescent="0.35">
      <c r="A39" s="16" t="s">
        <v>32</v>
      </c>
    </row>
    <row r="42" spans="1:6" x14ac:dyDescent="0.25">
      <c r="A42" t="s">
        <v>23</v>
      </c>
      <c r="B42" t="s">
        <v>33</v>
      </c>
      <c r="C42" t="s">
        <v>7</v>
      </c>
      <c r="D42" t="s">
        <v>8</v>
      </c>
      <c r="E42" t="s">
        <v>9</v>
      </c>
    </row>
    <row r="43" spans="1:6" x14ac:dyDescent="0.25">
      <c r="A43" t="s">
        <v>12</v>
      </c>
      <c r="B43" t="s">
        <v>34</v>
      </c>
      <c r="C43">
        <v>1</v>
      </c>
      <c r="D43">
        <v>1</v>
      </c>
      <c r="E43">
        <f>SUM(Tabla13[[#This Row],[Homes]:[Mulleres]])</f>
        <v>2</v>
      </c>
    </row>
    <row r="44" spans="1:6" x14ac:dyDescent="0.25">
      <c r="A44" t="s">
        <v>12</v>
      </c>
      <c r="B44" t="s">
        <v>35</v>
      </c>
      <c r="C44">
        <v>8</v>
      </c>
      <c r="D44">
        <v>6</v>
      </c>
      <c r="E44">
        <f>SUM(Tabla13[[#This Row],[Homes]:[Mulleres]])</f>
        <v>14</v>
      </c>
    </row>
    <row r="45" spans="1:6" x14ac:dyDescent="0.25">
      <c r="A45" t="s">
        <v>12</v>
      </c>
      <c r="B45" t="s">
        <v>36</v>
      </c>
      <c r="C45">
        <v>3</v>
      </c>
      <c r="D45">
        <v>1</v>
      </c>
      <c r="E45">
        <f>SUM(Tabla13[[#This Row],[Homes]:[Mulleres]])</f>
        <v>4</v>
      </c>
    </row>
    <row r="46" spans="1:6" x14ac:dyDescent="0.25">
      <c r="A46" t="s">
        <v>12</v>
      </c>
      <c r="B46" t="s">
        <v>37</v>
      </c>
      <c r="C46">
        <v>1</v>
      </c>
      <c r="D46">
        <v>1</v>
      </c>
      <c r="E46">
        <f>SUM(Tabla13[[#This Row],[Homes]:[Mulleres]])</f>
        <v>2</v>
      </c>
    </row>
    <row r="47" spans="1:6" x14ac:dyDescent="0.25">
      <c r="A47" t="s">
        <v>12</v>
      </c>
      <c r="B47" t="s">
        <v>38</v>
      </c>
      <c r="C47">
        <v>1</v>
      </c>
      <c r="E47">
        <f>SUM(Tabla13[[#This Row],[Homes]:[Mulleres]])</f>
        <v>1</v>
      </c>
    </row>
    <row r="48" spans="1:6" x14ac:dyDescent="0.25">
      <c r="A48" t="s">
        <v>12</v>
      </c>
      <c r="B48" t="s">
        <v>39</v>
      </c>
      <c r="D48">
        <v>1</v>
      </c>
      <c r="E48">
        <f>SUM(Tabla13[[#This Row],[Homes]:[Mulleres]])</f>
        <v>1</v>
      </c>
    </row>
    <row r="49" spans="1:5" x14ac:dyDescent="0.25">
      <c r="A49" t="s">
        <v>12</v>
      </c>
      <c r="B49" t="s">
        <v>40</v>
      </c>
      <c r="D49">
        <v>1</v>
      </c>
      <c r="E49">
        <f>SUM(Tabla13[[#This Row],[Homes]:[Mulleres]])</f>
        <v>1</v>
      </c>
    </row>
    <row r="50" spans="1:5" x14ac:dyDescent="0.25">
      <c r="A50" t="s">
        <v>12</v>
      </c>
      <c r="B50" t="s">
        <v>41</v>
      </c>
      <c r="C50">
        <v>5</v>
      </c>
      <c r="D50">
        <v>3</v>
      </c>
      <c r="E50">
        <f>SUM(Tabla13[[#This Row],[Homes]:[Mulleres]])</f>
        <v>8</v>
      </c>
    </row>
    <row r="51" spans="1:5" x14ac:dyDescent="0.25">
      <c r="A51" t="s">
        <v>12</v>
      </c>
      <c r="B51" t="s">
        <v>42</v>
      </c>
      <c r="C51">
        <v>2</v>
      </c>
      <c r="D51">
        <v>3</v>
      </c>
      <c r="E51">
        <f>SUM(Tabla13[[#This Row],[Homes]:[Mulleres]])</f>
        <v>5</v>
      </c>
    </row>
    <row r="52" spans="1:5" x14ac:dyDescent="0.25">
      <c r="A52" t="s">
        <v>12</v>
      </c>
      <c r="B52" t="s">
        <v>43</v>
      </c>
      <c r="C52">
        <v>5</v>
      </c>
      <c r="D52">
        <v>5</v>
      </c>
      <c r="E52">
        <f>SUM(Tabla13[[#This Row],[Homes]:[Mulleres]])</f>
        <v>10</v>
      </c>
    </row>
    <row r="53" spans="1:5" x14ac:dyDescent="0.25">
      <c r="A53" t="s">
        <v>12</v>
      </c>
      <c r="B53" t="s">
        <v>44</v>
      </c>
      <c r="D53">
        <v>1</v>
      </c>
      <c r="E53">
        <f>SUM(Tabla13[[#This Row],[Homes]:[Mulleres]])</f>
        <v>1</v>
      </c>
    </row>
    <row r="54" spans="1:5" x14ac:dyDescent="0.25">
      <c r="A54" t="s">
        <v>20</v>
      </c>
      <c r="B54" t="s">
        <v>41</v>
      </c>
      <c r="C54">
        <v>3</v>
      </c>
      <c r="E54">
        <f>SUM(Tabla13[[#This Row],[Homes]:[Mulleres]])</f>
        <v>3</v>
      </c>
    </row>
    <row r="55" spans="1:5" x14ac:dyDescent="0.25">
      <c r="A55" t="s">
        <v>21</v>
      </c>
      <c r="B55" t="s">
        <v>45</v>
      </c>
      <c r="C55">
        <v>1</v>
      </c>
      <c r="E55">
        <f>SUM(Tabla13[[#This Row],[Homes]:[Mulleres]])</f>
        <v>1</v>
      </c>
    </row>
    <row r="56" spans="1:5" x14ac:dyDescent="0.25">
      <c r="A56" t="s">
        <v>21</v>
      </c>
      <c r="B56" t="s">
        <v>41</v>
      </c>
      <c r="C56">
        <v>2</v>
      </c>
      <c r="D56">
        <v>2</v>
      </c>
      <c r="E56">
        <f>SUM(Tabla13[[#This Row],[Homes]:[Mulleres]])</f>
        <v>4</v>
      </c>
    </row>
    <row r="57" spans="1:5" x14ac:dyDescent="0.25">
      <c r="A57" t="s">
        <v>21</v>
      </c>
      <c r="B57" t="s">
        <v>42</v>
      </c>
      <c r="D57">
        <v>1</v>
      </c>
      <c r="E57">
        <f>SUM(Tabla13[[#This Row],[Homes]:[Mulleres]])</f>
        <v>1</v>
      </c>
    </row>
    <row r="58" spans="1:5" x14ac:dyDescent="0.25">
      <c r="A58" t="s">
        <v>21</v>
      </c>
      <c r="B58" t="s">
        <v>43</v>
      </c>
      <c r="C58">
        <v>11</v>
      </c>
      <c r="D58">
        <v>8</v>
      </c>
      <c r="E58">
        <f>SUM(Tabla13[[#This Row],[Homes]:[Mulleres]])</f>
        <v>19</v>
      </c>
    </row>
    <row r="59" spans="1:5" x14ac:dyDescent="0.25">
      <c r="A59" t="s">
        <v>9</v>
      </c>
      <c r="C59">
        <f>SUBTOTAL(109,C43:C58)</f>
        <v>43</v>
      </c>
      <c r="D59">
        <f>SUBTOTAL(109,D43:D58)</f>
        <v>34</v>
      </c>
      <c r="E59">
        <f>SUM(Tabla13[[#This Row],[Homes]:[Mulleres]])</f>
        <v>77</v>
      </c>
    </row>
  </sheetData>
  <mergeCells count="11">
    <mergeCell ref="R23:R24"/>
    <mergeCell ref="B31:C31"/>
    <mergeCell ref="D31:E31"/>
    <mergeCell ref="F31:F32"/>
    <mergeCell ref="M1:O1"/>
    <mergeCell ref="J10:L10"/>
    <mergeCell ref="M10:O10"/>
    <mergeCell ref="P10:P11"/>
    <mergeCell ref="I23:K23"/>
    <mergeCell ref="L23:N23"/>
    <mergeCell ref="O23:Q23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2025_INDICADOR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David Basalo Domínguez</cp:lastModifiedBy>
  <dcterms:created xsi:type="dcterms:W3CDTF">2026-02-26T08:38:11Z</dcterms:created>
  <dcterms:modified xsi:type="dcterms:W3CDTF">2026-03-27T10:27:24Z</dcterms:modified>
</cp:coreProperties>
</file>