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Datos xerais\"/>
    </mc:Choice>
  </mc:AlternateContent>
  <xr:revisionPtr revIDLastSave="0" documentId="13_ncr:1_{41A51554-4021-4199-8E36-D97DACCC07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os xerais" sheetId="2" r:id="rId1"/>
    <sheet name="Inf. económica e investigación" sheetId="1" r:id="rId2"/>
    <sheet name="Datos académicos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4" l="1"/>
  <c r="F33" i="4"/>
  <c r="C23" i="4" l="1"/>
  <c r="B23" i="4"/>
  <c r="G24" i="2" l="1"/>
  <c r="F24" i="2"/>
  <c r="B14" i="4"/>
  <c r="C14" i="4"/>
  <c r="D14" i="4"/>
  <c r="E14" i="4"/>
  <c r="G18" i="2" l="1"/>
  <c r="F18" i="2"/>
  <c r="G14" i="2" l="1"/>
  <c r="F14" i="2"/>
</calcChain>
</file>

<file path=xl/sharedStrings.xml><?xml version="1.0" encoding="utf-8"?>
<sst xmlns="http://schemas.openxmlformats.org/spreadsheetml/2006/main" count="148" uniqueCount="129">
  <si>
    <t>ESTRUCTURA DA UNIVERSIDADE DE VIGO</t>
  </si>
  <si>
    <t>Unidade de análises e programas</t>
  </si>
  <si>
    <t>campus</t>
  </si>
  <si>
    <t>centros universitarios propios</t>
  </si>
  <si>
    <t>centros adscritos</t>
  </si>
  <si>
    <t>departamentos</t>
  </si>
  <si>
    <t>áreas de coñecemento</t>
  </si>
  <si>
    <t>DATOS XERAIS DA UNIVERSIDADE DE VIGO</t>
  </si>
  <si>
    <t>Artes e Humanidades</t>
  </si>
  <si>
    <t>Ciencias</t>
  </si>
  <si>
    <t>Ciencias da Saúde</t>
  </si>
  <si>
    <t>CC. Sociais e Xurídicas</t>
  </si>
  <si>
    <t>Enxeñaría e Arquitectura</t>
  </si>
  <si>
    <t>Graos</t>
  </si>
  <si>
    <t>Mestrados</t>
  </si>
  <si>
    <t>Programas 
de doutoramento</t>
  </si>
  <si>
    <t>TOTAL</t>
  </si>
  <si>
    <t>OFERTA DE TITULACIÓNS POR ÁMBITO</t>
  </si>
  <si>
    <t>DOBRES TITULACIÓNS CON UNIVERSIDADES ESTRANXEIRAS</t>
  </si>
  <si>
    <t>Grao en Comercio</t>
  </si>
  <si>
    <t>Fac. CC. Empresariais e Turismo</t>
  </si>
  <si>
    <t>Centro</t>
  </si>
  <si>
    <t>Titulación</t>
  </si>
  <si>
    <t>Universidade estranxeira</t>
  </si>
  <si>
    <t>Université de Pau et des Pays de l'Adour (Francia)</t>
  </si>
  <si>
    <t>Hochschule Bochum (Alemaña)</t>
  </si>
  <si>
    <t>Homes</t>
  </si>
  <si>
    <t>Mulleres</t>
  </si>
  <si>
    <t>Total</t>
  </si>
  <si>
    <t>Persoal contratado con cargo a proxectos</t>
  </si>
  <si>
    <t>Persoal de programas de investigación</t>
  </si>
  <si>
    <t>Persoal técnico de programas</t>
  </si>
  <si>
    <t>Funcionario</t>
  </si>
  <si>
    <t>Laboral</t>
  </si>
  <si>
    <t>Eventual/Alto cargo</t>
  </si>
  <si>
    <t>PDI por tipo</t>
  </si>
  <si>
    <t>PERSOAL INVESTIGADOR por tipo</t>
  </si>
  <si>
    <t>edificios (docencia, administración e outros)</t>
  </si>
  <si>
    <t>residencias universitarias</t>
  </si>
  <si>
    <t>prazas en residencias universitarias</t>
  </si>
  <si>
    <t>bibliotecas</t>
  </si>
  <si>
    <t>postos de lectura</t>
  </si>
  <si>
    <t>patentes activas</t>
  </si>
  <si>
    <t>spin-off de nova creación</t>
  </si>
  <si>
    <t>patentes concedidas no ano</t>
  </si>
  <si>
    <t>Axudas Uvigo</t>
  </si>
  <si>
    <t>axudas Uvigo</t>
  </si>
  <si>
    <t>Programacións conxuntas 
de estudos de grao</t>
  </si>
  <si>
    <t>prox. de investigación concedidos</t>
  </si>
  <si>
    <t>Proxectos do Estado</t>
  </si>
  <si>
    <t>Proxectos da Comunidade autónoma</t>
  </si>
  <si>
    <t>Proxectos europeos e interrexionais</t>
  </si>
  <si>
    <t>Facturación centros investigación</t>
  </si>
  <si>
    <t>Contratación I+D</t>
  </si>
  <si>
    <t>Titulacións oficiais</t>
  </si>
  <si>
    <t>Matrícula</t>
  </si>
  <si>
    <t>Egresos</t>
  </si>
  <si>
    <t>grao</t>
  </si>
  <si>
    <t>mestrado oficial</t>
  </si>
  <si>
    <t>doutoramento</t>
  </si>
  <si>
    <t>MATRÍCULA E EGRESOS EN TITULACIÓNS OFICIAIS</t>
  </si>
  <si>
    <t>Nº cursos</t>
  </si>
  <si>
    <t>Cursos de galego</t>
  </si>
  <si>
    <t>Programa de maiores</t>
  </si>
  <si>
    <t>DATOS ACADÉMICOS DA UNIVERSIDADE DE VIGO</t>
  </si>
  <si>
    <t>Número total de provedores</t>
  </si>
  <si>
    <t>Número total de facturas</t>
  </si>
  <si>
    <t>Importe total facturado</t>
  </si>
  <si>
    <t>Importe medio por factura</t>
  </si>
  <si>
    <t>Importe medio por provedor</t>
  </si>
  <si>
    <t>Nº medio de facturas por provedor</t>
  </si>
  <si>
    <t>DATOS ECONÓMICOS E DE INVESTIGACIÓN DA UNIVERSIDADE DE VIGO</t>
  </si>
  <si>
    <t>star-up creadas por graduados/as Uvigo</t>
  </si>
  <si>
    <t>* Teses defendidas</t>
  </si>
  <si>
    <t>Cursos de extensión universitaria</t>
  </si>
  <si>
    <r>
      <t>instalacións deportivas totais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</si>
  <si>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campos deportivos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</si>
  <si>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Programa Oportunius</t>
  </si>
  <si>
    <t>centros de apoio á investigación</t>
  </si>
  <si>
    <t>institutos universitarios</t>
  </si>
  <si>
    <t>estudantes en prácticas extracurriculares</t>
  </si>
  <si>
    <t>estudantes en prácticas curriculares</t>
  </si>
  <si>
    <t>convenios para prácticas en empresas</t>
  </si>
  <si>
    <t>estudantes en prácticas no estranxeiro</t>
  </si>
  <si>
    <t>TFG/TFM realizados en modalidade de práctica en empresa</t>
  </si>
  <si>
    <t>PRÁCTICAS EN EMPRESA</t>
  </si>
  <si>
    <t>Facultade de Comercio</t>
  </si>
  <si>
    <t>Grao en Administración e Dirección de Empresas</t>
  </si>
  <si>
    <t>FORMACIÓN COMPLEMENTARIA</t>
  </si>
  <si>
    <t>Actividades de voluntariado e coooperación</t>
  </si>
  <si>
    <t>Diplomado de curso Avanzado de Posgrao</t>
  </si>
  <si>
    <t>Diplomado de curso de Formación Universitaria</t>
  </si>
  <si>
    <t>Título de Especialista</t>
  </si>
  <si>
    <t>Título de Experto</t>
  </si>
  <si>
    <t>Outros cursos</t>
  </si>
  <si>
    <t>Denominación</t>
  </si>
  <si>
    <t>actividades do art. 60 LORU</t>
  </si>
  <si>
    <t>PTXAS por tipo</t>
  </si>
  <si>
    <t>centros de investigación</t>
  </si>
  <si>
    <t>centros interuniversitarios</t>
  </si>
  <si>
    <t>Grao en Turismo</t>
  </si>
  <si>
    <t>CACTI Ourense</t>
  </si>
  <si>
    <t>CACTI Vigo</t>
  </si>
  <si>
    <t>CITI</t>
  </si>
  <si>
    <t>ECIMAT</t>
  </si>
  <si>
    <t>CISPAC</t>
  </si>
  <si>
    <t>CITMAGA</t>
  </si>
  <si>
    <t>ECOBAS</t>
  </si>
  <si>
    <t>AtlanTTIC</t>
  </si>
  <si>
    <t>CIM</t>
  </si>
  <si>
    <t>CINBIO</t>
  </si>
  <si>
    <t>CINTECX</t>
  </si>
  <si>
    <t>Inst. Agroecoloxía e Alimentación</t>
  </si>
  <si>
    <t>Inst. Física e Ciencias Aeroespaciais</t>
  </si>
  <si>
    <t>Inst. Xustiza e Xénero</t>
  </si>
  <si>
    <t>ANO 2024</t>
  </si>
  <si>
    <t>CURSO 2024/2025</t>
  </si>
  <si>
    <t>RECURSOS HUMANOS (2024)</t>
  </si>
  <si>
    <t>INVESTIGACIÓN E TRANSFERENCIA (2024)</t>
  </si>
  <si>
    <t>RECURSOS CAPTADOS (2024)</t>
  </si>
  <si>
    <t>FACTURACIÓN (2024)</t>
  </si>
  <si>
    <t>ORZAMENTO EXECUTADO (2024)</t>
  </si>
  <si>
    <t>Microcredenciais</t>
  </si>
  <si>
    <t>Programas de formación adaptados á diversidade</t>
  </si>
  <si>
    <t>Taller</t>
  </si>
  <si>
    <r>
      <t xml:space="preserve">Cursos de idiomas </t>
    </r>
    <r>
      <rPr>
        <i/>
        <sz val="11"/>
        <rFont val="Calibri"/>
        <family val="2"/>
        <scheme val="minor"/>
      </rPr>
      <t>(ano 2024)</t>
    </r>
  </si>
  <si>
    <t>Data do informe: decembro 2025</t>
  </si>
  <si>
    <t>INFRAESTRUCTURAS E SERVIZOS (2024)</t>
  </si>
  <si>
    <t>Data do informe: decembro 2025, actualización febreiro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</si>
</sst>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i/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0"/>
  </cellStyleXfs>
  <cellXfs count="1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0" fontId="4" fillId="0" borderId="0" xfId="1" applyNumberFormat="1" applyFont="1" applyFill="1" applyBorder="1"/>
    <xf numFmtId="2" fontId="4" fillId="0" borderId="0" xfId="0" applyNumberFormat="1" applyFont="1"/>
    <xf numFmtId="10" fontId="4" fillId="0" borderId="0" xfId="1" applyNumberFormat="1" applyFont="1" applyFill="1" applyBorder="1" applyAlignment="1">
      <alignment horizontal="right"/>
    </xf>
    <xf numFmtId="1" fontId="4" fillId="0" borderId="0" xfId="0" applyNumberFormat="1" applyFont="1"/>
    <xf numFmtId="0" fontId="4" fillId="0" borderId="0" xfId="0" applyFont="1" applyAlignment="1">
      <alignment horizontal="right"/>
    </xf>
    <xf numFmtId="1" fontId="4" fillId="0" borderId="0" xfId="1" applyNumberFormat="1" applyFont="1" applyFill="1" applyBorder="1" applyAlignment="1">
      <alignment horizontal="right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0" fontId="0" fillId="2" borderId="0" xfId="0" applyFill="1"/>
    <xf numFmtId="0" fontId="0" fillId="0" borderId="23" xfId="0" applyBorder="1"/>
    <xf numFmtId="0" fontId="0" fillId="2" borderId="23" xfId="0" applyFill="1" applyBorder="1"/>
    <xf numFmtId="0" fontId="0" fillId="0" borderId="25" xfId="0" applyBorder="1"/>
    <xf numFmtId="0" fontId="0" fillId="3" borderId="29" xfId="0" applyFill="1" applyBorder="1"/>
    <xf numFmtId="0" fontId="0" fillId="3" borderId="30" xfId="0" applyFill="1" applyBorder="1"/>
    <xf numFmtId="0" fontId="1" fillId="3" borderId="26" xfId="0" applyFont="1" applyFill="1" applyBorder="1"/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2" borderId="26" xfId="0" applyFont="1" applyFill="1" applyBorder="1"/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164" fontId="0" fillId="0" borderId="9" xfId="0" applyNumberFormat="1" applyBorder="1"/>
    <xf numFmtId="164" fontId="0" fillId="0" borderId="2" xfId="0" applyNumberFormat="1" applyBorder="1"/>
    <xf numFmtId="164" fontId="0" fillId="0" borderId="7" xfId="0" applyNumberFormat="1" applyBorder="1"/>
    <xf numFmtId="0" fontId="0" fillId="0" borderId="32" xfId="0" applyBorder="1"/>
    <xf numFmtId="0" fontId="0" fillId="0" borderId="33" xfId="0" applyBorder="1"/>
    <xf numFmtId="0" fontId="0" fillId="0" borderId="35" xfId="0" applyBorder="1"/>
    <xf numFmtId="0" fontId="0" fillId="0" borderId="34" xfId="0" applyBorder="1"/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3" fontId="7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0" fillId="0" borderId="2" xfId="0" applyNumberFormat="1" applyBorder="1"/>
    <xf numFmtId="1" fontId="0" fillId="0" borderId="9" xfId="0" applyNumberFormat="1" applyBorder="1"/>
    <xf numFmtId="1" fontId="0" fillId="0" borderId="2" xfId="0" applyNumberFormat="1" applyBorder="1"/>
    <xf numFmtId="2" fontId="0" fillId="0" borderId="7" xfId="0" applyNumberFormat="1" applyBorder="1"/>
    <xf numFmtId="0" fontId="1" fillId="4" borderId="22" xfId="0" applyFont="1" applyFill="1" applyBorder="1"/>
    <xf numFmtId="0" fontId="1" fillId="4" borderId="0" xfId="0" applyFont="1" applyFill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0" fillId="4" borderId="23" xfId="0" applyFill="1" applyBorder="1"/>
    <xf numFmtId="0" fontId="0" fillId="4" borderId="0" xfId="0" applyFill="1"/>
    <xf numFmtId="0" fontId="8" fillId="0" borderId="0" xfId="0" applyFont="1"/>
    <xf numFmtId="0" fontId="0" fillId="3" borderId="39" xfId="0" applyFill="1" applyBorder="1"/>
    <xf numFmtId="2" fontId="0" fillId="0" borderId="0" xfId="0" applyNumberFormat="1"/>
    <xf numFmtId="0" fontId="0" fillId="0" borderId="43" xfId="0" applyBorder="1"/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4" borderId="39" xfId="0" applyFill="1" applyBorder="1"/>
    <xf numFmtId="0" fontId="0" fillId="2" borderId="39" xfId="0" applyFill="1" applyBorder="1"/>
    <xf numFmtId="0" fontId="0" fillId="0" borderId="38" xfId="0" applyBorder="1"/>
    <xf numFmtId="0" fontId="0" fillId="0" borderId="33" xfId="0" applyBorder="1" applyAlignment="1">
      <alignment horizontal="left" vertical="center"/>
    </xf>
    <xf numFmtId="3" fontId="0" fillId="0" borderId="2" xfId="0" applyNumberFormat="1" applyBorder="1"/>
    <xf numFmtId="3" fontId="0" fillId="0" borderId="7" xfId="0" applyNumberFormat="1" applyBorder="1"/>
    <xf numFmtId="0" fontId="0" fillId="0" borderId="51" xfId="0" applyBorder="1"/>
    <xf numFmtId="0" fontId="0" fillId="0" borderId="48" xfId="0" applyBorder="1"/>
    <xf numFmtId="0" fontId="0" fillId="0" borderId="29" xfId="0" applyBorder="1"/>
    <xf numFmtId="0" fontId="0" fillId="0" borderId="53" xfId="0" applyBorder="1"/>
    <xf numFmtId="0" fontId="0" fillId="0" borderId="54" xfId="0" applyBorder="1"/>
    <xf numFmtId="0" fontId="0" fillId="0" borderId="56" xfId="0" applyBorder="1"/>
    <xf numFmtId="0" fontId="0" fillId="0" borderId="20" xfId="0" applyBorder="1"/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4" xfId="0" applyBorder="1"/>
    <xf numFmtId="0" fontId="11" fillId="0" borderId="0" xfId="0" applyFont="1"/>
    <xf numFmtId="0" fontId="13" fillId="0" borderId="33" xfId="3" applyFont="1" applyBorder="1"/>
    <xf numFmtId="0" fontId="13" fillId="0" borderId="23" xfId="0" applyFont="1" applyBorder="1" applyAlignment="1">
      <alignment horizontal="left" vertical="center"/>
    </xf>
    <xf numFmtId="0" fontId="13" fillId="0" borderId="31" xfId="0" applyFont="1" applyBorder="1" applyAlignment="1">
      <alignment horizontal="right" vertical="center"/>
    </xf>
    <xf numFmtId="0" fontId="13" fillId="0" borderId="44" xfId="0" applyFont="1" applyBorder="1" applyAlignment="1">
      <alignment horizontal="right" vertical="center"/>
    </xf>
    <xf numFmtId="0" fontId="13" fillId="0" borderId="32" xfId="0" applyFont="1" applyBorder="1"/>
    <xf numFmtId="0" fontId="13" fillId="0" borderId="33" xfId="0" applyFont="1" applyBorder="1" applyAlignment="1">
      <alignment horizontal="right" vertical="center"/>
    </xf>
    <xf numFmtId="0" fontId="13" fillId="0" borderId="33" xfId="0" applyFont="1" applyBorder="1"/>
    <xf numFmtId="0" fontId="13" fillId="0" borderId="45" xfId="0" applyFont="1" applyBorder="1"/>
    <xf numFmtId="0" fontId="13" fillId="0" borderId="46" xfId="0" applyFont="1" applyBorder="1"/>
    <xf numFmtId="0" fontId="14" fillId="0" borderId="0" xfId="0" applyFont="1"/>
    <xf numFmtId="0" fontId="13" fillId="0" borderId="62" xfId="0" applyFont="1" applyBorder="1"/>
    <xf numFmtId="0" fontId="13" fillId="0" borderId="63" xfId="0" applyFont="1" applyBorder="1"/>
    <xf numFmtId="0" fontId="1" fillId="5" borderId="10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7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0" fillId="5" borderId="42" xfId="0" applyFont="1" applyFill="1" applyBorder="1" applyAlignment="1">
      <alignment horizontal="center" vertical="center"/>
    </xf>
  </cellXfs>
  <cellStyles count="4">
    <cellStyle name="Normal" xfId="0" builtinId="0"/>
    <cellStyle name="Normal 2 3" xfId="3" xr:uid="{5ED2036F-8B78-41A0-BC65-D8286F66E5DC}"/>
    <cellStyle name="Porcentaje" xfId="1" builtinId="5"/>
    <cellStyle name="Porcentaj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PTXAS por sexo</a:t>
            </a:r>
          </a:p>
        </c:rich>
      </c:tx>
      <c:layout>
        <c:manualLayout>
          <c:xMode val="edge"/>
          <c:yMode val="edge"/>
          <c:x val="0.33604306924321026"/>
          <c:y val="4.5584045584045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'[1]2024_DATOS XERAIS'!$B$11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  <a:sp3d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832977967306331E-2"/>
                  <c:y val="-0.15954415954415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96-4D40-941B-EC9A77585F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'[1]2024_DATOS XERAIS'!$B$15</c:f>
              <c:numCache>
                <c:formatCode>General</c:formatCode>
                <c:ptCount val="1"/>
                <c:pt idx="0">
                  <c:v>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96-4D40-941B-EC9A77585F70}"/>
            </c:ext>
          </c:extLst>
        </c:ser>
        <c:ser>
          <c:idx val="1"/>
          <c:order val="1"/>
          <c:tx>
            <c:strRef>
              <c:f>'[1]2024_DATOS XERAIS'!$C$11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8429282160625444E-2"/>
                  <c:y val="-0.11965811965811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96-4D40-941B-EC9A77585F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'[1]2024_DATOS XERAIS'!$C$15</c:f>
              <c:numCache>
                <c:formatCode>General</c:formatCode>
                <c:ptCount val="1"/>
                <c:pt idx="0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96-4D40-941B-EC9A77585F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17765552"/>
        <c:axId val="700088016"/>
        <c:axId val="0"/>
      </c:bar3DChart>
      <c:catAx>
        <c:axId val="717765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00088016"/>
        <c:crosses val="autoZero"/>
        <c:auto val="1"/>
        <c:lblAlgn val="ctr"/>
        <c:lblOffset val="100"/>
        <c:noMultiLvlLbl val="0"/>
      </c:catAx>
      <c:valAx>
        <c:axId val="70008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776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PDI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46F-47D5-B404-71C28035D8CC}"/>
              </c:ext>
            </c:extLst>
          </c:dPt>
          <c:dLbls>
            <c:dLbl>
              <c:idx val="0"/>
              <c:layout>
                <c:manualLayout>
                  <c:x val="1.9444444444444445E-2"/>
                  <c:y val="-6.0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6F-47D5-B404-71C28035D8CC}"/>
                </c:ext>
              </c:extLst>
            </c:dLbl>
            <c:dLbl>
              <c:idx val="1"/>
              <c:layout>
                <c:manualLayout>
                  <c:x val="4.4444444444444342E-2"/>
                  <c:y val="-8.333333333333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6F-47D5-B404-71C28035D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'[2]2024_Datos xerais'!$B$17:$C$17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'[2]2024_Datos xerais'!$B$20:$C$20</c:f>
              <c:numCache>
                <c:formatCode>General</c:formatCode>
                <c:ptCount val="2"/>
                <c:pt idx="0">
                  <c:v>891</c:v>
                </c:pt>
                <c:pt idx="1">
                  <c:v>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6F-47D5-B404-71C28035D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90748144"/>
        <c:axId val="1790767344"/>
        <c:axId val="0"/>
      </c:bar3DChart>
      <c:catAx>
        <c:axId val="179074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790767344"/>
        <c:crosses val="autoZero"/>
        <c:auto val="1"/>
        <c:lblAlgn val="ctr"/>
        <c:lblOffset val="100"/>
        <c:noMultiLvlLbl val="0"/>
      </c:catAx>
      <c:valAx>
        <c:axId val="179076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79074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Persoal investigador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'[3]2024_PI_Datos xerais'!$C$10</c:f>
              <c:strCache>
                <c:ptCount val="1"/>
                <c:pt idx="0">
                  <c:v>Homes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'[3]2024_PI_Datos xerais'!$C$18</c:f>
              <c:numCache>
                <c:formatCode>General</c:formatCode>
                <c:ptCount val="1"/>
                <c:pt idx="0">
                  <c:v>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D1-4E37-8687-2230AD99D28E}"/>
            </c:ext>
          </c:extLst>
        </c:ser>
        <c:ser>
          <c:idx val="1"/>
          <c:order val="1"/>
          <c:tx>
            <c:strRef>
              <c:f>'[3]2024_PI_Datos xerais'!$D$10</c:f>
              <c:strCache>
                <c:ptCount val="1"/>
                <c:pt idx="0">
                  <c:v>Mulleres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'[3]2024_PI_Datos xerais'!$D$18</c:f>
              <c:numCache>
                <c:formatCode>General</c:formatCode>
                <c:ptCount val="1"/>
                <c:pt idx="0">
                  <c:v>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D1-4E37-8687-2230AD99D28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25874016"/>
        <c:axId val="225876416"/>
      </c:barChart>
      <c:catAx>
        <c:axId val="225874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5876416"/>
        <c:crosses val="autoZero"/>
        <c:auto val="1"/>
        <c:lblAlgn val="ctr"/>
        <c:lblOffset val="100"/>
        <c:noMultiLvlLbl val="0"/>
      </c:catAx>
      <c:valAx>
        <c:axId val="225876416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587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2024_Grupos de investigación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rgbClr val="FF99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1CCC-4B34-9EAD-6278F327B183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1CCC-4B34-9EAD-6278F327B183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1CCC-4B34-9EAD-6278F327B183}"/>
              </c:ext>
            </c:extLst>
          </c:dPt>
          <c:dPt>
            <c:idx val="3"/>
            <c:bubble3D val="0"/>
            <c:spPr>
              <a:solidFill>
                <a:srgbClr val="6666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1CCC-4B34-9EAD-6278F327B183}"/>
              </c:ext>
            </c:extLst>
          </c:dPt>
          <c:dPt>
            <c:idx val="4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1CCC-4B34-9EAD-6278F327B18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CCC-4B34-9EAD-6278F327B18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1CCC-4B34-9EAD-6278F327B18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1CCC-4B34-9EAD-6278F327B18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1CCC-4B34-9EAD-6278F327B18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1CCC-4B34-9EAD-6278F327B18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'[4]2024_Investigación'!$B$21:$F$21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
e Arquitectura</c:v>
                </c:pt>
              </c:strCache>
            </c:strRef>
          </c:cat>
          <c:val>
            <c:numRef>
              <c:f>'[4]2024_Investigación'!$B$22:$F$22</c:f>
              <c:numCache>
                <c:formatCode>General</c:formatCode>
                <c:ptCount val="5"/>
                <c:pt idx="0">
                  <c:v>28</c:v>
                </c:pt>
                <c:pt idx="1">
                  <c:v>45</c:v>
                </c:pt>
                <c:pt idx="2">
                  <c:v>8</c:v>
                </c:pt>
                <c:pt idx="3">
                  <c:v>44</c:v>
                </c:pt>
                <c:pt idx="4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CCC-4B34-9EAD-6278F327B18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2024_% nº facturas por tramo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777777777777779E-2"/>
          <c:y val="0.219457111834962"/>
          <c:w val="0.66939851268591422"/>
          <c:h val="0.78054288816503803"/>
        </c:manualLayout>
      </c:layout>
      <c:pie3DChart>
        <c:varyColors val="1"/>
        <c:ser>
          <c:idx val="0"/>
          <c:order val="0"/>
          <c:tx>
            <c:strRef>
              <c:f>'[5]2024_Facturación'!$B$20</c:f>
              <c:strCache>
                <c:ptCount val="1"/>
                <c:pt idx="0">
                  <c:v>Local</c:v>
                </c:pt>
              </c:strCache>
            </c:strRef>
          </c:tx>
          <c:explosion val="1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30B-44D2-B7ED-ADC9688407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30B-44D2-B7ED-ADC9688407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30B-44D2-B7ED-ADC9688407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30B-44D2-B7ED-ADC96884078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30B-44D2-B7ED-ADC968840785}"/>
              </c:ext>
            </c:extLst>
          </c:dPt>
          <c:dLbls>
            <c:dLbl>
              <c:idx val="0"/>
              <c:layout>
                <c:manualLayout>
                  <c:x val="2.4999999999999897E-2"/>
                  <c:y val="-9.989142236699244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0B-44D2-B7ED-ADC968840785}"/>
                </c:ext>
              </c:extLst>
            </c:dLbl>
            <c:dLbl>
              <c:idx val="3"/>
              <c:layout>
                <c:manualLayout>
                  <c:x val="-5.2777777777777778E-2"/>
                  <c:y val="-4.343105320304017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0B-44D2-B7ED-ADC968840785}"/>
                </c:ext>
              </c:extLst>
            </c:dLbl>
            <c:dLbl>
              <c:idx val="4"/>
              <c:layout>
                <c:manualLayout>
                  <c:x val="8.3333333333333329E-2"/>
                  <c:y val="1.9905669432734843E-1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0B-44D2-B7ED-ADC968840785}"/>
                </c:ext>
              </c:extLst>
            </c:dLbl>
            <c:numFmt formatCode="0.00%" sourceLinked="0"/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'[5]2024_Facturación'!$A$21:$A$25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'[5]2024_Facturación'!$F$21:$F$25</c:f>
              <c:numCache>
                <c:formatCode>General</c:formatCode>
                <c:ptCount val="5"/>
                <c:pt idx="0">
                  <c:v>0.35216492337630745</c:v>
                </c:pt>
                <c:pt idx="1">
                  <c:v>0.4527791291656531</c:v>
                </c:pt>
                <c:pt idx="2">
                  <c:v>0.17331549501337873</c:v>
                </c:pt>
                <c:pt idx="3">
                  <c:v>1.9216735587448311E-2</c:v>
                </c:pt>
                <c:pt idx="4">
                  <c:v>2.5237168572123572E-3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30B-44D2-B7ED-ADC968840785}"/>
            </c:ext>
          </c:extLst>
        </c:ser>
        <c:ser>
          <c:idx val="1"/>
          <c:order val="1"/>
          <c:tx>
            <c:strRef>
              <c:f>'[5]2024_Facturación'!$C$20</c:f>
              <c:strCache>
                <c:ptCount val="1"/>
                <c:pt idx="0">
                  <c:v>Rexional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130B-44D2-B7ED-ADC9688407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130B-44D2-B7ED-ADC9688407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130B-44D2-B7ED-ADC9688407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130B-44D2-B7ED-ADC96884078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130B-44D2-B7ED-ADC968840785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'[5]2024_Facturación'!$A$21:$A$25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'[5]2024_Facturación'!$C$21:$C$25</c:f>
              <c:numCache>
                <c:formatCode>General</c:formatCode>
                <c:ptCount val="5"/>
                <c:pt idx="0">
                  <c:v>1.4108489418632936E-2</c:v>
                </c:pt>
                <c:pt idx="1">
                  <c:v>3.9801751398686448E-2</c:v>
                </c:pt>
                <c:pt idx="2">
                  <c:v>2.3929700802724399E-2</c:v>
                </c:pt>
                <c:pt idx="3">
                  <c:v>2.006810994891754E-3</c:v>
                </c:pt>
                <c:pt idx="4">
                  <c:v>6.0812454390659207E-5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30B-44D2-B7ED-ADC968840785}"/>
            </c:ext>
          </c:extLst>
        </c:ser>
        <c:ser>
          <c:idx val="2"/>
          <c:order val="2"/>
          <c:tx>
            <c:strRef>
              <c:f>'[5]2024_Facturación'!$D$20</c:f>
              <c:strCache>
                <c:ptCount val="1"/>
                <c:pt idx="0">
                  <c:v>Nacional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130B-44D2-B7ED-ADC9688407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130B-44D2-B7ED-ADC9688407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130B-44D2-B7ED-ADC9688407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130B-44D2-B7ED-ADC96884078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130B-44D2-B7ED-ADC968840785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'[5]2024_Facturación'!$A$21:$A$25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'[5]2024_Facturación'!$D$21:$D$25</c:f>
              <c:numCache>
                <c:formatCode>General</c:formatCode>
                <c:ptCount val="5"/>
                <c:pt idx="0">
                  <c:v>0.17261615178788617</c:v>
                </c:pt>
                <c:pt idx="1">
                  <c:v>0.1203782534663099</c:v>
                </c:pt>
                <c:pt idx="2">
                  <c:v>5.2025054731208949E-2</c:v>
                </c:pt>
                <c:pt idx="3">
                  <c:v>9.6387740209194842E-3</c:v>
                </c:pt>
                <c:pt idx="4">
                  <c:v>2.2500608124543906E-3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30B-44D2-B7ED-ADC968840785}"/>
            </c:ext>
          </c:extLst>
        </c:ser>
        <c:ser>
          <c:idx val="3"/>
          <c:order val="3"/>
          <c:tx>
            <c:strRef>
              <c:f>'[5]2024_Facturación'!$E$20</c:f>
              <c:strCache>
                <c:ptCount val="1"/>
                <c:pt idx="0">
                  <c:v>Estranxeiro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2-130B-44D2-B7ED-ADC9688407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4-130B-44D2-B7ED-ADC9688407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6-130B-44D2-B7ED-ADC9688407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8-130B-44D2-B7ED-ADC96884078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A-130B-44D2-B7ED-ADC968840785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'[5]2024_Facturación'!$A$21:$A$25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'[5]2024_Facturación'!$E$21:$E$25</c:f>
              <c:numCache>
                <c:formatCode>General</c:formatCode>
                <c:ptCount val="5"/>
                <c:pt idx="0">
                  <c:v>1.0186086110435416E-2</c:v>
                </c:pt>
                <c:pt idx="1">
                  <c:v>2.6635855023108734E-2</c:v>
                </c:pt>
                <c:pt idx="2">
                  <c:v>1.0246898564826076E-2</c:v>
                </c:pt>
                <c:pt idx="3">
                  <c:v>9.7299927025054731E-4</c:v>
                </c:pt>
                <c:pt idx="4">
                  <c:v>9.1218681585988814E-5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130B-44D2-B7ED-ADC968840785}"/>
            </c:ext>
          </c:extLst>
        </c:ser>
        <c:ser>
          <c:idx val="4"/>
          <c:order val="4"/>
          <c:tx>
            <c:strRef>
              <c:f>'[5]2024_Facturación'!$F$20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D-130B-44D2-B7ED-ADC9688407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F-130B-44D2-B7ED-ADC968840785}"/>
              </c:ext>
            </c:extLst>
          </c:dPt>
          <c:dPt>
            <c:idx val="2"/>
            <c:bubble3D val="0"/>
            <c:explosion val="16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1-130B-44D2-B7ED-ADC9688407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3-130B-44D2-B7ED-ADC96884078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5-130B-44D2-B7ED-ADC968840785}"/>
              </c:ext>
            </c:extLst>
          </c:dPt>
          <c:dLbls>
            <c:dLbl>
              <c:idx val="4"/>
              <c:numFmt formatCode="0.00%" sourceLinked="0"/>
              <c:spPr>
                <a:pattFill prst="pct75">
                  <a:fgClr>
                    <a:sysClr val="windowText" lastClr="000000">
                      <a:lumMod val="75000"/>
                      <a:lumOff val="25000"/>
                    </a:sysClr>
                  </a:fgClr>
                  <a:bgClr>
                    <a:sysClr val="windowText" lastClr="000000">
                      <a:lumMod val="65000"/>
                      <a:lumOff val="35000"/>
                    </a:sys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gl-E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87510936132981"/>
                      <c:h val="4.86646661024049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5-130B-44D2-B7ED-ADC968840785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'[5]2024_Facturación'!$A$21:$A$25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'[5]2024_Facturación'!$F$21:$F$25</c:f>
              <c:numCache>
                <c:formatCode>General</c:formatCode>
                <c:ptCount val="5"/>
                <c:pt idx="0">
                  <c:v>0.35216492337630745</c:v>
                </c:pt>
                <c:pt idx="1">
                  <c:v>0.4527791291656531</c:v>
                </c:pt>
                <c:pt idx="2">
                  <c:v>0.17331549501337873</c:v>
                </c:pt>
                <c:pt idx="3">
                  <c:v>1.9216735587448311E-2</c:v>
                </c:pt>
                <c:pt idx="4">
                  <c:v>2.5237168572123572E-3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130B-44D2-B7ED-ADC96884078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aseline="0"/>
              <a:t>2024_Volumen global de contratación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'[6]2024'!$O$12</c:f>
              <c:strCache>
                <c:ptCount val="1"/>
                <c:pt idx="0">
                  <c:v>Importes de licitación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3311148086522468E-2"/>
                  <c:y val="-4.21369450714824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95-4FE1-9FD8-F87B1F3B6747}"/>
                </c:ext>
              </c:extLst>
            </c:dLbl>
            <c:dLbl>
              <c:idx val="1"/>
              <c:layout>
                <c:manualLayout>
                  <c:x val="-2.6201743063933431E-2"/>
                  <c:y val="-5.55511811023622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95-4FE1-9FD8-F87B1F3B6747}"/>
                </c:ext>
              </c:extLst>
            </c:dLbl>
            <c:dLbl>
              <c:idx val="3"/>
              <c:layout>
                <c:manualLayout>
                  <c:x val="-1.1357185449782186E-2"/>
                  <c:y val="-7.1839080459770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95-4FE1-9FD8-F87B1F3B67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'[6]2024'!$A$13:$A$16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'[6]2024'!$O$13:$O$16</c:f>
              <c:numCache>
                <c:formatCode>General</c:formatCode>
                <c:ptCount val="4"/>
                <c:pt idx="0">
                  <c:v>728824.28</c:v>
                </c:pt>
                <c:pt idx="1">
                  <c:v>1110118.08</c:v>
                </c:pt>
                <c:pt idx="2">
                  <c:v>5441253.9199999999</c:v>
                </c:pt>
                <c:pt idx="3">
                  <c:v>162900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95-4FE1-9FD8-F87B1F3B6747}"/>
            </c:ext>
          </c:extLst>
        </c:ser>
        <c:ser>
          <c:idx val="2"/>
          <c:order val="2"/>
          <c:tx>
            <c:strRef>
              <c:f>'[6]2024'!$P$12</c:f>
              <c:strCache>
                <c:ptCount val="1"/>
                <c:pt idx="0">
                  <c:v>Importes de adxudicación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4.2151968940654462E-2"/>
                  <c:y val="-3.31075996990218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95-4FE1-9FD8-F87B1F3B6747}"/>
                </c:ext>
              </c:extLst>
            </c:dLbl>
            <c:dLbl>
              <c:idx val="1"/>
              <c:layout>
                <c:manualLayout>
                  <c:x val="3.1059345535219079E-2"/>
                  <c:y val="-1.5048908954100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95-4FE1-9FD8-F87B1F3B6747}"/>
                </c:ext>
              </c:extLst>
            </c:dLbl>
            <c:dLbl>
              <c:idx val="2"/>
              <c:layout>
                <c:manualLayout>
                  <c:x val="2.4403771491957767E-2"/>
                  <c:y val="-2.10684725357411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95-4FE1-9FD8-F87B1F3B6747}"/>
                </c:ext>
              </c:extLst>
            </c:dLbl>
            <c:dLbl>
              <c:idx val="3"/>
              <c:layout>
                <c:manualLayout>
                  <c:x val="2.4985807989520544E-2"/>
                  <c:y val="-3.44827586206897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95-4FE1-9FD8-F87B1F3B67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'[6]2024'!$A$13:$A$16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'[6]2024'!$P$13:$P$16</c:f>
              <c:numCache>
                <c:formatCode>General</c:formatCode>
                <c:ptCount val="4"/>
                <c:pt idx="0">
                  <c:v>555834.57999999996</c:v>
                </c:pt>
                <c:pt idx="1">
                  <c:v>1109866.8</c:v>
                </c:pt>
                <c:pt idx="2">
                  <c:v>5232733.82</c:v>
                </c:pt>
                <c:pt idx="3">
                  <c:v>136194.79999999999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E95-4FE1-9FD8-F87B1F3B674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2170751"/>
        <c:axId val="5221603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'[6]2024'!$A$13:$A$16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'[6]2024'!$B$13:$B$16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</c:v>
                      </c:pt>
                      <c:pt idx="1">
                        <c:v>10</c:v>
                      </c:pt>
                      <c:pt idx="2">
                        <c:v>18</c:v>
                      </c:pt>
                      <c:pt idx="3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1E95-4FE1-9FD8-F87B1F3B6747}"/>
                  </c:ext>
                </c:extLst>
              </c15:ser>
            </c15:filteredBarSeries>
          </c:ext>
        </c:extLst>
      </c:barChart>
      <c:catAx>
        <c:axId val="52217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2160351"/>
        <c:crosses val="autoZero"/>
        <c:auto val="1"/>
        <c:lblAlgn val="ctr"/>
        <c:lblOffset val="100"/>
        <c:noMultiLvlLbl val="0"/>
      </c:catAx>
      <c:valAx>
        <c:axId val="5221603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22170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2024_Execución orzamentaria_Ingresos</a:t>
            </a:r>
          </a:p>
        </c:rich>
      </c:tx>
      <c:layout>
        <c:manualLayout>
          <c:xMode val="edge"/>
          <c:yMode val="edge"/>
          <c:x val="0.21924832925296103"/>
          <c:y val="1.066666666666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'[7]gráficos orzamento'!$B$1</c:f>
              <c:strCache>
                <c:ptCount val="1"/>
                <c:pt idx="0">
                  <c:v>DEREITOS RECOÑECIDOS</c:v>
                </c:pt>
              </c:strCache>
            </c:strRef>
          </c:tx>
          <c:explosion val="2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F3F-45FB-908E-2E57461213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F3F-45FB-908E-2E57461213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F3F-45FB-908E-2E57461213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F3F-45FB-908E-2E57461213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F3F-45FB-908E-2E5746121357}"/>
              </c:ext>
            </c:extLst>
          </c:dPt>
          <c:dLbls>
            <c:dLbl>
              <c:idx val="0"/>
              <c:layout>
                <c:manualLayout>
                  <c:x val="7.1348940914158221E-2"/>
                  <c:y val="4.073580739663817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3F-45FB-908E-2E5746121357}"/>
                </c:ext>
              </c:extLst>
            </c:dLbl>
            <c:dLbl>
              <c:idx val="4"/>
              <c:layout>
                <c:manualLayout>
                  <c:x val="-3.235816111221388E-2"/>
                  <c:y val="-1.166614173228346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3F-45FB-908E-2E574612135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'[7]gráficos orzamento'!$A$2:$A$6</c:f>
              <c:strCache>
                <c:ptCount val="5"/>
                <c:pt idx="0">
                  <c:v>TAXAS, PREZOS PÚBLICOS E OUTROS INGRESOS</c:v>
                </c:pt>
                <c:pt idx="1">
                  <c:v>TRANSFERENCIAS CORRENTES                     </c:v>
                </c:pt>
                <c:pt idx="2">
                  <c:v>INGRESOS PATRIMONIAIS                </c:v>
                </c:pt>
                <c:pt idx="3">
                  <c:v>TRANSFERENCIAS DE CAPITAL                      </c:v>
                </c:pt>
                <c:pt idx="4">
                  <c:v>VARIACION ACTIVOS FINANCEIROS                    </c:v>
                </c:pt>
              </c:strCache>
            </c:strRef>
          </c:cat>
          <c:val>
            <c:numRef>
              <c:f>'[7]gráficos orzamento'!$B$2:$B$6</c:f>
              <c:numCache>
                <c:formatCode>General</c:formatCode>
                <c:ptCount val="5"/>
                <c:pt idx="0">
                  <c:v>17370810.850000001</c:v>
                </c:pt>
                <c:pt idx="1">
                  <c:v>152876858.94999999</c:v>
                </c:pt>
                <c:pt idx="2">
                  <c:v>1324050.9099999999</c:v>
                </c:pt>
                <c:pt idx="3">
                  <c:v>45944526.32</c:v>
                </c:pt>
                <c:pt idx="4">
                  <c:v>49961.71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F3F-45FB-908E-2E574612135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2024_Execución orzamentaria_Gastos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2508699908899"/>
          <c:y val="0.20335874902180762"/>
          <c:w val="0.53599708734689477"/>
          <c:h val="0.70225361671479725"/>
        </c:manualLayout>
      </c:layout>
      <c:pie3DChart>
        <c:varyColors val="1"/>
        <c:ser>
          <c:idx val="0"/>
          <c:order val="0"/>
          <c:tx>
            <c:strRef>
              <c:f>'[7]gráficos orzamento'!$B$23</c:f>
              <c:strCache>
                <c:ptCount val="1"/>
                <c:pt idx="0">
                  <c:v>OBRIGAS RECOÑECIDAS</c:v>
                </c:pt>
              </c:strCache>
            </c:strRef>
          </c:tx>
          <c:explosion val="10"/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45E-4DD3-ADA0-79D85546A9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45E-4DD3-ADA0-79D85546A971}"/>
              </c:ext>
            </c:extLst>
          </c:dPt>
          <c:dPt>
            <c:idx val="2"/>
            <c:bubble3D val="0"/>
            <c:explosion val="31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45E-4DD3-ADA0-79D85546A971}"/>
              </c:ext>
            </c:extLst>
          </c:dPt>
          <c:dPt>
            <c:idx val="3"/>
            <c:bubble3D val="0"/>
            <c:explosion val="37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45E-4DD3-ADA0-79D85546A971}"/>
              </c:ext>
            </c:extLst>
          </c:dPt>
          <c:dPt>
            <c:idx val="4"/>
            <c:bubble3D val="0"/>
            <c:explosion val="39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B45E-4DD3-ADA0-79D85546A97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B45E-4DD3-ADA0-79D85546A97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B45E-4DD3-ADA0-79D85546A971}"/>
              </c:ext>
            </c:extLst>
          </c:dPt>
          <c:dLbls>
            <c:dLbl>
              <c:idx val="0"/>
              <c:layout>
                <c:manualLayout>
                  <c:x val="-3.5930004241998374E-2"/>
                  <c:y val="-0.39902533951066144"/>
                </c:manualLayout>
              </c:layout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229918067701589"/>
                      <c:h val="7.04858066884119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45E-4DD3-ADA0-79D85546A971}"/>
                </c:ext>
              </c:extLst>
            </c:dLbl>
            <c:dLbl>
              <c:idx val="2"/>
              <c:layout>
                <c:manualLayout>
                  <c:x val="-2.723896644217165E-2"/>
                  <c:y val="2.5478292785961122E-2"/>
                </c:manualLayout>
              </c:layout>
              <c:spPr>
                <a:pattFill prst="pct75">
                  <a:fgClr>
                    <a:sysClr val="windowText" lastClr="000000">
                      <a:lumMod val="75000"/>
                      <a:lumOff val="25000"/>
                    </a:sysClr>
                  </a:fgClr>
                  <a:bgClr>
                    <a:sysClr val="windowText" lastClr="000000">
                      <a:lumMod val="65000"/>
                      <a:lumOff val="35000"/>
                    </a:sys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718869150408238"/>
                      <c:h val="5.35879057334192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45E-4DD3-ADA0-79D85546A971}"/>
                </c:ext>
              </c:extLst>
            </c:dLbl>
            <c:dLbl>
              <c:idx val="3"/>
              <c:layout>
                <c:manualLayout>
                  <c:x val="-4.8417139315406282E-2"/>
                  <c:y val="-4.82731874874480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5E-4DD3-ADA0-79D85546A971}"/>
                </c:ext>
              </c:extLst>
            </c:dLbl>
            <c:dLbl>
              <c:idx val="4"/>
              <c:layout>
                <c:manualLayout>
                  <c:x val="-1.3035310346971418E-2"/>
                  <c:y val="-4.3944071634845087E-2"/>
                </c:manualLayout>
              </c:layout>
              <c:spPr>
                <a:pattFill prst="pct75">
                  <a:fgClr>
                    <a:sysClr val="windowText" lastClr="000000">
                      <a:lumMod val="75000"/>
                      <a:lumOff val="25000"/>
                    </a:sysClr>
                  </a:fgClr>
                  <a:bgClr>
                    <a:sysClr val="windowText" lastClr="000000">
                      <a:lumMod val="65000"/>
                      <a:lumOff val="35000"/>
                    </a:sys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419915452979811"/>
                      <c:h val="9.86301369863013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45E-4DD3-ADA0-79D85546A971}"/>
                </c:ext>
              </c:extLst>
            </c:dLbl>
            <c:dLbl>
              <c:idx val="5"/>
              <c:layout>
                <c:manualLayout>
                  <c:x val="9.8610258011152294E-2"/>
                  <c:y val="-2.683287280382828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5E-4DD3-ADA0-79D85546A97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'[7]gráficos orzamento'!$A$24:$A$30</c:f>
              <c:strCache>
                <c:ptCount val="7"/>
                <c:pt idx="0">
                  <c:v>GASTOS DE PERSOAL                       </c:v>
                </c:pt>
                <c:pt idx="1">
                  <c:v>GASTOS CORRENTES EN BENS E SERVIZOS</c:v>
                </c:pt>
                <c:pt idx="2">
                  <c:v>GASTOS FINANCEIROS                              </c:v>
                </c:pt>
                <c:pt idx="3">
                  <c:v>TRANSFERENCIAS CORRENTES                         </c:v>
                </c:pt>
                <c:pt idx="4">
                  <c:v>INVESTIMENTOS REAIS                       </c:v>
                </c:pt>
                <c:pt idx="5">
                  <c:v>ACTIVOS FINANCEIROS                         </c:v>
                </c:pt>
                <c:pt idx="6">
                  <c:v>PASIVOS FINANCIEROS             </c:v>
                </c:pt>
              </c:strCache>
            </c:strRef>
          </c:cat>
          <c:val>
            <c:numRef>
              <c:f>'[7]gráficos orzamento'!$B$24:$B$30</c:f>
              <c:numCache>
                <c:formatCode>General</c:formatCode>
                <c:ptCount val="7"/>
                <c:pt idx="0">
                  <c:v>136076875.13999999</c:v>
                </c:pt>
                <c:pt idx="1">
                  <c:v>26269497.920000002</c:v>
                </c:pt>
                <c:pt idx="2">
                  <c:v>345707.29</c:v>
                </c:pt>
                <c:pt idx="3">
                  <c:v>5605826.4800000004</c:v>
                </c:pt>
                <c:pt idx="4">
                  <c:v>43969087.409999996</c:v>
                </c:pt>
                <c:pt idx="5">
                  <c:v>49290</c:v>
                </c:pt>
                <c:pt idx="6">
                  <c:v>591194.18999999994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45E-4DD3-ADA0-79D85546A97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80235103188478"/>
          <c:y val="0.40342827858918689"/>
          <c:w val="0.32943786997432073"/>
          <c:h val="0.5343045311948143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jpeg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1</xdr:col>
      <xdr:colOff>2447925</xdr:colOff>
      <xdr:row>0</xdr:row>
      <xdr:rowOff>609599</xdr:rowOff>
    </xdr:to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2875"/>
          <a:ext cx="3019425" cy="4667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314325</xdr:colOff>
      <xdr:row>7</xdr:row>
      <xdr:rowOff>152400</xdr:rowOff>
    </xdr:from>
    <xdr:to>
      <xdr:col>10</xdr:col>
      <xdr:colOff>1323975</xdr:colOff>
      <xdr:row>21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49AEBF1-D2D5-4357-B64B-3A410783C0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8</xdr:row>
      <xdr:rowOff>0</xdr:rowOff>
    </xdr:from>
    <xdr:to>
      <xdr:col>17</xdr:col>
      <xdr:colOff>428625</xdr:colOff>
      <xdr:row>21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BCF1448-A930-44E9-9798-158A20B33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885824</xdr:colOff>
      <xdr:row>26</xdr:row>
      <xdr:rowOff>19050</xdr:rowOff>
    </xdr:from>
    <xdr:to>
      <xdr:col>6</xdr:col>
      <xdr:colOff>1323974</xdr:colOff>
      <xdr:row>40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0F343E5-A4D0-4137-B1AB-6408211A98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95251</xdr:rowOff>
    </xdr:from>
    <xdr:to>
      <xdr:col>1</xdr:col>
      <xdr:colOff>2400300</xdr:colOff>
      <xdr:row>0</xdr:row>
      <xdr:rowOff>571501</xdr:rowOff>
    </xdr:to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1"/>
          <a:ext cx="274320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0</xdr:colOff>
      <xdr:row>8</xdr:row>
      <xdr:rowOff>0</xdr:rowOff>
    </xdr:from>
    <xdr:to>
      <xdr:col>14</xdr:col>
      <xdr:colOff>200024</xdr:colOff>
      <xdr:row>20</xdr:row>
      <xdr:rowOff>87841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A6CF263-3A2E-4B83-8DE8-C5A0EC90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24</xdr:row>
      <xdr:rowOff>0</xdr:rowOff>
    </xdr:from>
    <xdr:to>
      <xdr:col>14</xdr:col>
      <xdr:colOff>123825</xdr:colOff>
      <xdr:row>39</xdr:row>
      <xdr:rowOff>47625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9C7C7C6-3415-4189-A71D-3978C8506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1466850</xdr:colOff>
      <xdr:row>42</xdr:row>
      <xdr:rowOff>180975</xdr:rowOff>
    </xdr:from>
    <xdr:to>
      <xdr:col>13</xdr:col>
      <xdr:colOff>438151</xdr:colOff>
      <xdr:row>66</xdr:row>
      <xdr:rowOff>28575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0372693-20B6-4001-B362-24E530FFB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447674</xdr:colOff>
      <xdr:row>10</xdr:row>
      <xdr:rowOff>76200</xdr:rowOff>
    </xdr:from>
    <xdr:to>
      <xdr:col>5</xdr:col>
      <xdr:colOff>885824</xdr:colOff>
      <xdr:row>28</xdr:row>
      <xdr:rowOff>152400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2D107159-F90C-4A62-BD89-DC12AD7B17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31</xdr:row>
      <xdr:rowOff>0</xdr:rowOff>
    </xdr:from>
    <xdr:to>
      <xdr:col>6</xdr:col>
      <xdr:colOff>1</xdr:colOff>
      <xdr:row>49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6B3A2C82-8C3E-4723-B406-AB7DBF85E5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76200</xdr:rowOff>
    </xdr:from>
    <xdr:ext cx="2743200" cy="495299"/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3829D2FA-ECB6-44BA-8AFB-78045812F2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2743200" cy="49529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8</xdr:col>
      <xdr:colOff>9525</xdr:colOff>
      <xdr:row>26</xdr:row>
      <xdr:rowOff>171450</xdr:rowOff>
    </xdr:from>
    <xdr:to>
      <xdr:col>10</xdr:col>
      <xdr:colOff>1030881</xdr:colOff>
      <xdr:row>47</xdr:row>
      <xdr:rowOff>96354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E615928-2938-6CF4-4BFB-3EDA00971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87350" y="6096000"/>
          <a:ext cx="7584081" cy="39444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PUBLICACI&#211;NS%20PORTAL%20E%20UVIGO%20EN%20CIFRAS\UVIGO%20DAT\UVIGODAT_Indicadores%20personal\2024_Indicador%20de%20recursos%20humanos_PTXAS.xlsx" TargetMode="External"/><Relationship Id="rId1" Type="http://schemas.openxmlformats.org/officeDocument/2006/relationships/externalLinkPath" Target="file:///\\ficheros.rectorado.uvigo.es\comun\Unidade%20de%20Estudos%20e%20Programas\PUBLICACI&#211;NS%20PORTAL%20E%20UVIGO%20EN%20CIFRAS\UVIGO%20DAT\UVIGODAT_Indicadores%20personal\2024_Indicador%20de%20recursos%20humanos_PTXA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PUBLICACI&#211;NS%20PORTAL%20E%20UVIGO%20EN%20CIFRAS\UVIGO%20DAT\UVIGODAT_Indicadores%20personal\2024_Indicador%20de%20recursos%20humanos_PDI.xlsx" TargetMode="External"/><Relationship Id="rId1" Type="http://schemas.openxmlformats.org/officeDocument/2006/relationships/externalLinkPath" Target="file:///\\ficheros.rectorado.uvigo.es\comun\Unidade%20de%20Estudos%20e%20Programas\PUBLICACI&#211;NS%20PORTAL%20E%20UVIGO%20EN%20CIFRAS\UVIGO%20DAT\UVIGODAT_Indicadores%20personal\2024_Indicador%20de%20recursos%20humanos_PDI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PUBLICACI&#211;NS%20PORTAL%20E%20UVIGO%20EN%20CIFRAS\UVIGO%20DAT\UVIGODAT_Indicadores%20personal\2024_Indicador%20de%20recursos%20humanos_Persoal%20Investigador.xlsx" TargetMode="External"/><Relationship Id="rId1" Type="http://schemas.openxmlformats.org/officeDocument/2006/relationships/externalLinkPath" Target="file:///\\ficheros.rectorado.uvigo.es\comun\Unidade%20de%20Estudos%20e%20Programas\PUBLICACI&#211;NS%20PORTAL%20E%20UVIGO%20EN%20CIFRAS\UVIGO%20DAT\UVIGODAT_Indicadores%20personal\2024_Indicador%20de%20recursos%20humanos_Persoal%20Investigador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PUBLICACI&#211;NS%20PORTAL%20E%20UVIGO%20EN%20CIFRAS\UVIGO%20DAT\UVIGODAT_Indicadores%20investigaci&#243;n\Investigaci&#243;n\2024_Investigaci&#243;n.xlsx" TargetMode="External"/><Relationship Id="rId1" Type="http://schemas.openxmlformats.org/officeDocument/2006/relationships/externalLinkPath" Target="file:///\\ficheros.rectorado.uvigo.es\comun\Unidade%20de%20Estudos%20e%20Programas\PUBLICACI&#211;NS%20PORTAL%20E%20UVIGO%20EN%20CIFRAS\UVIGO%20DAT\UVIGODAT_Indicadores%20investigaci&#243;n\Investigaci&#243;n\2024_Investigaci&#243;n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PUBLICACI&#211;NS%20PORTAL%20E%20UVIGO%20EN%20CIFRAS\UVIGO%20DAT\UVIGODAT_Indicadores%20econ&#243;micos\Informe%20provedores\2024_Informe%20de%20proveedores.xlsx" TargetMode="External"/><Relationship Id="rId1" Type="http://schemas.openxmlformats.org/officeDocument/2006/relationships/externalLinkPath" Target="file:///\\ficheros.rectorado.uvigo.es\comun\Unidade%20de%20Estudos%20e%20Programas\PUBLICACI&#211;NS%20PORTAL%20E%20UVIGO%20EN%20CIFRAS\UVIGO%20DAT\UVIGODAT_Indicadores%20econ&#243;micos\Informe%20provedores\2024_Informe%20de%20proveedore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PUBLICACI&#211;NS%20PORTAL%20E%20UVIGO%20EN%20CIFRAS\UVIGO%20DAT\UVIGODAT_Indicadores%20contrataci&#243;n\indicadores%20e%20memorias\Indicadores%20de%20contrataci&#243;n.xlsx" TargetMode="External"/><Relationship Id="rId1" Type="http://schemas.openxmlformats.org/officeDocument/2006/relationships/externalLinkPath" Target="file:///\\ficheros.rectorado.uvigo.es\comun\Unidade%20de%20Estudos%20e%20Programas\PUBLICACI&#211;NS%20PORTAL%20E%20UVIGO%20EN%20CIFRAS\UVIGO%20DAT\UVIGODAT_Indicadores%20contrataci&#243;n\indicadores%20e%20memorias\Indicadores%20de%20contrataci&#243;n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adm.uvigo.es\COMPARTIDO\SSCC\UAP\PUBLICACI&#211;NS%20PORTAL%20E%20UVIGO%20EN%20CIFRAS\UVIGO%20DAT\UVIGODAT_Datos%20xerais\Datos%20xerais_fontes.xlsx" TargetMode="External"/><Relationship Id="rId1" Type="http://schemas.openxmlformats.org/officeDocument/2006/relationships/externalLinkPath" Target="Datos%20xerais_fo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DATOS XERAIS"/>
      <sheetName val="2024_Idade e nivel estudos"/>
      <sheetName val="2024_PTXAS por campus_centro"/>
    </sheetNames>
    <sheetDataSet>
      <sheetData sheetId="0">
        <row r="11">
          <cell r="B11" t="str">
            <v>Homes</v>
          </cell>
          <cell r="C11" t="str">
            <v>Mulleres</v>
          </cell>
        </row>
        <row r="15">
          <cell r="B15">
            <v>311</v>
          </cell>
          <cell r="C15">
            <v>478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Datos xerais"/>
      <sheetName val="2024_PDI_Distribución"/>
      <sheetName val="2024_PDI_Doutor"/>
      <sheetName val="2024_PDI ao longo"/>
    </sheetNames>
    <sheetDataSet>
      <sheetData sheetId="0">
        <row r="17">
          <cell r="B17" t="str">
            <v>Homes</v>
          </cell>
          <cell r="C17" t="str">
            <v>Mulleres</v>
          </cell>
        </row>
        <row r="20">
          <cell r="B20">
            <v>891</v>
          </cell>
          <cell r="C20">
            <v>674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PI_Datos xerais"/>
      <sheetName val="2024_PI_Distribución"/>
      <sheetName val="2024_PI Doutor"/>
      <sheetName val="2024_PI ao longo"/>
    </sheetNames>
    <sheetDataSet>
      <sheetData sheetId="0">
        <row r="10">
          <cell r="C10" t="str">
            <v>Homes</v>
          </cell>
          <cell r="D10" t="str">
            <v>Mulleres</v>
          </cell>
        </row>
        <row r="18">
          <cell r="C18">
            <v>412</v>
          </cell>
          <cell r="D18">
            <v>424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Investigación"/>
      <sheetName val="2024_Proxectos"/>
      <sheetName val="2024_Centros singulares_proxect"/>
      <sheetName val="2024_Prox. centro e G.I."/>
      <sheetName val="2024_Axudas UVigo"/>
    </sheetNames>
    <sheetDataSet>
      <sheetData sheetId="0">
        <row r="21">
          <cell r="B21" t="str">
            <v>Artes e Humanidades</v>
          </cell>
          <cell r="C21" t="str">
            <v>Ciencias</v>
          </cell>
          <cell r="D21" t="str">
            <v>Ciencias da Saúde</v>
          </cell>
          <cell r="E21" t="str">
            <v>Ciencias Sociais e Xurídicas</v>
          </cell>
          <cell r="F21" t="str">
            <v>Enxeñaría 
e Arquitectura</v>
          </cell>
        </row>
        <row r="22">
          <cell r="B22">
            <v>28</v>
          </cell>
          <cell r="C22">
            <v>45</v>
          </cell>
          <cell r="D22">
            <v>8</v>
          </cell>
          <cell r="E22">
            <v>44</v>
          </cell>
          <cell r="F22">
            <v>47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Informe_provedores"/>
      <sheetName val="2024_Facturación"/>
    </sheetNames>
    <sheetDataSet>
      <sheetData sheetId="0" refreshError="1"/>
      <sheetData sheetId="1">
        <row r="20">
          <cell r="B20" t="str">
            <v>Local</v>
          </cell>
          <cell r="C20" t="str">
            <v>Rexional</v>
          </cell>
          <cell r="D20" t="str">
            <v>Nacional</v>
          </cell>
          <cell r="E20" t="str">
            <v>Estranxeiro</v>
          </cell>
          <cell r="F20" t="str">
            <v>Total</v>
          </cell>
        </row>
        <row r="21">
          <cell r="A21" t="str">
            <v>De 0 a 100€</v>
          </cell>
          <cell r="C21">
            <v>1.4108489418632936E-2</v>
          </cell>
          <cell r="D21">
            <v>0.17261615178788617</v>
          </cell>
          <cell r="E21">
            <v>1.0186086110435416E-2</v>
          </cell>
          <cell r="F21">
            <v>0.35216492337630745</v>
          </cell>
        </row>
        <row r="22">
          <cell r="A22" t="str">
            <v>De 101 a 1000€</v>
          </cell>
          <cell r="C22">
            <v>3.9801751398686448E-2</v>
          </cell>
          <cell r="D22">
            <v>0.1203782534663099</v>
          </cell>
          <cell r="E22">
            <v>2.6635855023108734E-2</v>
          </cell>
          <cell r="F22">
            <v>0.4527791291656531</v>
          </cell>
        </row>
        <row r="23">
          <cell r="A23" t="str">
            <v>De 1001 a 10.000€</v>
          </cell>
          <cell r="C23">
            <v>2.3929700802724399E-2</v>
          </cell>
          <cell r="D23">
            <v>5.2025054731208949E-2</v>
          </cell>
          <cell r="E23">
            <v>1.0246898564826076E-2</v>
          </cell>
          <cell r="F23">
            <v>0.17331549501337873</v>
          </cell>
        </row>
        <row r="24">
          <cell r="A24" t="str">
            <v>De 10.001 a 50.000€</v>
          </cell>
          <cell r="C24">
            <v>2.006810994891754E-3</v>
          </cell>
          <cell r="D24">
            <v>9.6387740209194842E-3</v>
          </cell>
          <cell r="E24">
            <v>9.7299927025054731E-4</v>
          </cell>
          <cell r="F24">
            <v>1.9216735587448311E-2</v>
          </cell>
        </row>
        <row r="25">
          <cell r="A25" t="str">
            <v>Máis de 50.000€</v>
          </cell>
          <cell r="C25">
            <v>6.0812454390659207E-5</v>
          </cell>
          <cell r="D25">
            <v>2.2500608124543906E-3</v>
          </cell>
          <cell r="E25">
            <v>9.1218681585988814E-5</v>
          </cell>
          <cell r="F25">
            <v>2.5237168572123572E-3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volución contratación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</sheetNames>
    <sheetDataSet>
      <sheetData sheetId="0" refreshError="1"/>
      <sheetData sheetId="1">
        <row r="12">
          <cell r="O12" t="str">
            <v>Importes de licitación</v>
          </cell>
          <cell r="P12" t="str">
            <v>Importes de adxudicación</v>
          </cell>
        </row>
        <row r="13">
          <cell r="A13" t="str">
            <v>Obras</v>
          </cell>
          <cell r="B13">
            <v>8</v>
          </cell>
          <cell r="O13">
            <v>728824.28</v>
          </cell>
          <cell r="P13">
            <v>555834.57999999996</v>
          </cell>
        </row>
        <row r="14">
          <cell r="A14" t="str">
            <v>Servizos</v>
          </cell>
          <cell r="B14">
            <v>10</v>
          </cell>
          <cell r="O14">
            <v>1110118.08</v>
          </cell>
          <cell r="P14">
            <v>1109866.8</v>
          </cell>
        </row>
        <row r="15">
          <cell r="A15" t="str">
            <v>Subministracións</v>
          </cell>
          <cell r="B15">
            <v>18</v>
          </cell>
          <cell r="O15">
            <v>5441253.9199999999</v>
          </cell>
          <cell r="P15">
            <v>5232733.82</v>
          </cell>
        </row>
        <row r="16">
          <cell r="A16" t="str">
            <v>Privados</v>
          </cell>
          <cell r="B16">
            <v>3</v>
          </cell>
          <cell r="O16">
            <v>162900</v>
          </cell>
          <cell r="P16">
            <v>136194.79999999999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ntes"/>
      <sheetName val="evolución mobilidade"/>
      <sheetName val="gráficos orzamento"/>
    </sheetNames>
    <sheetDataSet>
      <sheetData sheetId="0"/>
      <sheetData sheetId="1"/>
      <sheetData sheetId="2">
        <row r="1">
          <cell r="B1" t="str">
            <v>DEREITOS RECOÑECIDOS</v>
          </cell>
        </row>
        <row r="2">
          <cell r="A2" t="str">
            <v>TAXAS, PREZOS PÚBLICOS E OUTROS INGRESOS</v>
          </cell>
          <cell r="B2">
            <v>17370810.850000001</v>
          </cell>
        </row>
        <row r="3">
          <cell r="A3" t="str">
            <v xml:space="preserve">TRANSFERENCIAS CORRENTES                     </v>
          </cell>
          <cell r="B3">
            <v>152876858.94999999</v>
          </cell>
        </row>
        <row r="4">
          <cell r="A4" t="str">
            <v xml:space="preserve">INGRESOS PATRIMONIAIS                </v>
          </cell>
          <cell r="B4">
            <v>1324050.9099999999</v>
          </cell>
        </row>
        <row r="5">
          <cell r="A5" t="str">
            <v xml:space="preserve">TRANSFERENCIAS DE CAPITAL                      </v>
          </cell>
          <cell r="B5">
            <v>45944526.32</v>
          </cell>
        </row>
        <row r="6">
          <cell r="A6" t="str">
            <v xml:space="preserve">VARIACION ACTIVOS FINANCEIROS                    </v>
          </cell>
          <cell r="B6">
            <v>49961.71</v>
          </cell>
        </row>
        <row r="23">
          <cell r="B23" t="str">
            <v>OBRIGAS RECOÑECIDAS</v>
          </cell>
        </row>
        <row r="24">
          <cell r="A24" t="str">
            <v xml:space="preserve">GASTOS DE PERSOAL                       </v>
          </cell>
          <cell r="B24">
            <v>136076875.13999999</v>
          </cell>
        </row>
        <row r="25">
          <cell r="A25" t="str">
            <v>GASTOS CORRENTES EN BENS E SERVIZOS</v>
          </cell>
          <cell r="B25">
            <v>26269497.920000002</v>
          </cell>
        </row>
        <row r="26">
          <cell r="A26" t="str">
            <v xml:space="preserve">GASTOS FINANCEIROS                              </v>
          </cell>
          <cell r="B26">
            <v>345707.29</v>
          </cell>
        </row>
        <row r="27">
          <cell r="A27" t="str">
            <v xml:space="preserve">TRANSFERENCIAS CORRENTES                         </v>
          </cell>
          <cell r="B27">
            <v>5605826.4800000004</v>
          </cell>
        </row>
        <row r="28">
          <cell r="A28" t="str">
            <v xml:space="preserve">INVESTIMENTOS REAIS                       </v>
          </cell>
          <cell r="B28">
            <v>43969087.409999996</v>
          </cell>
        </row>
        <row r="29">
          <cell r="A29" t="str">
            <v xml:space="preserve">ACTIVOS FINANCEIROS                         </v>
          </cell>
          <cell r="B29">
            <v>49290</v>
          </cell>
        </row>
        <row r="30">
          <cell r="A30" t="str">
            <v xml:space="preserve">PASIVOS FINANCIEROS             </v>
          </cell>
          <cell r="B30">
            <v>591194.18999999994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40"/>
  <sheetViews>
    <sheetView tabSelected="1" workbookViewId="0">
      <selection activeCell="D7" sqref="D7"/>
    </sheetView>
  </sheetViews>
  <sheetFormatPr baseColWidth="10" defaultRowHeight="15" x14ac:dyDescent="0.25"/>
  <cols>
    <col min="1" max="1" width="9.5703125" customWidth="1"/>
    <col min="2" max="2" width="42.7109375" customWidth="1"/>
    <col min="3" max="3" width="32.7109375" customWidth="1"/>
    <col min="4" max="4" width="13.5703125" customWidth="1"/>
    <col min="5" max="5" width="37.5703125" bestFit="1" customWidth="1"/>
    <col min="6" max="6" width="13.5703125" customWidth="1"/>
    <col min="7" max="7" width="20.28515625" customWidth="1"/>
    <col min="8" max="8" width="11.28515625" customWidth="1"/>
    <col min="9" max="9" width="18.28515625" customWidth="1"/>
    <col min="10" max="10" width="14.140625" customWidth="1"/>
    <col min="11" max="11" width="27" customWidth="1"/>
  </cols>
  <sheetData>
    <row r="1" spans="1:18" ht="53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06" t="s">
        <v>1</v>
      </c>
      <c r="O1" s="106"/>
      <c r="P1" s="106"/>
      <c r="Q1" s="106"/>
      <c r="R1" s="1"/>
    </row>
    <row r="3" spans="1:18" x14ac:dyDescent="0.25">
      <c r="A3" t="s">
        <v>7</v>
      </c>
    </row>
    <row r="4" spans="1:18" ht="15.75" customHeight="1" x14ac:dyDescent="0.25">
      <c r="A4" t="s">
        <v>115</v>
      </c>
    </row>
    <row r="5" spans="1:18" ht="15.75" customHeight="1" x14ac:dyDescent="0.25">
      <c r="A5" t="s">
        <v>116</v>
      </c>
    </row>
    <row r="6" spans="1:18" x14ac:dyDescent="0.25">
      <c r="A6" s="100" t="s">
        <v>126</v>
      </c>
      <c r="B6" s="90"/>
    </row>
    <row r="7" spans="1:18" x14ac:dyDescent="0.25">
      <c r="A7" s="57"/>
    </row>
    <row r="9" spans="1:18" ht="15.75" thickBot="1" x14ac:dyDescent="0.3">
      <c r="A9" s="107" t="s">
        <v>0</v>
      </c>
      <c r="B9" s="108"/>
      <c r="E9" s="103" t="s">
        <v>117</v>
      </c>
      <c r="F9" s="104"/>
      <c r="G9" s="105"/>
      <c r="H9" s="56"/>
      <c r="I9" s="56"/>
      <c r="K9" s="56"/>
    </row>
    <row r="10" spans="1:18" ht="27" customHeight="1" thickTop="1" x14ac:dyDescent="0.25">
      <c r="A10" s="7">
        <v>3</v>
      </c>
      <c r="B10" s="3" t="s">
        <v>2</v>
      </c>
      <c r="E10" s="63" t="s">
        <v>97</v>
      </c>
      <c r="F10" s="64" t="s">
        <v>26</v>
      </c>
      <c r="G10" s="65" t="s">
        <v>27</v>
      </c>
      <c r="H10" s="55"/>
      <c r="I10" s="54"/>
      <c r="K10" s="55"/>
    </row>
    <row r="11" spans="1:18" x14ac:dyDescent="0.25">
      <c r="A11" s="2">
        <v>26</v>
      </c>
      <c r="B11" s="4" t="s">
        <v>3</v>
      </c>
      <c r="E11" s="29" t="s">
        <v>34</v>
      </c>
      <c r="F11">
        <v>3</v>
      </c>
      <c r="G11" s="31">
        <v>5</v>
      </c>
    </row>
    <row r="12" spans="1:18" x14ac:dyDescent="0.25">
      <c r="A12" s="2">
        <v>7</v>
      </c>
      <c r="B12" s="4" t="s">
        <v>4</v>
      </c>
      <c r="C12" s="82"/>
      <c r="E12" s="29" t="s">
        <v>32</v>
      </c>
      <c r="F12">
        <v>283</v>
      </c>
      <c r="G12" s="31">
        <v>461</v>
      </c>
    </row>
    <row r="13" spans="1:18" x14ac:dyDescent="0.25">
      <c r="A13" s="109">
        <v>4</v>
      </c>
      <c r="B13" s="112" t="s">
        <v>78</v>
      </c>
      <c r="C13" s="83" t="s">
        <v>101</v>
      </c>
      <c r="E13" s="29" t="s">
        <v>33</v>
      </c>
      <c r="F13">
        <v>25</v>
      </c>
      <c r="G13" s="31">
        <v>12</v>
      </c>
    </row>
    <row r="14" spans="1:18" x14ac:dyDescent="0.25">
      <c r="A14" s="110"/>
      <c r="B14" s="113"/>
      <c r="C14" s="80" t="s">
        <v>102</v>
      </c>
      <c r="E14" s="66" t="s">
        <v>28</v>
      </c>
      <c r="F14" s="67">
        <f>SUM(F11:F13)</f>
        <v>311</v>
      </c>
      <c r="G14" s="74">
        <f>SUM(G11:G13)</f>
        <v>478</v>
      </c>
    </row>
    <row r="15" spans="1:18" x14ac:dyDescent="0.25">
      <c r="A15" s="110"/>
      <c r="B15" s="113"/>
      <c r="C15" s="80" t="s">
        <v>103</v>
      </c>
      <c r="E15" s="37" t="s">
        <v>35</v>
      </c>
      <c r="F15" s="38" t="s">
        <v>26</v>
      </c>
      <c r="G15" s="39" t="s">
        <v>27</v>
      </c>
    </row>
    <row r="16" spans="1:18" x14ac:dyDescent="0.25">
      <c r="A16" s="111"/>
      <c r="B16" s="114"/>
      <c r="C16" s="85" t="s">
        <v>104</v>
      </c>
      <c r="E16" s="29" t="s">
        <v>32</v>
      </c>
      <c r="F16">
        <v>489</v>
      </c>
      <c r="G16" s="31">
        <v>339</v>
      </c>
    </row>
    <row r="17" spans="1:14" x14ac:dyDescent="0.25">
      <c r="A17" s="110">
        <v>3</v>
      </c>
      <c r="B17" s="113" t="s">
        <v>99</v>
      </c>
      <c r="C17" s="83" t="s">
        <v>105</v>
      </c>
      <c r="E17" s="29" t="s">
        <v>33</v>
      </c>
      <c r="F17">
        <v>402</v>
      </c>
      <c r="G17" s="31">
        <v>335</v>
      </c>
    </row>
    <row r="18" spans="1:14" x14ac:dyDescent="0.25">
      <c r="A18" s="110"/>
      <c r="B18" s="113"/>
      <c r="C18" s="80" t="s">
        <v>106</v>
      </c>
      <c r="E18" s="30" t="s">
        <v>28</v>
      </c>
      <c r="F18" s="28">
        <f>SUM(F16:F17)</f>
        <v>891</v>
      </c>
      <c r="G18" s="75">
        <f>SUM(G16:G17)</f>
        <v>674</v>
      </c>
    </row>
    <row r="19" spans="1:14" x14ac:dyDescent="0.25">
      <c r="A19" s="111"/>
      <c r="B19" s="114"/>
      <c r="C19" s="85" t="s">
        <v>107</v>
      </c>
      <c r="E19" s="34" t="s">
        <v>36</v>
      </c>
      <c r="F19" s="35" t="s">
        <v>26</v>
      </c>
      <c r="G19" s="36" t="s">
        <v>27</v>
      </c>
      <c r="K19" s="17"/>
      <c r="L19" s="18"/>
      <c r="M19" s="18"/>
      <c r="N19" s="18"/>
    </row>
    <row r="20" spans="1:14" x14ac:dyDescent="0.25">
      <c r="A20" s="115">
        <v>4</v>
      </c>
      <c r="B20" s="113" t="s">
        <v>98</v>
      </c>
      <c r="C20" s="83" t="s">
        <v>108</v>
      </c>
      <c r="E20" s="29" t="s">
        <v>29</v>
      </c>
      <c r="F20">
        <v>279</v>
      </c>
      <c r="G20" s="31">
        <v>272</v>
      </c>
      <c r="K20" s="19"/>
      <c r="L20" s="20"/>
      <c r="M20" s="24"/>
      <c r="N20" s="24"/>
    </row>
    <row r="21" spans="1:14" x14ac:dyDescent="0.25">
      <c r="A21" s="115"/>
      <c r="B21" s="113"/>
      <c r="C21" s="80" t="s">
        <v>109</v>
      </c>
      <c r="E21" s="29" t="s">
        <v>30</v>
      </c>
      <c r="F21">
        <v>130</v>
      </c>
      <c r="G21" s="31">
        <v>148</v>
      </c>
      <c r="L21" s="22"/>
      <c r="M21" s="24"/>
      <c r="N21" s="21"/>
    </row>
    <row r="22" spans="1:14" x14ac:dyDescent="0.25">
      <c r="A22" s="115"/>
      <c r="B22" s="113"/>
      <c r="C22" s="80" t="s">
        <v>110</v>
      </c>
      <c r="E22" s="29" t="s">
        <v>31</v>
      </c>
      <c r="F22">
        <v>2</v>
      </c>
      <c r="G22" s="31">
        <v>2</v>
      </c>
      <c r="L22" s="20"/>
      <c r="M22" s="24"/>
      <c r="N22" s="21"/>
    </row>
    <row r="23" spans="1:14" x14ac:dyDescent="0.25">
      <c r="A23" s="116"/>
      <c r="B23" s="114"/>
      <c r="C23" s="85" t="s">
        <v>111</v>
      </c>
      <c r="E23" s="29" t="s">
        <v>77</v>
      </c>
      <c r="F23">
        <v>1</v>
      </c>
      <c r="G23" s="31">
        <v>2</v>
      </c>
      <c r="L23" s="20"/>
      <c r="M23" s="26"/>
      <c r="N23" s="21"/>
    </row>
    <row r="24" spans="1:14" x14ac:dyDescent="0.25">
      <c r="A24" s="117">
        <v>3</v>
      </c>
      <c r="B24" s="118" t="s">
        <v>79</v>
      </c>
      <c r="C24" s="83" t="s">
        <v>112</v>
      </c>
      <c r="E24" s="32" t="s">
        <v>28</v>
      </c>
      <c r="F24" s="33">
        <f>SUM(F20:F23)</f>
        <v>412</v>
      </c>
      <c r="G24" s="69">
        <f>SUM(G20:G23)</f>
        <v>424</v>
      </c>
      <c r="L24" s="20"/>
      <c r="M24" s="26"/>
      <c r="N24" s="21"/>
    </row>
    <row r="25" spans="1:14" x14ac:dyDescent="0.25">
      <c r="A25" s="110"/>
      <c r="B25" s="113"/>
      <c r="C25" s="80" t="s">
        <v>113</v>
      </c>
      <c r="L25" s="20"/>
      <c r="M25" s="26"/>
      <c r="N25" s="21"/>
    </row>
    <row r="26" spans="1:14" x14ac:dyDescent="0.25">
      <c r="A26" s="111"/>
      <c r="B26" s="114"/>
      <c r="C26" s="84" t="s">
        <v>114</v>
      </c>
      <c r="L26" s="20"/>
      <c r="M26" s="26"/>
      <c r="N26" s="21"/>
    </row>
    <row r="27" spans="1:14" x14ac:dyDescent="0.25">
      <c r="A27" s="86">
        <v>47</v>
      </c>
      <c r="B27" s="81" t="s">
        <v>5</v>
      </c>
      <c r="L27" s="20"/>
      <c r="M27" s="26"/>
      <c r="N27" s="21"/>
    </row>
    <row r="28" spans="1:14" x14ac:dyDescent="0.25">
      <c r="A28" s="5">
        <v>140</v>
      </c>
      <c r="B28" s="6" t="s">
        <v>6</v>
      </c>
      <c r="L28" s="20"/>
      <c r="M28" s="26"/>
      <c r="N28" s="21"/>
    </row>
    <row r="29" spans="1:14" x14ac:dyDescent="0.25">
      <c r="L29" s="20"/>
      <c r="M29" s="26"/>
      <c r="N29" s="21"/>
    </row>
    <row r="30" spans="1:14" x14ac:dyDescent="0.25">
      <c r="L30" s="20"/>
      <c r="M30" s="26"/>
      <c r="N30" s="21"/>
    </row>
    <row r="31" spans="1:14" x14ac:dyDescent="0.25">
      <c r="L31" s="20"/>
      <c r="M31" s="26"/>
      <c r="N31" s="21"/>
    </row>
    <row r="32" spans="1:14" x14ac:dyDescent="0.25">
      <c r="L32" s="20"/>
      <c r="M32" s="24"/>
      <c r="N32" s="21"/>
    </row>
    <row r="33" spans="1:15" ht="15.75" thickBot="1" x14ac:dyDescent="0.3">
      <c r="A33" s="103" t="s">
        <v>127</v>
      </c>
      <c r="B33" s="105"/>
      <c r="C33" s="50"/>
    </row>
    <row r="34" spans="1:15" ht="15.75" thickTop="1" x14ac:dyDescent="0.25">
      <c r="A34" s="7">
        <v>44</v>
      </c>
      <c r="B34" s="3" t="s">
        <v>37</v>
      </c>
      <c r="L34" s="18"/>
      <c r="M34" s="18"/>
      <c r="N34" s="18"/>
      <c r="O34" s="18"/>
    </row>
    <row r="35" spans="1:15" x14ac:dyDescent="0.25">
      <c r="A35" s="2">
        <v>3</v>
      </c>
      <c r="B35" s="4" t="s">
        <v>38</v>
      </c>
      <c r="E35" s="58"/>
      <c r="F35" s="58"/>
      <c r="G35" s="58"/>
      <c r="L35" s="20"/>
      <c r="M35" s="19"/>
      <c r="N35" s="19"/>
      <c r="O35" s="21"/>
    </row>
    <row r="36" spans="1:15" x14ac:dyDescent="0.25">
      <c r="A36" s="2">
        <v>561</v>
      </c>
      <c r="B36" s="4" t="s">
        <v>39</v>
      </c>
      <c r="L36" s="22"/>
      <c r="M36" s="19"/>
      <c r="N36" s="19"/>
      <c r="O36" s="21"/>
    </row>
    <row r="37" spans="1:15" ht="17.25" x14ac:dyDescent="0.25">
      <c r="A37" s="78">
        <v>71528</v>
      </c>
      <c r="B37" s="4" t="s">
        <v>75</v>
      </c>
      <c r="L37" s="20"/>
      <c r="M37" s="19"/>
      <c r="N37" s="19"/>
      <c r="O37" s="21"/>
    </row>
    <row r="38" spans="1:15" ht="17.25" x14ac:dyDescent="0.25">
      <c r="A38" s="78">
        <v>54658.6</v>
      </c>
      <c r="B38" s="4" t="s">
        <v>76</v>
      </c>
      <c r="L38" s="20"/>
      <c r="M38" s="19"/>
      <c r="N38" s="19"/>
      <c r="O38" s="21"/>
    </row>
    <row r="39" spans="1:15" x14ac:dyDescent="0.25">
      <c r="A39" s="2">
        <v>11</v>
      </c>
      <c r="B39" s="4" t="s">
        <v>40</v>
      </c>
    </row>
    <row r="40" spans="1:15" x14ac:dyDescent="0.25">
      <c r="A40" s="79">
        <v>3097</v>
      </c>
      <c r="B40" s="6" t="s">
        <v>41</v>
      </c>
    </row>
  </sheetData>
  <mergeCells count="12">
    <mergeCell ref="E9:G9"/>
    <mergeCell ref="N1:Q1"/>
    <mergeCell ref="A33:B33"/>
    <mergeCell ref="A9:B9"/>
    <mergeCell ref="A13:A16"/>
    <mergeCell ref="B13:B16"/>
    <mergeCell ref="A17:A19"/>
    <mergeCell ref="B17:B19"/>
    <mergeCell ref="A20:A23"/>
    <mergeCell ref="B20:B23"/>
    <mergeCell ref="A24:A26"/>
    <mergeCell ref="B24:B2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P37"/>
  <sheetViews>
    <sheetView workbookViewId="0">
      <selection activeCell="A6" sqref="A6"/>
    </sheetView>
  </sheetViews>
  <sheetFormatPr baseColWidth="10" defaultRowHeight="15" x14ac:dyDescent="0.25"/>
  <cols>
    <col min="1" max="1" width="6.85546875" customWidth="1"/>
    <col min="2" max="2" width="40.85546875" bestFit="1" customWidth="1"/>
    <col min="3" max="6" width="13.5703125" customWidth="1"/>
    <col min="7" max="7" width="22.140625" customWidth="1"/>
    <col min="8" max="8" width="16" customWidth="1"/>
    <col min="9" max="9" width="36.140625" bestFit="1" customWidth="1"/>
    <col min="10" max="10" width="11.28515625" customWidth="1"/>
    <col min="11" max="11" width="18.28515625" customWidth="1"/>
    <col min="12" max="12" width="14.140625" customWidth="1"/>
    <col min="13" max="13" width="22.85546875" customWidth="1"/>
  </cols>
  <sheetData>
    <row r="1" spans="1:15" ht="53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06" t="s">
        <v>1</v>
      </c>
      <c r="L1" s="106"/>
      <c r="M1" s="106"/>
      <c r="N1" s="1"/>
    </row>
    <row r="3" spans="1:15" x14ac:dyDescent="0.25">
      <c r="A3" t="s">
        <v>71</v>
      </c>
    </row>
    <row r="4" spans="1:15" x14ac:dyDescent="0.25">
      <c r="A4" t="s">
        <v>115</v>
      </c>
    </row>
    <row r="5" spans="1:15" x14ac:dyDescent="0.25">
      <c r="A5" t="s">
        <v>116</v>
      </c>
    </row>
    <row r="6" spans="1:15" x14ac:dyDescent="0.25">
      <c r="A6" s="100" t="s">
        <v>126</v>
      </c>
    </row>
    <row r="9" spans="1:15" ht="15.75" thickBot="1" x14ac:dyDescent="0.3">
      <c r="B9" s="120" t="s">
        <v>121</v>
      </c>
      <c r="C9" s="121"/>
      <c r="D9" s="121"/>
      <c r="E9" s="121"/>
      <c r="F9" s="121"/>
      <c r="H9" s="103" t="s">
        <v>118</v>
      </c>
      <c r="I9" s="104"/>
    </row>
    <row r="10" spans="1:15" ht="15.75" thickTop="1" x14ac:dyDescent="0.25">
      <c r="H10" s="7">
        <v>148</v>
      </c>
      <c r="I10" s="3" t="s">
        <v>48</v>
      </c>
    </row>
    <row r="11" spans="1:15" x14ac:dyDescent="0.25">
      <c r="H11" s="2">
        <v>121</v>
      </c>
      <c r="I11" s="4" t="s">
        <v>46</v>
      </c>
      <c r="M11" s="18"/>
      <c r="N11" s="18"/>
      <c r="O11" s="18"/>
    </row>
    <row r="12" spans="1:15" x14ac:dyDescent="0.25">
      <c r="A12" s="119"/>
      <c r="B12" s="119"/>
      <c r="H12" s="2">
        <v>742</v>
      </c>
      <c r="I12" s="4" t="s">
        <v>96</v>
      </c>
      <c r="M12" s="23"/>
      <c r="N12" s="20"/>
      <c r="O12" s="24"/>
    </row>
    <row r="13" spans="1:15" x14ac:dyDescent="0.25">
      <c r="H13" s="2">
        <v>9</v>
      </c>
      <c r="I13" s="4" t="s">
        <v>44</v>
      </c>
      <c r="M13" s="25"/>
      <c r="N13" s="22"/>
      <c r="O13" s="24"/>
    </row>
    <row r="14" spans="1:15" x14ac:dyDescent="0.25">
      <c r="H14" s="2">
        <v>224</v>
      </c>
      <c r="I14" s="4" t="s">
        <v>42</v>
      </c>
      <c r="M14" s="23"/>
      <c r="N14" s="20"/>
      <c r="O14" s="24"/>
    </row>
    <row r="15" spans="1:15" x14ac:dyDescent="0.25">
      <c r="H15" s="2">
        <v>2</v>
      </c>
      <c r="I15" s="4" t="s">
        <v>43</v>
      </c>
      <c r="M15" s="27"/>
      <c r="N15" s="20"/>
      <c r="O15" s="26"/>
    </row>
    <row r="16" spans="1:15" x14ac:dyDescent="0.25">
      <c r="H16" s="5">
        <v>6</v>
      </c>
      <c r="I16" s="6" t="s">
        <v>72</v>
      </c>
      <c r="M16" s="27"/>
      <c r="N16" s="20"/>
      <c r="O16" s="26"/>
    </row>
    <row r="17" spans="8:16" x14ac:dyDescent="0.25">
      <c r="M17" s="18"/>
      <c r="N17" s="18"/>
      <c r="O17" s="18"/>
      <c r="P17" s="18"/>
    </row>
    <row r="18" spans="8:16" x14ac:dyDescent="0.25">
      <c r="M18" s="19"/>
      <c r="N18" s="20"/>
      <c r="O18" s="19"/>
      <c r="P18" s="21"/>
    </row>
    <row r="19" spans="8:16" x14ac:dyDescent="0.25">
      <c r="M19" s="22"/>
      <c r="N19" s="22"/>
      <c r="O19" s="19"/>
      <c r="P19" s="21"/>
    </row>
    <row r="20" spans="8:16" x14ac:dyDescent="0.25">
      <c r="M20" s="19"/>
      <c r="N20" s="20"/>
      <c r="O20" s="19"/>
      <c r="P20" s="21"/>
    </row>
    <row r="21" spans="8:16" ht="15.75" thickBot="1" x14ac:dyDescent="0.3">
      <c r="H21" s="103" t="s">
        <v>119</v>
      </c>
      <c r="I21" s="105"/>
      <c r="M21" s="19"/>
      <c r="N21" s="20"/>
      <c r="O21" s="19"/>
      <c r="P21" s="21"/>
    </row>
    <row r="22" spans="8:16" ht="15.75" thickTop="1" x14ac:dyDescent="0.25">
      <c r="H22" s="40">
        <v>16057397</v>
      </c>
      <c r="I22" s="3" t="s">
        <v>49</v>
      </c>
      <c r="P22" s="70"/>
    </row>
    <row r="23" spans="8:16" x14ac:dyDescent="0.25">
      <c r="H23" s="41">
        <v>7659280</v>
      </c>
      <c r="I23" s="4" t="s">
        <v>50</v>
      </c>
    </row>
    <row r="24" spans="8:16" x14ac:dyDescent="0.25">
      <c r="H24" s="41">
        <v>11888141.75</v>
      </c>
      <c r="I24" s="4" t="s">
        <v>51</v>
      </c>
      <c r="P24" s="70"/>
    </row>
    <row r="25" spans="8:16" x14ac:dyDescent="0.25">
      <c r="H25" s="41">
        <v>155349.04</v>
      </c>
      <c r="I25" s="4" t="s">
        <v>52</v>
      </c>
    </row>
    <row r="26" spans="8:16" x14ac:dyDescent="0.25">
      <c r="H26" s="41">
        <v>7613814.9100000001</v>
      </c>
      <c r="I26" s="4" t="s">
        <v>53</v>
      </c>
    </row>
    <row r="27" spans="8:16" x14ac:dyDescent="0.25">
      <c r="H27" s="42">
        <v>828060</v>
      </c>
      <c r="I27" s="6" t="s">
        <v>45</v>
      </c>
    </row>
    <row r="31" spans="8:16" ht="15.75" thickBot="1" x14ac:dyDescent="0.3">
      <c r="H31" s="103" t="s">
        <v>120</v>
      </c>
      <c r="I31" s="105"/>
    </row>
    <row r="32" spans="8:16" ht="15.75" thickTop="1" x14ac:dyDescent="0.25">
      <c r="H32" s="60">
        <v>3020</v>
      </c>
      <c r="I32" s="3" t="s">
        <v>65</v>
      </c>
    </row>
    <row r="33" spans="8:9" x14ac:dyDescent="0.25">
      <c r="H33" s="61">
        <v>32888</v>
      </c>
      <c r="I33" s="4" t="s">
        <v>66</v>
      </c>
    </row>
    <row r="34" spans="8:9" x14ac:dyDescent="0.25">
      <c r="H34" s="59">
        <v>48282005.090000004</v>
      </c>
      <c r="I34" s="4" t="s">
        <v>67</v>
      </c>
    </row>
    <row r="35" spans="8:9" x14ac:dyDescent="0.25">
      <c r="H35" s="59">
        <v>1468.07</v>
      </c>
      <c r="I35" s="4" t="s">
        <v>68</v>
      </c>
    </row>
    <row r="36" spans="8:9" x14ac:dyDescent="0.25">
      <c r="H36" s="59">
        <v>15987.42</v>
      </c>
      <c r="I36" s="4" t="s">
        <v>69</v>
      </c>
    </row>
    <row r="37" spans="8:9" x14ac:dyDescent="0.25">
      <c r="H37" s="62">
        <v>10.89</v>
      </c>
      <c r="I37" s="6" t="s">
        <v>70</v>
      </c>
    </row>
  </sheetData>
  <mergeCells count="6">
    <mergeCell ref="H31:I31"/>
    <mergeCell ref="A12:B12"/>
    <mergeCell ref="H21:I21"/>
    <mergeCell ref="H9:I9"/>
    <mergeCell ref="K1:M1"/>
    <mergeCell ref="B9:F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135DF-C9DE-473F-96CB-8DB370B6070B}">
  <sheetPr>
    <tabColor rgb="FF92D050"/>
  </sheetPr>
  <dimension ref="A1:K35"/>
  <sheetViews>
    <sheetView workbookViewId="0">
      <selection activeCell="C28" sqref="C28"/>
    </sheetView>
  </sheetViews>
  <sheetFormatPr baseColWidth="10" defaultRowHeight="15" x14ac:dyDescent="0.25"/>
  <cols>
    <col min="1" max="1" width="41" customWidth="1"/>
    <col min="2" max="2" width="12.140625" bestFit="1" customWidth="1"/>
    <col min="3" max="3" width="18.5703125" customWidth="1"/>
    <col min="4" max="4" width="17.42578125" customWidth="1"/>
    <col min="5" max="5" width="49.42578125" customWidth="1"/>
    <col min="6" max="6" width="11.28515625" customWidth="1"/>
    <col min="7" max="7" width="18.28515625" customWidth="1"/>
    <col min="8" max="8" width="28" customWidth="1"/>
    <col min="9" max="9" width="44.42578125" bestFit="1" customWidth="1"/>
    <col min="10" max="10" width="54" bestFit="1" customWidth="1"/>
    <col min="11" max="11" width="22.85546875" customWidth="1"/>
  </cols>
  <sheetData>
    <row r="1" spans="1:11" ht="50.25" customHeight="1" thickBot="1" x14ac:dyDescent="0.3">
      <c r="A1" s="1"/>
      <c r="B1" s="1"/>
      <c r="C1" s="1"/>
      <c r="D1" s="1"/>
      <c r="E1" s="1"/>
      <c r="F1" s="1"/>
      <c r="G1" s="1"/>
      <c r="H1" s="1"/>
      <c r="I1" s="106" t="s">
        <v>1</v>
      </c>
      <c r="J1" s="106"/>
      <c r="K1" s="1"/>
    </row>
    <row r="3" spans="1:11" x14ac:dyDescent="0.25">
      <c r="A3" t="s">
        <v>64</v>
      </c>
    </row>
    <row r="4" spans="1:11" x14ac:dyDescent="0.25">
      <c r="A4" t="s">
        <v>116</v>
      </c>
    </row>
    <row r="5" spans="1:11" x14ac:dyDescent="0.25">
      <c r="A5" s="57" t="s">
        <v>128</v>
      </c>
    </row>
    <row r="7" spans="1:11" ht="15.75" thickBot="1" x14ac:dyDescent="0.3">
      <c r="A7" s="107" t="s">
        <v>17</v>
      </c>
      <c r="B7" s="122"/>
      <c r="C7" s="122"/>
      <c r="D7" s="122"/>
      <c r="E7" s="108"/>
      <c r="H7" s="107" t="s">
        <v>18</v>
      </c>
      <c r="I7" s="122"/>
      <c r="J7" s="122"/>
    </row>
    <row r="8" spans="1:11" ht="51" customHeight="1" thickTop="1" x14ac:dyDescent="0.25">
      <c r="A8" s="14"/>
      <c r="B8" s="13" t="s">
        <v>13</v>
      </c>
      <c r="C8" s="72" t="s">
        <v>47</v>
      </c>
      <c r="D8" s="73" t="s">
        <v>14</v>
      </c>
      <c r="E8" s="15" t="s">
        <v>15</v>
      </c>
      <c r="H8" s="16" t="s">
        <v>21</v>
      </c>
      <c r="I8" s="53" t="s">
        <v>22</v>
      </c>
      <c r="J8" s="53" t="s">
        <v>23</v>
      </c>
    </row>
    <row r="9" spans="1:11" x14ac:dyDescent="0.25">
      <c r="A9" s="8" t="s">
        <v>8</v>
      </c>
      <c r="B9" s="9">
        <v>6</v>
      </c>
      <c r="C9" s="9"/>
      <c r="D9" s="9">
        <v>7</v>
      </c>
      <c r="E9" s="10">
        <v>5</v>
      </c>
      <c r="H9" s="2" t="s">
        <v>86</v>
      </c>
      <c r="I9" s="52" t="s">
        <v>19</v>
      </c>
      <c r="J9" s="52" t="s">
        <v>24</v>
      </c>
    </row>
    <row r="10" spans="1:11" x14ac:dyDescent="0.25">
      <c r="A10" s="2" t="s">
        <v>9</v>
      </c>
      <c r="B10" s="11">
        <v>5</v>
      </c>
      <c r="C10" s="11"/>
      <c r="D10" s="11">
        <v>11</v>
      </c>
      <c r="E10" s="4">
        <v>11</v>
      </c>
      <c r="H10" s="5" t="s">
        <v>20</v>
      </c>
      <c r="I10" s="52" t="s">
        <v>100</v>
      </c>
      <c r="J10" s="52" t="s">
        <v>25</v>
      </c>
    </row>
    <row r="11" spans="1:11" x14ac:dyDescent="0.25">
      <c r="A11" s="2" t="s">
        <v>10</v>
      </c>
      <c r="B11" s="11">
        <v>5</v>
      </c>
      <c r="C11" s="11"/>
      <c r="D11" s="11">
        <v>4</v>
      </c>
      <c r="E11" s="4">
        <v>2</v>
      </c>
      <c r="H11" s="5" t="s">
        <v>20</v>
      </c>
      <c r="I11" s="51" t="s">
        <v>87</v>
      </c>
      <c r="J11" s="51" t="s">
        <v>25</v>
      </c>
    </row>
    <row r="12" spans="1:11" x14ac:dyDescent="0.25">
      <c r="A12" s="2" t="s">
        <v>11</v>
      </c>
      <c r="B12" s="11">
        <v>21</v>
      </c>
      <c r="C12" s="11">
        <v>4</v>
      </c>
      <c r="D12" s="11">
        <v>23</v>
      </c>
      <c r="E12" s="4">
        <v>12</v>
      </c>
    </row>
    <row r="13" spans="1:11" x14ac:dyDescent="0.25">
      <c r="A13" s="2" t="s">
        <v>12</v>
      </c>
      <c r="B13" s="11">
        <v>16</v>
      </c>
      <c r="C13" s="11">
        <v>3</v>
      </c>
      <c r="D13" s="11">
        <v>23</v>
      </c>
      <c r="E13" s="4">
        <v>10</v>
      </c>
    </row>
    <row r="14" spans="1:11" x14ac:dyDescent="0.25">
      <c r="A14" s="5" t="s">
        <v>16</v>
      </c>
      <c r="B14" s="12">
        <f>SUM(B9:B13)</f>
        <v>53</v>
      </c>
      <c r="C14" s="12">
        <f>SUM(C9:C13)</f>
        <v>7</v>
      </c>
      <c r="D14" s="12">
        <f>SUM(D9:D13)</f>
        <v>68</v>
      </c>
      <c r="E14" s="6">
        <f>SUM(E9:E13)</f>
        <v>40</v>
      </c>
    </row>
    <row r="18" spans="1:10" ht="15.75" thickBot="1" x14ac:dyDescent="0.3">
      <c r="A18" s="122" t="s">
        <v>60</v>
      </c>
      <c r="B18" s="122"/>
      <c r="C18" s="108"/>
      <c r="E18" s="107" t="s">
        <v>88</v>
      </c>
      <c r="F18" s="122"/>
      <c r="G18" s="108"/>
      <c r="I18" s="123" t="s">
        <v>85</v>
      </c>
      <c r="J18" s="123"/>
    </row>
    <row r="19" spans="1:10" ht="16.5" thickTop="1" thickBot="1" x14ac:dyDescent="0.3">
      <c r="A19" s="87" t="s">
        <v>54</v>
      </c>
      <c r="B19" s="88" t="s">
        <v>55</v>
      </c>
      <c r="C19" s="48" t="s">
        <v>56</v>
      </c>
      <c r="E19" s="48" t="s">
        <v>95</v>
      </c>
      <c r="F19" s="47" t="s">
        <v>61</v>
      </c>
      <c r="G19" s="48" t="s">
        <v>55</v>
      </c>
      <c r="I19" s="76">
        <v>1411</v>
      </c>
      <c r="J19" s="44" t="s">
        <v>82</v>
      </c>
    </row>
    <row r="20" spans="1:10" ht="15.75" thickTop="1" x14ac:dyDescent="0.25">
      <c r="A20" s="76" t="s">
        <v>57</v>
      </c>
      <c r="B20" s="101">
        <v>16042</v>
      </c>
      <c r="C20" s="101">
        <v>2619</v>
      </c>
      <c r="E20" s="92" t="s">
        <v>89</v>
      </c>
      <c r="F20" s="93">
        <v>1</v>
      </c>
      <c r="G20" s="94">
        <v>41</v>
      </c>
      <c r="I20" s="43">
        <v>549</v>
      </c>
      <c r="J20" s="77" t="s">
        <v>80</v>
      </c>
    </row>
    <row r="21" spans="1:10" x14ac:dyDescent="0.25">
      <c r="A21" s="43" t="s">
        <v>58</v>
      </c>
      <c r="B21" s="102">
        <v>2056</v>
      </c>
      <c r="C21" s="102">
        <v>1094</v>
      </c>
      <c r="E21" s="95" t="s">
        <v>74</v>
      </c>
      <c r="F21" s="96">
        <v>91</v>
      </c>
      <c r="G21" s="96">
        <v>1668</v>
      </c>
      <c r="I21" s="43">
        <v>2715</v>
      </c>
      <c r="J21" s="44" t="s">
        <v>81</v>
      </c>
    </row>
    <row r="22" spans="1:10" x14ac:dyDescent="0.25">
      <c r="A22" s="43" t="s">
        <v>59</v>
      </c>
      <c r="B22" s="102">
        <v>1661</v>
      </c>
      <c r="C22" s="102">
        <v>165</v>
      </c>
      <c r="E22" s="95" t="s">
        <v>62</v>
      </c>
      <c r="F22" s="97">
        <v>12</v>
      </c>
      <c r="G22" s="97">
        <v>212</v>
      </c>
      <c r="H22" s="68"/>
      <c r="I22" s="76">
        <v>5</v>
      </c>
      <c r="J22" s="44" t="s">
        <v>83</v>
      </c>
    </row>
    <row r="23" spans="1:10" ht="15.75" thickBot="1" x14ac:dyDescent="0.3">
      <c r="A23" s="45" t="s">
        <v>28</v>
      </c>
      <c r="B23" s="89">
        <f>SUM(B20:B22)</f>
        <v>19759</v>
      </c>
      <c r="C23" s="89">
        <f>SUM(C20:C22)</f>
        <v>3878</v>
      </c>
      <c r="E23" s="95" t="s">
        <v>125</v>
      </c>
      <c r="F23" s="97">
        <v>62</v>
      </c>
      <c r="G23" s="97">
        <v>1351</v>
      </c>
      <c r="I23" s="71">
        <v>102</v>
      </c>
      <c r="J23" s="5" t="s">
        <v>84</v>
      </c>
    </row>
    <row r="24" spans="1:10" ht="15.75" thickTop="1" x14ac:dyDescent="0.25">
      <c r="E24" s="95" t="s">
        <v>90</v>
      </c>
      <c r="F24" s="97">
        <v>7</v>
      </c>
      <c r="G24" s="97">
        <v>104</v>
      </c>
    </row>
    <row r="25" spans="1:10" x14ac:dyDescent="0.25">
      <c r="A25" t="s">
        <v>73</v>
      </c>
      <c r="E25" s="95" t="s">
        <v>91</v>
      </c>
      <c r="F25" s="97">
        <v>18</v>
      </c>
      <c r="G25" s="97">
        <v>652</v>
      </c>
    </row>
    <row r="26" spans="1:10" x14ac:dyDescent="0.25">
      <c r="E26" s="95" t="s">
        <v>63</v>
      </c>
      <c r="F26" s="97">
        <v>2</v>
      </c>
      <c r="G26" s="97">
        <v>557</v>
      </c>
    </row>
    <row r="27" spans="1:10" x14ac:dyDescent="0.25">
      <c r="E27" s="98" t="s">
        <v>92</v>
      </c>
      <c r="F27" s="99">
        <v>4</v>
      </c>
      <c r="G27" s="99">
        <v>51</v>
      </c>
    </row>
    <row r="28" spans="1:10" x14ac:dyDescent="0.25">
      <c r="E28" s="98" t="s">
        <v>93</v>
      </c>
      <c r="F28" s="99">
        <v>2</v>
      </c>
      <c r="G28" s="99">
        <v>22</v>
      </c>
    </row>
    <row r="29" spans="1:10" x14ac:dyDescent="0.25">
      <c r="E29" s="97" t="s">
        <v>94</v>
      </c>
      <c r="F29" s="97">
        <v>54</v>
      </c>
      <c r="G29" s="97">
        <v>2146</v>
      </c>
    </row>
    <row r="30" spans="1:10" x14ac:dyDescent="0.25">
      <c r="E30" s="91" t="s">
        <v>122</v>
      </c>
      <c r="F30" s="91">
        <v>3</v>
      </c>
      <c r="G30" s="97">
        <v>60</v>
      </c>
    </row>
    <row r="31" spans="1:10" x14ac:dyDescent="0.25">
      <c r="D31" s="50"/>
      <c r="E31" s="97" t="s">
        <v>123</v>
      </c>
      <c r="F31" s="97">
        <v>15</v>
      </c>
      <c r="G31" s="97">
        <v>15</v>
      </c>
    </row>
    <row r="32" spans="1:10" x14ac:dyDescent="0.25">
      <c r="E32" s="97" t="s">
        <v>124</v>
      </c>
      <c r="F32" s="97">
        <v>1</v>
      </c>
      <c r="G32" s="97">
        <v>24</v>
      </c>
    </row>
    <row r="33" spans="3:7" ht="15.75" thickBot="1" x14ac:dyDescent="0.3">
      <c r="C33" s="49"/>
      <c r="E33" s="45" t="s">
        <v>28</v>
      </c>
      <c r="F33" s="46">
        <f>SUM(F20:F32)</f>
        <v>272</v>
      </c>
      <c r="G33" s="46">
        <f>SUM(G20:G32)</f>
        <v>6903</v>
      </c>
    </row>
    <row r="34" spans="3:7" ht="15.75" thickTop="1" x14ac:dyDescent="0.25">
      <c r="C34" s="49"/>
    </row>
    <row r="35" spans="3:7" x14ac:dyDescent="0.25">
      <c r="C35" s="49"/>
    </row>
  </sheetData>
  <mergeCells count="6">
    <mergeCell ref="A18:C18"/>
    <mergeCell ref="E18:G18"/>
    <mergeCell ref="I1:J1"/>
    <mergeCell ref="A7:E7"/>
    <mergeCell ref="H7:J7"/>
    <mergeCell ref="I18:J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 xerais</vt:lpstr>
      <vt:lpstr>Inf. económica e investigación</vt:lpstr>
      <vt:lpstr>Datos académicos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2019-07-15T11:23:45Z</dcterms:created>
  <dcterms:modified xsi:type="dcterms:W3CDTF">2026-02-02T12:10:08Z</dcterms:modified>
</cp:coreProperties>
</file>