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ternacionais\"/>
    </mc:Choice>
  </mc:AlternateContent>
  <xr:revisionPtr revIDLastSave="0" documentId="13_ncr:1_{CBC9BD7B-7B31-4424-A787-C8D500C7956F}" xr6:coauthVersionLast="47" xr6:coauthVersionMax="47" xr10:uidLastSave="{00000000-0000-0000-0000-000000000000}"/>
  <bookViews>
    <workbookView xWindow="28680" yWindow="-120" windowWidth="29040" windowHeight="15720" activeTab="1" xr2:uid="{A4366397-F60D-46F6-AC5A-02EB3189D389}"/>
  </bookViews>
  <sheets>
    <sheet name="2021_Prox. internal_educativos" sheetId="1" r:id="rId1"/>
    <sheet name="Participantes proxectos viv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2" l="1"/>
  <c r="J49" i="2"/>
  <c r="P28" i="1"/>
  <c r="O28" i="1"/>
  <c r="L28" i="1"/>
  <c r="N28" i="1" s="1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8" i="2"/>
  <c r="L44" i="2"/>
  <c r="L45" i="2"/>
  <c r="L46" i="2"/>
  <c r="L47" i="2"/>
  <c r="L26" i="2"/>
  <c r="D26" i="2"/>
  <c r="D27" i="2"/>
  <c r="D28" i="2"/>
  <c r="D29" i="2"/>
  <c r="D30" i="2"/>
  <c r="D31" i="2"/>
  <c r="D32" i="2"/>
  <c r="D33" i="2"/>
  <c r="C34" i="2"/>
  <c r="B34" i="2"/>
  <c r="N10" i="1"/>
  <c r="N11" i="1"/>
  <c r="N12" i="1"/>
  <c r="N13" i="1"/>
  <c r="N14" i="1"/>
  <c r="L15" i="1"/>
  <c r="M15" i="1"/>
  <c r="O15" i="1"/>
  <c r="P15" i="1"/>
  <c r="B16" i="1"/>
  <c r="C16" i="1"/>
  <c r="D16" i="1"/>
  <c r="N21" i="1"/>
  <c r="N22" i="1"/>
  <c r="N23" i="1"/>
  <c r="N24" i="1"/>
  <c r="N25" i="1"/>
  <c r="N27" i="1"/>
  <c r="N26" i="1"/>
  <c r="M28" i="1"/>
  <c r="L49" i="2" l="1"/>
  <c r="N15" i="1"/>
  <c r="D34" i="2"/>
</calcChain>
</file>

<file path=xl/sharedStrings.xml><?xml version="1.0" encoding="utf-8"?>
<sst xmlns="http://schemas.openxmlformats.org/spreadsheetml/2006/main" count="172" uniqueCount="107">
  <si>
    <t>Total</t>
  </si>
  <si>
    <t>Sistemas Radio</t>
  </si>
  <si>
    <t>SR</t>
  </si>
  <si>
    <t>Sen asignar</t>
  </si>
  <si>
    <t>Psicoloxía xurídica e da saúde: convivencia e benestar</t>
  </si>
  <si>
    <t>PS1</t>
  </si>
  <si>
    <t>HealthyFit</t>
  </si>
  <si>
    <t>HI22</t>
  </si>
  <si>
    <t>GIST (Grupo de Enxeñería de Sistemas Telemáticos)</t>
  </si>
  <si>
    <t>ET1</t>
  </si>
  <si>
    <t>Profesor/a titular de Universidade</t>
  </si>
  <si>
    <t>Research Group In Economic Analysis, Accounting and Finance-RGEAF</t>
  </si>
  <si>
    <t>EA8</t>
  </si>
  <si>
    <t>Profesor/a contratado/a doutor/a</t>
  </si>
  <si>
    <t>Enxeñería Agroforestal</t>
  </si>
  <si>
    <t>AF4</t>
  </si>
  <si>
    <t>Catedrático/a de Universidade</t>
  </si>
  <si>
    <t>Orzamento UVigo</t>
  </si>
  <si>
    <t>Importe total</t>
  </si>
  <si>
    <t>Mulleres</t>
  </si>
  <si>
    <t>Homes</t>
  </si>
  <si>
    <t>Nome Grupo</t>
  </si>
  <si>
    <t>Código grupo</t>
  </si>
  <si>
    <t>Proxectos por grupo investigación do IP</t>
  </si>
  <si>
    <t>Enxeñaría e Arquitectura</t>
  </si>
  <si>
    <t>Ciencias Sociais e Xurídicas</t>
  </si>
  <si>
    <t>Ciencias</t>
  </si>
  <si>
    <t>Proxectos segundo IP,
por ámbito e sexo</t>
  </si>
  <si>
    <t>Xunta de Galicia. REDE EUSUMO</t>
  </si>
  <si>
    <t>Facultade de Bioloxía</t>
  </si>
  <si>
    <t>Campus de Vigo</t>
  </si>
  <si>
    <t>KA2 Strategic Partnerships</t>
  </si>
  <si>
    <t>Escola de Enxeñaría de Telecomunicación</t>
  </si>
  <si>
    <t>Foundation Archimedes</t>
  </si>
  <si>
    <t>Facultade de Ciencias da Educación e do Deporte</t>
  </si>
  <si>
    <t>Campus de Pontevedra</t>
  </si>
  <si>
    <t xml:space="preserve">FORCYT </t>
  </si>
  <si>
    <t>Escola de Enxeñaría Forestal</t>
  </si>
  <si>
    <t>AMIF</t>
  </si>
  <si>
    <t>Facultade de Ciencias Empresariais e Turismo</t>
  </si>
  <si>
    <t>Campus de Ourense</t>
  </si>
  <si>
    <t>Adelante 2 Cooperación Triangular</t>
  </si>
  <si>
    <t>Centro</t>
  </si>
  <si>
    <t>Campus</t>
  </si>
  <si>
    <t>Orzamento Uvigo</t>
  </si>
  <si>
    <t>Orzamento total</t>
  </si>
  <si>
    <t>Nº proxectos</t>
  </si>
  <si>
    <t>Proxectos concedidos por convocatoria</t>
  </si>
  <si>
    <t>Proxectos por campus e centro</t>
  </si>
  <si>
    <t>2021_Proxectos internacionais educativos</t>
  </si>
  <si>
    <t>Unidade de Análises e Programas</t>
  </si>
  <si>
    <t>Proxectos internacionais educativos</t>
  </si>
  <si>
    <t>Participantes en proxectos vivos</t>
  </si>
  <si>
    <t>Data de publicación: febreiro 2023</t>
  </si>
  <si>
    <t>Total Ciencias</t>
  </si>
  <si>
    <t>Ciencias da Saúde</t>
  </si>
  <si>
    <t>Total Ciencias da Saúde</t>
  </si>
  <si>
    <t>Total Ciencias Sociais e Xurídicas</t>
  </si>
  <si>
    <t>Total Enxeñaría e Arquitectura</t>
  </si>
  <si>
    <t>Total Sen asignar</t>
  </si>
  <si>
    <t>Axudante doutor/a</t>
  </si>
  <si>
    <t>Persoal contratado con cargo a proxectos</t>
  </si>
  <si>
    <t>Persoal de programas de investigación</t>
  </si>
  <si>
    <t>Persoal técnico de programas</t>
  </si>
  <si>
    <t>Outros</t>
  </si>
  <si>
    <t>Home</t>
  </si>
  <si>
    <t>Muller</t>
  </si>
  <si>
    <t>Total xeral</t>
  </si>
  <si>
    <t>CIES</t>
  </si>
  <si>
    <t>Cooperación en Investigación para la Equidad Educativa y Social</t>
  </si>
  <si>
    <t>CPS1</t>
  </si>
  <si>
    <t>Observatorio de Gobernanza G3</t>
  </si>
  <si>
    <t>EA3</t>
  </si>
  <si>
    <t>REDE: Investigación en Economía, Enerxía e Medio Ambiente</t>
  </si>
  <si>
    <t>EI3</t>
  </si>
  <si>
    <t>Grupo de Control non Liñal</t>
  </si>
  <si>
    <t>EZ1</t>
  </si>
  <si>
    <t>Ecoloxía e Zooloxía</t>
  </si>
  <si>
    <t>FOL</t>
  </si>
  <si>
    <t>Futures Oceans Lab</t>
  </si>
  <si>
    <t>GEF</t>
  </si>
  <si>
    <t>Grupo de Enxeñería de Fabricación (GEF)</t>
  </si>
  <si>
    <t>GEN</t>
  </si>
  <si>
    <t>Governance And Economics Research Network</t>
  </si>
  <si>
    <t>HI14</t>
  </si>
  <si>
    <t>Investigación en Contextos Educativos e Socioeducativos</t>
  </si>
  <si>
    <t>HI6</t>
  </si>
  <si>
    <t>Didáctica especial 6 – actividade física, expresión e creatividade</t>
  </si>
  <si>
    <t>HI8</t>
  </si>
  <si>
    <t>ERENEA (Economía dos Recursos Naturais e Ambientais)</t>
  </si>
  <si>
    <t>PGILaB</t>
  </si>
  <si>
    <t>POST GROWTH INNOVATION LAB</t>
  </si>
  <si>
    <t>PSICOLOXÍA XURÍDICA E DA SAÚDE: CONVIVENCIA E BENESTAR”</t>
  </si>
  <si>
    <t>SC7</t>
  </si>
  <si>
    <t>Antenas, Radar e Comunicacións Ópticas</t>
  </si>
  <si>
    <t>TC1</t>
  </si>
  <si>
    <t>Grupo de Tecnoloxías da Información</t>
  </si>
  <si>
    <t>TE4</t>
  </si>
  <si>
    <t>División Electrónica de Potencia</t>
  </si>
  <si>
    <t>XM2</t>
  </si>
  <si>
    <t>Xeoloxía Mariña e Ambiental</t>
  </si>
  <si>
    <t>Participantes segundo grupo de investigación</t>
  </si>
  <si>
    <t>Código G.I.</t>
  </si>
  <si>
    <t>Participantes en proxectos por rama de coñecemento</t>
  </si>
  <si>
    <t>Nome grupo de investigación</t>
  </si>
  <si>
    <t>Participantes segundo categoría</t>
  </si>
  <si>
    <t>Fonte: OPI; Meta4; SUXI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</si>
</sst>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</cellStyleXfs>
  <cellXfs count="80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0" fillId="0" borderId="0" xfId="0" applyNumberFormat="1"/>
    <xf numFmtId="0" fontId="3" fillId="3" borderId="0" xfId="2" applyFont="1"/>
    <xf numFmtId="0" fontId="1" fillId="3" borderId="0" xfId="2"/>
    <xf numFmtId="0" fontId="2" fillId="4" borderId="1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0" fontId="2" fillId="4" borderId="3" xfId="0" applyFont="1" applyFill="1" applyBorder="1"/>
    <xf numFmtId="0" fontId="2" fillId="2" borderId="0" xfId="1" applyFont="1" applyAlignment="1">
      <alignment horizontal="center" vertical="center"/>
    </xf>
    <xf numFmtId="0" fontId="2" fillId="2" borderId="0" xfId="1" applyFont="1" applyAlignment="1">
      <alignment vertical="center"/>
    </xf>
    <xf numFmtId="164" fontId="3" fillId="5" borderId="4" xfId="0" applyNumberFormat="1" applyFont="1" applyFill="1" applyBorder="1"/>
    <xf numFmtId="0" fontId="3" fillId="5" borderId="4" xfId="0" applyFont="1" applyFill="1" applyBorder="1"/>
    <xf numFmtId="164" fontId="0" fillId="0" borderId="2" xfId="0" applyNumberFormat="1" applyBorder="1"/>
    <xf numFmtId="0" fontId="0" fillId="0" borderId="2" xfId="0" applyBorder="1"/>
    <xf numFmtId="164" fontId="0" fillId="5" borderId="2" xfId="0" applyNumberFormat="1" applyFill="1" applyBorder="1"/>
    <xf numFmtId="0" fontId="0" fillId="5" borderId="2" xfId="0" applyFill="1" applyBorder="1"/>
    <xf numFmtId="0" fontId="6" fillId="0" borderId="0" xfId="3" applyFont="1"/>
    <xf numFmtId="0" fontId="7" fillId="0" borderId="0" xfId="3" applyFont="1" applyAlignment="1">
      <alignment horizontal="center" wrapText="1"/>
    </xf>
    <xf numFmtId="0" fontId="8" fillId="0" borderId="0" xfId="3" applyFont="1" applyAlignment="1">
      <alignment horizontal="left" wrapText="1"/>
    </xf>
    <xf numFmtId="0" fontId="7" fillId="0" borderId="0" xfId="3" applyFont="1" applyAlignment="1">
      <alignment wrapText="1"/>
    </xf>
    <xf numFmtId="0" fontId="9" fillId="0" borderId="0" xfId="0" applyFont="1"/>
    <xf numFmtId="0" fontId="7" fillId="0" borderId="0" xfId="3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3" applyFont="1"/>
    <xf numFmtId="0" fontId="12" fillId="0" borderId="0" xfId="3" applyFont="1" applyAlignment="1">
      <alignment vertical="center" wrapText="1"/>
    </xf>
    <xf numFmtId="0" fontId="13" fillId="0" borderId="5" xfId="3" applyFont="1" applyBorder="1" applyAlignment="1">
      <alignment horizontal="center" vertical="center" wrapText="1"/>
    </xf>
    <xf numFmtId="0" fontId="6" fillId="0" borderId="5" xfId="3" applyFont="1" applyBorder="1"/>
    <xf numFmtId="0" fontId="8" fillId="0" borderId="5" xfId="3" applyFont="1" applyBorder="1" applyAlignment="1">
      <alignment horizontal="left" wrapText="1"/>
    </xf>
    <xf numFmtId="0" fontId="7" fillId="0" borderId="5" xfId="3" applyFont="1" applyBorder="1" applyAlignment="1">
      <alignment wrapText="1"/>
    </xf>
    <xf numFmtId="0" fontId="9" fillId="0" borderId="5" xfId="0" applyFont="1" applyBorder="1"/>
    <xf numFmtId="0" fontId="7" fillId="0" borderId="5" xfId="3" applyFont="1" applyBorder="1"/>
    <xf numFmtId="0" fontId="12" fillId="0" borderId="5" xfId="3" applyFont="1" applyBorder="1" applyAlignment="1">
      <alignment vertical="center" wrapText="1"/>
    </xf>
    <xf numFmtId="0" fontId="16" fillId="0" borderId="9" xfId="0" applyFont="1" applyBorder="1"/>
    <xf numFmtId="0" fontId="14" fillId="0" borderId="0" xfId="0" applyFont="1"/>
    <xf numFmtId="0" fontId="15" fillId="0" borderId="9" xfId="0" applyFont="1" applyBorder="1"/>
    <xf numFmtId="0" fontId="16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7" fillId="0" borderId="0" xfId="3" applyFont="1" applyAlignment="1">
      <alignment horizontal="left" wrapText="1"/>
    </xf>
    <xf numFmtId="0" fontId="19" fillId="0" borderId="6" xfId="0" applyFont="1" applyBorder="1" applyAlignment="1">
      <alignment vertical="center"/>
    </xf>
    <xf numFmtId="0" fontId="7" fillId="0" borderId="6" xfId="3" applyFont="1" applyBorder="1"/>
    <xf numFmtId="0" fontId="19" fillId="0" borderId="6" xfId="0" applyFont="1" applyBorder="1"/>
    <xf numFmtId="0" fontId="7" fillId="0" borderId="6" xfId="3" applyFont="1" applyBorder="1" applyAlignment="1">
      <alignment wrapText="1"/>
    </xf>
    <xf numFmtId="0" fontId="7" fillId="0" borderId="6" xfId="3" applyFont="1" applyBorder="1" applyAlignment="1">
      <alignment horizontal="left" wrapText="1"/>
    </xf>
    <xf numFmtId="0" fontId="7" fillId="0" borderId="6" xfId="3" applyFont="1" applyBorder="1" applyAlignment="1">
      <alignment horizontal="center" wrapText="1"/>
    </xf>
    <xf numFmtId="0" fontId="6" fillId="0" borderId="6" xfId="3" applyFont="1" applyBorder="1"/>
    <xf numFmtId="0" fontId="7" fillId="0" borderId="7" xfId="3" applyFont="1" applyBorder="1"/>
    <xf numFmtId="0" fontId="19" fillId="0" borderId="7" xfId="0" applyFont="1" applyBorder="1"/>
    <xf numFmtId="0" fontId="7" fillId="0" borderId="7" xfId="3" applyFont="1" applyBorder="1" applyAlignment="1">
      <alignment wrapText="1"/>
    </xf>
    <xf numFmtId="0" fontId="7" fillId="0" borderId="7" xfId="3" applyFont="1" applyBorder="1" applyAlignment="1">
      <alignment horizontal="left" wrapText="1"/>
    </xf>
    <xf numFmtId="0" fontId="7" fillId="0" borderId="7" xfId="3" applyFont="1" applyBorder="1" applyAlignment="1">
      <alignment horizontal="center" wrapText="1"/>
    </xf>
    <xf numFmtId="0" fontId="6" fillId="0" borderId="7" xfId="3" applyFont="1" applyBorder="1"/>
    <xf numFmtId="0" fontId="19" fillId="0" borderId="7" xfId="0" applyFont="1" applyBorder="1" applyAlignment="1">
      <alignment vertical="center"/>
    </xf>
    <xf numFmtId="0" fontId="15" fillId="6" borderId="9" xfId="0" applyFont="1" applyFill="1" applyBorder="1"/>
    <xf numFmtId="0" fontId="20" fillId="6" borderId="8" xfId="0" applyFont="1" applyFill="1" applyBorder="1" applyAlignment="1">
      <alignment vertical="center"/>
    </xf>
    <xf numFmtId="0" fontId="21" fillId="6" borderId="8" xfId="3" applyFont="1" applyFill="1" applyBorder="1"/>
    <xf numFmtId="0" fontId="20" fillId="6" borderId="8" xfId="0" applyFont="1" applyFill="1" applyBorder="1"/>
    <xf numFmtId="0" fontId="21" fillId="6" borderId="8" xfId="3" applyFont="1" applyFill="1" applyBorder="1" applyAlignment="1">
      <alignment wrapText="1"/>
    </xf>
    <xf numFmtId="0" fontId="21" fillId="6" borderId="8" xfId="3" applyFont="1" applyFill="1" applyBorder="1" applyAlignment="1">
      <alignment horizontal="left" wrapText="1"/>
    </xf>
    <xf numFmtId="0" fontId="21" fillId="6" borderId="8" xfId="3" applyFont="1" applyFill="1" applyBorder="1" applyAlignment="1">
      <alignment horizontal="center" wrapText="1"/>
    </xf>
    <xf numFmtId="0" fontId="22" fillId="6" borderId="8" xfId="3" applyFont="1" applyFill="1" applyBorder="1"/>
    <xf numFmtId="0" fontId="17" fillId="2" borderId="0" xfId="1" applyFont="1"/>
    <xf numFmtId="0" fontId="22" fillId="7" borderId="6" xfId="3" applyFont="1" applyFill="1" applyBorder="1"/>
    <xf numFmtId="0" fontId="21" fillId="7" borderId="8" xfId="3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 wrapText="1"/>
    </xf>
    <xf numFmtId="0" fontId="22" fillId="7" borderId="8" xfId="3" applyFont="1" applyFill="1" applyBorder="1" applyAlignment="1">
      <alignment horizontal="center" vertical="center"/>
    </xf>
    <xf numFmtId="0" fontId="2" fillId="2" borderId="0" xfId="1" applyFont="1" applyAlignment="1">
      <alignment horizontal="center" vertical="center"/>
    </xf>
    <xf numFmtId="0" fontId="2" fillId="2" borderId="0" xfId="1" applyFont="1" applyAlignment="1">
      <alignment horizontal="left" vertical="center" wrapText="1"/>
    </xf>
    <xf numFmtId="0" fontId="2" fillId="2" borderId="0" xfId="1" applyFont="1" applyAlignment="1">
      <alignment horizontal="left" vertical="center"/>
    </xf>
    <xf numFmtId="0" fontId="13" fillId="0" borderId="5" xfId="3" applyFont="1" applyBorder="1" applyAlignment="1">
      <alignment horizontal="center" vertical="center" wrapText="1"/>
    </xf>
    <xf numFmtId="0" fontId="21" fillId="7" borderId="6" xfId="3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1" fillId="7" borderId="6" xfId="3" applyFont="1" applyFill="1" applyBorder="1" applyAlignment="1">
      <alignment horizontal="center" vertical="center" wrapText="1"/>
    </xf>
    <xf numFmtId="0" fontId="22" fillId="7" borderId="6" xfId="3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left" vertical="center"/>
    </xf>
    <xf numFmtId="0" fontId="20" fillId="7" borderId="10" xfId="0" applyFont="1" applyFill="1" applyBorder="1" applyAlignment="1">
      <alignment horizontal="left" vertical="center"/>
    </xf>
  </cellXfs>
  <cellStyles count="4">
    <cellStyle name="40% - Énfasis6" xfId="2" builtinId="51"/>
    <cellStyle name="Énfasis6" xfId="1" builtinId="49"/>
    <cellStyle name="Normal" xfId="0" builtinId="0"/>
    <cellStyle name="Normal 2 3" xfId="3" xr:uid="{1B33BAC4-18F9-473E-ACC2-9C918FB896F7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161925</xdr:rowOff>
    </xdr:from>
    <xdr:to>
      <xdr:col>1</xdr:col>
      <xdr:colOff>438151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DA197D9-75DA-46A8-B25C-64D28AFC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61925"/>
          <a:ext cx="11525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161925</xdr:rowOff>
    </xdr:from>
    <xdr:to>
      <xdr:col>0</xdr:col>
      <xdr:colOff>2905125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17A29FA-4ADB-4FDF-BD6D-1F048DC4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61925"/>
          <a:ext cx="28289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339A7-8633-47E5-87A8-2FDA489F2C5D}" name="Tabla4" displayName="Tabla4" ref="J9:P15" totalsRowShown="0" headerRowDxfId="24" tableBorderDxfId="23">
  <autoFilter ref="J9:P15" xr:uid="{3C16F812-12B0-4B15-9274-1CDAC9001502}"/>
  <tableColumns count="7">
    <tableColumn id="1" xr3:uid="{E538B502-AAE8-48D2-B552-14754C281552}" name="Campus"/>
    <tableColumn id="2" xr3:uid="{05BAC239-7333-49B8-B69D-5D272F784524}" name="Centro"/>
    <tableColumn id="3" xr3:uid="{78B70286-7041-40FB-ACEF-6ACD68D4C967}" name="Homes"/>
    <tableColumn id="4" xr3:uid="{79E92CAE-6958-4EB2-A66A-635427545867}" name="Mulleres"/>
    <tableColumn id="5" xr3:uid="{F459AE2B-4E65-4EFC-847E-36B426CD0AA1}" name="Total"/>
    <tableColumn id="6" xr3:uid="{B4C5214D-5480-41B6-93A6-56CD59864D97}" name="Importe total"/>
    <tableColumn id="7" xr3:uid="{43CF84C2-F6A3-4D9F-90D0-C48E58933220}" name="Orzamento UVigo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7BE30F-D293-49DF-959C-B009716C4AEF}" name="Tabla5" displayName="Tabla5" ref="J20:P28" totalsRowShown="0" headerRowDxfId="22">
  <autoFilter ref="J20:P28" xr:uid="{9AD7C318-A04D-4055-916A-A8B6E066A5EC}"/>
  <tableColumns count="7">
    <tableColumn id="1" xr3:uid="{F1633949-79FC-471E-80B5-B058BF42DA43}" name="Código grupo"/>
    <tableColumn id="2" xr3:uid="{4FD8733C-D87A-4D0E-AC2A-4B5C22778450}" name="Nome Grupo"/>
    <tableColumn id="3" xr3:uid="{2423D493-84DA-45EF-B974-6378AE590D06}" name="Homes"/>
    <tableColumn id="4" xr3:uid="{6F89CD17-AACB-4ACE-95B0-6AAE7BDBD811}" name="Mulleres"/>
    <tableColumn id="5" xr3:uid="{485DBF9F-5C31-45E0-B204-2E2F47E9E128}" name="Total">
      <calculatedColumnFormula>SUM(L21:M21)</calculatedColumnFormula>
    </tableColumn>
    <tableColumn id="6" xr3:uid="{613B1298-204F-40B5-ADA7-4779518CF005}" name="Importe total" dataDxfId="21"/>
    <tableColumn id="7" xr3:uid="{BDB0905E-7B9F-417B-96D3-9F69ED92D97C}" name="Orzamento UVigo" dataDxfId="2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102F3B-E0F6-4F0E-A70B-932ED54BCEDF}" name="Tabla3" displayName="Tabla3" ref="A9:D16" totalsRowShown="0" headerRowDxfId="19">
  <autoFilter ref="A9:D16" xr:uid="{65E51C0C-70CA-4BE0-A5FA-1425DED4B626}"/>
  <tableColumns count="4">
    <tableColumn id="1" xr3:uid="{DD17F389-54A6-4AEE-A406-399941B7133A}" name="Proxectos concedidos por convocatoria" dataDxfId="18"/>
    <tableColumn id="2" xr3:uid="{7C977753-432E-4654-A123-BD59DFC061FF}" name="Nº proxectos" dataDxfId="17"/>
    <tableColumn id="3" xr3:uid="{593A55A2-805A-4BD0-BF84-00A3EC024863}" name="Orzamento total" dataDxfId="16"/>
    <tableColumn id="4" xr3:uid="{A858CB5E-59D2-4CBD-92E2-3E481D8A8618}" name="Orzamento Uvigo" dataDxfId="1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4B0C13-6CA9-4A6A-BFDF-1372218CBE0E}" name="Tabla6" displayName="Tabla6" ref="A25:D34" totalsRowShown="0" headerRowDxfId="14" dataDxfId="12" headerRowBorderDxfId="13">
  <autoFilter ref="A25:D34" xr:uid="{574B0C13-6CA9-4A6A-BFDF-1372218CBE0E}"/>
  <tableColumns count="4">
    <tableColumn id="1" xr3:uid="{7E2159DB-AA2D-4F88-B2C1-A7B8EF87E776}" name="Participantes segundo categoría" dataDxfId="11"/>
    <tableColumn id="2" xr3:uid="{E59B3C91-9CC1-4D80-838E-C693CC6E32E1}" name="Home" dataDxfId="10"/>
    <tableColumn id="3" xr3:uid="{ED6F250A-18EB-480C-9027-2559F169C70A}" name="Muller" dataDxfId="9"/>
    <tableColumn id="4" xr3:uid="{3C1315BF-F15B-49C9-AE02-C5DC5C674C42}" name="Total xeral" dataDxfId="8">
      <calculatedColumnFormula>SUM(Tabla6[[#This Row],[Home]:[Muller]])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6210577-B513-40DD-862E-17CEEE37F459}" name="Tabla7" displayName="Tabla7" ref="H25:L49" totalsRowShown="0" headerRowDxfId="7" dataDxfId="5" headerRowBorderDxfId="6">
  <autoFilter ref="H25:L49" xr:uid="{46210577-B513-40DD-862E-17CEEE37F459}"/>
  <tableColumns count="5">
    <tableColumn id="1" xr3:uid="{08378292-9D4E-4A9C-972B-50723742FD4A}" name="Código G.I." dataDxfId="4"/>
    <tableColumn id="2" xr3:uid="{C2BA897A-B752-41A9-ACF5-C55C4295CF3B}" name="Nome grupo de investigación" dataDxfId="3"/>
    <tableColumn id="3" xr3:uid="{DE910ECC-736C-415B-964A-6C1D2CE437B1}" name="Home" dataDxfId="2"/>
    <tableColumn id="4" xr3:uid="{D1556434-0CAE-48A9-B7D5-15A9F8D07624}" name="Muller" dataDxfId="1"/>
    <tableColumn id="5" xr3:uid="{AA1A73D5-EA34-4E1E-9C56-0C92D241901D}" name="Total xeral" dataDxfId="0">
      <calculatedColumnFormula>SUM(J26:K26)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5219-44C2-4E15-9DBB-C86434A6436E}">
  <dimension ref="A1:P28"/>
  <sheetViews>
    <sheetView workbookViewId="0">
      <selection activeCell="E6" sqref="E6"/>
    </sheetView>
  </sheetViews>
  <sheetFormatPr baseColWidth="10" defaultRowHeight="15" x14ac:dyDescent="0.25"/>
  <cols>
    <col min="1" max="1" width="37.42578125" customWidth="1"/>
    <col min="2" max="2" width="14.7109375" customWidth="1"/>
    <col min="3" max="3" width="17.5703125" customWidth="1"/>
    <col min="4" max="4" width="19.85546875" customWidth="1"/>
    <col min="10" max="10" width="36.28515625" bestFit="1" customWidth="1"/>
    <col min="11" max="11" width="51.28515625" bestFit="1" customWidth="1"/>
    <col min="12" max="12" width="9.28515625" customWidth="1"/>
    <col min="13" max="13" width="11.140625" customWidth="1"/>
    <col min="14" max="14" width="7.5703125" customWidth="1"/>
    <col min="15" max="15" width="20.7109375" bestFit="1" customWidth="1"/>
    <col min="16" max="16" width="18.85546875" customWidth="1"/>
  </cols>
  <sheetData>
    <row r="1" spans="1:16" s="18" customFormat="1" ht="63" customHeight="1" thickBot="1" x14ac:dyDescent="0.3">
      <c r="A1" s="34"/>
      <c r="B1" s="33"/>
      <c r="C1" s="32"/>
      <c r="D1" s="32"/>
      <c r="E1" s="31"/>
      <c r="F1" s="30"/>
      <c r="G1" s="30"/>
      <c r="H1" s="29"/>
      <c r="I1" s="29"/>
      <c r="J1" s="29"/>
      <c r="K1" s="29"/>
      <c r="L1" s="29"/>
      <c r="M1" s="28"/>
      <c r="N1" s="73" t="s">
        <v>50</v>
      </c>
      <c r="O1" s="73"/>
      <c r="P1" s="73"/>
    </row>
    <row r="2" spans="1:16" s="18" customFormat="1" ht="15" customHeight="1" x14ac:dyDescent="0.25">
      <c r="A2" s="27"/>
      <c r="B2" s="23"/>
      <c r="C2" s="22"/>
      <c r="D2" s="22"/>
      <c r="E2" s="21"/>
      <c r="F2" s="20"/>
      <c r="G2" s="20"/>
      <c r="H2" s="20"/>
      <c r="I2" s="20"/>
      <c r="J2" s="19"/>
      <c r="K2" s="19"/>
      <c r="L2" s="19"/>
      <c r="M2" s="19"/>
      <c r="N2" s="19"/>
    </row>
    <row r="3" spans="1:16" s="18" customFormat="1" ht="15" customHeight="1" x14ac:dyDescent="0.25">
      <c r="A3" s="26" t="s">
        <v>49</v>
      </c>
      <c r="B3" s="23"/>
      <c r="C3" s="22"/>
      <c r="D3" s="22"/>
      <c r="E3" s="21"/>
      <c r="F3" s="20"/>
      <c r="G3" s="20"/>
      <c r="H3" s="20"/>
      <c r="I3" s="20"/>
      <c r="J3" s="19"/>
      <c r="K3" s="19"/>
      <c r="L3" s="19"/>
      <c r="M3" s="19"/>
      <c r="N3" s="19"/>
    </row>
    <row r="4" spans="1:16" s="18" customFormat="1" ht="15" customHeight="1" x14ac:dyDescent="0.25">
      <c r="A4" s="25" t="s">
        <v>106</v>
      </c>
      <c r="B4" s="23"/>
      <c r="C4" s="22"/>
      <c r="D4" s="22"/>
      <c r="E4" s="21"/>
      <c r="F4" s="20"/>
      <c r="G4" s="20"/>
      <c r="H4" s="20"/>
      <c r="I4" s="20"/>
      <c r="J4" s="19"/>
      <c r="K4" s="19"/>
      <c r="L4" s="19"/>
      <c r="M4" s="19"/>
      <c r="N4" s="19"/>
    </row>
    <row r="5" spans="1:16" s="18" customFormat="1" ht="15" customHeight="1" x14ac:dyDescent="0.25">
      <c r="A5" s="24" t="s">
        <v>53</v>
      </c>
      <c r="B5" s="23"/>
      <c r="C5" s="22"/>
      <c r="D5" s="22"/>
      <c r="E5" s="21"/>
      <c r="F5" s="20"/>
      <c r="G5" s="20"/>
      <c r="H5" s="20"/>
      <c r="I5" s="20"/>
      <c r="J5" s="19"/>
      <c r="K5" s="19"/>
      <c r="L5" s="19"/>
      <c r="M5" s="19"/>
      <c r="N5" s="19"/>
    </row>
    <row r="8" spans="1:16" x14ac:dyDescent="0.25">
      <c r="J8" s="9" t="s">
        <v>48</v>
      </c>
    </row>
    <row r="9" spans="1:16" x14ac:dyDescent="0.25">
      <c r="A9" t="s">
        <v>47</v>
      </c>
      <c r="B9" t="s">
        <v>46</v>
      </c>
      <c r="C9" t="s">
        <v>45</v>
      </c>
      <c r="D9" t="s">
        <v>44</v>
      </c>
      <c r="J9" s="7" t="s">
        <v>43</v>
      </c>
      <c r="K9" s="7" t="s">
        <v>42</v>
      </c>
      <c r="L9" s="7" t="s">
        <v>20</v>
      </c>
      <c r="M9" s="7" t="s">
        <v>19</v>
      </c>
      <c r="N9" s="7" t="s">
        <v>0</v>
      </c>
      <c r="O9" s="7" t="s">
        <v>18</v>
      </c>
      <c r="P9" s="7" t="s">
        <v>17</v>
      </c>
    </row>
    <row r="10" spans="1:16" x14ac:dyDescent="0.25">
      <c r="A10" t="s">
        <v>41</v>
      </c>
      <c r="B10">
        <v>1</v>
      </c>
      <c r="C10" s="3">
        <v>100660</v>
      </c>
      <c r="D10" s="3">
        <v>0</v>
      </c>
      <c r="J10" s="15" t="s">
        <v>40</v>
      </c>
      <c r="K10" s="15" t="s">
        <v>39</v>
      </c>
      <c r="L10" s="15"/>
      <c r="M10" s="15">
        <v>1</v>
      </c>
      <c r="N10" s="15">
        <f>SUM(L10:M10)</f>
        <v>1</v>
      </c>
      <c r="O10" s="14">
        <v>63499.839999999997</v>
      </c>
      <c r="P10" s="14">
        <v>31732.5</v>
      </c>
    </row>
    <row r="11" spans="1:16" x14ac:dyDescent="0.25">
      <c r="A11" t="s">
        <v>38</v>
      </c>
      <c r="B11">
        <v>1</v>
      </c>
      <c r="C11" s="3">
        <v>1001307.07</v>
      </c>
      <c r="D11" s="3">
        <v>80283.17</v>
      </c>
      <c r="J11" s="17" t="s">
        <v>35</v>
      </c>
      <c r="K11" s="17" t="s">
        <v>37</v>
      </c>
      <c r="L11" s="17"/>
      <c r="M11" s="17">
        <v>1</v>
      </c>
      <c r="N11" s="17">
        <f>SUM(L11:M11)</f>
        <v>1</v>
      </c>
      <c r="O11" s="16">
        <v>294548</v>
      </c>
      <c r="P11" s="16">
        <v>41865</v>
      </c>
    </row>
    <row r="12" spans="1:16" x14ac:dyDescent="0.25">
      <c r="A12" t="s">
        <v>36</v>
      </c>
      <c r="B12">
        <v>1</v>
      </c>
      <c r="C12" s="3">
        <v>20000</v>
      </c>
      <c r="D12" s="3">
        <v>20000</v>
      </c>
      <c r="J12" s="15" t="s">
        <v>35</v>
      </c>
      <c r="K12" s="15" t="s">
        <v>34</v>
      </c>
      <c r="L12" s="15">
        <v>1</v>
      </c>
      <c r="M12" s="15">
        <v>1</v>
      </c>
      <c r="N12" s="15">
        <f>SUM(L12:M12)</f>
        <v>2</v>
      </c>
      <c r="O12" s="14">
        <v>128538.4</v>
      </c>
      <c r="P12" s="14">
        <v>27878.400000000001</v>
      </c>
    </row>
    <row r="13" spans="1:16" x14ac:dyDescent="0.25">
      <c r="A13" t="s">
        <v>33</v>
      </c>
      <c r="B13">
        <v>1</v>
      </c>
      <c r="C13" s="3">
        <v>216322</v>
      </c>
      <c r="D13" s="3">
        <v>34453</v>
      </c>
      <c r="J13" s="17" t="s">
        <v>30</v>
      </c>
      <c r="K13" s="17" t="s">
        <v>32</v>
      </c>
      <c r="L13" s="17">
        <v>1</v>
      </c>
      <c r="M13" s="17"/>
      <c r="N13" s="17">
        <f>SUM(L13:M13)</f>
        <v>1</v>
      </c>
      <c r="O13" s="16">
        <v>1824568.0699999998</v>
      </c>
      <c r="P13" s="16">
        <v>247653.16999999998</v>
      </c>
    </row>
    <row r="14" spans="1:16" x14ac:dyDescent="0.25">
      <c r="A14" t="s">
        <v>31</v>
      </c>
      <c r="B14">
        <v>3</v>
      </c>
      <c r="C14" s="3">
        <v>901487</v>
      </c>
      <c r="D14" s="3">
        <v>174782</v>
      </c>
      <c r="J14" s="15" t="s">
        <v>30</v>
      </c>
      <c r="K14" s="15" t="s">
        <v>29</v>
      </c>
      <c r="L14" s="15">
        <v>4</v>
      </c>
      <c r="M14" s="15"/>
      <c r="N14" s="15">
        <f>SUM(L14:M14)</f>
        <v>4</v>
      </c>
      <c r="O14" s="14">
        <v>20000</v>
      </c>
      <c r="P14" s="14">
        <v>20000</v>
      </c>
    </row>
    <row r="15" spans="1:16" x14ac:dyDescent="0.25">
      <c r="A15" t="s">
        <v>28</v>
      </c>
      <c r="B15">
        <v>2</v>
      </c>
      <c r="C15" s="3">
        <v>91378.239999999991</v>
      </c>
      <c r="D15" s="3">
        <v>59610.9</v>
      </c>
      <c r="J15" s="13" t="s">
        <v>0</v>
      </c>
      <c r="K15" s="13"/>
      <c r="L15" s="13">
        <f>SUM(L12:L14)</f>
        <v>6</v>
      </c>
      <c r="M15" s="13">
        <f>SUM(M10:M14)</f>
        <v>3</v>
      </c>
      <c r="N15" s="13">
        <f>SUM(N10:N14)</f>
        <v>9</v>
      </c>
      <c r="O15" s="12">
        <f>SUM(O10:O14)</f>
        <v>2331154.3099999996</v>
      </c>
      <c r="P15" s="12">
        <f>SUM(P10:P14)</f>
        <v>369129.06999999995</v>
      </c>
    </row>
    <row r="16" spans="1:16" x14ac:dyDescent="0.25">
      <c r="A16" s="2" t="s">
        <v>0</v>
      </c>
      <c r="B16" s="2">
        <f>SUM(B10:B15)</f>
        <v>9</v>
      </c>
      <c r="C16" s="1">
        <f>SUM(C10:C15)</f>
        <v>2331154.3099999996</v>
      </c>
      <c r="D16" s="1">
        <f>SUM(D10:D15)</f>
        <v>369129.07</v>
      </c>
    </row>
    <row r="19" spans="1:16" x14ac:dyDescent="0.25">
      <c r="A19" s="71" t="s">
        <v>27</v>
      </c>
      <c r="B19" s="11" t="s">
        <v>26</v>
      </c>
      <c r="C19" s="70" t="s">
        <v>25</v>
      </c>
      <c r="D19" s="70"/>
      <c r="E19" s="70" t="s">
        <v>24</v>
      </c>
      <c r="F19" s="70"/>
      <c r="G19" s="70" t="s">
        <v>0</v>
      </c>
      <c r="J19" s="9" t="s">
        <v>23</v>
      </c>
    </row>
    <row r="20" spans="1:16" x14ac:dyDescent="0.25">
      <c r="A20" s="72"/>
      <c r="B20" s="10" t="s">
        <v>20</v>
      </c>
      <c r="C20" s="10" t="s">
        <v>20</v>
      </c>
      <c r="D20" s="10" t="s">
        <v>19</v>
      </c>
      <c r="E20" s="10" t="s">
        <v>20</v>
      </c>
      <c r="F20" s="10" t="s">
        <v>19</v>
      </c>
      <c r="G20" s="70"/>
      <c r="J20" s="9" t="s">
        <v>22</v>
      </c>
      <c r="K20" s="8" t="s">
        <v>21</v>
      </c>
      <c r="L20" s="8" t="s">
        <v>20</v>
      </c>
      <c r="M20" s="8" t="s">
        <v>19</v>
      </c>
      <c r="N20" s="8" t="s">
        <v>0</v>
      </c>
      <c r="O20" s="7" t="s">
        <v>18</v>
      </c>
      <c r="P20" s="6" t="s">
        <v>17</v>
      </c>
    </row>
    <row r="21" spans="1:16" x14ac:dyDescent="0.25">
      <c r="A21" t="s">
        <v>16</v>
      </c>
      <c r="D21">
        <v>1</v>
      </c>
      <c r="E21">
        <v>2</v>
      </c>
      <c r="G21">
        <v>3</v>
      </c>
      <c r="J21" t="s">
        <v>15</v>
      </c>
      <c r="K21" t="s">
        <v>14</v>
      </c>
      <c r="M21">
        <v>1</v>
      </c>
      <c r="N21">
        <f t="shared" ref="N21:N28" si="0">SUM(L21:M21)</f>
        <v>1</v>
      </c>
      <c r="O21" s="3">
        <v>294548</v>
      </c>
      <c r="P21" s="3">
        <v>41865</v>
      </c>
    </row>
    <row r="22" spans="1:16" x14ac:dyDescent="0.25">
      <c r="A22" s="5" t="s">
        <v>13</v>
      </c>
      <c r="B22" s="5"/>
      <c r="C22" s="5"/>
      <c r="D22" s="5">
        <v>1</v>
      </c>
      <c r="E22" s="5">
        <v>2</v>
      </c>
      <c r="F22" s="5"/>
      <c r="G22" s="5">
        <v>3</v>
      </c>
      <c r="J22" t="s">
        <v>12</v>
      </c>
      <c r="K22" t="s">
        <v>11</v>
      </c>
      <c r="M22">
        <v>1</v>
      </c>
      <c r="N22">
        <f t="shared" si="0"/>
        <v>1</v>
      </c>
      <c r="O22" s="3">
        <v>63499.839999999997</v>
      </c>
      <c r="P22" s="3">
        <v>31732.5</v>
      </c>
    </row>
    <row r="23" spans="1:16" x14ac:dyDescent="0.25">
      <c r="A23" t="s">
        <v>10</v>
      </c>
      <c r="B23">
        <v>1</v>
      </c>
      <c r="C23">
        <v>1</v>
      </c>
      <c r="F23">
        <v>1</v>
      </c>
      <c r="G23">
        <v>3</v>
      </c>
      <c r="J23" t="s">
        <v>9</v>
      </c>
      <c r="K23" t="s">
        <v>8</v>
      </c>
      <c r="L23">
        <v>3</v>
      </c>
      <c r="N23">
        <f t="shared" si="0"/>
        <v>3</v>
      </c>
      <c r="O23" s="3">
        <v>1517496.0699999998</v>
      </c>
      <c r="P23" s="3">
        <v>165392.16999999998</v>
      </c>
    </row>
    <row r="24" spans="1:16" x14ac:dyDescent="0.25">
      <c r="A24" s="4" t="s">
        <v>0</v>
      </c>
      <c r="B24" s="4">
        <v>1</v>
      </c>
      <c r="C24" s="4">
        <v>1</v>
      </c>
      <c r="D24" s="4">
        <v>2</v>
      </c>
      <c r="E24" s="4">
        <v>4</v>
      </c>
      <c r="F24" s="4">
        <v>1</v>
      </c>
      <c r="G24" s="4">
        <v>9</v>
      </c>
      <c r="J24" t="s">
        <v>7</v>
      </c>
      <c r="K24" t="s">
        <v>6</v>
      </c>
      <c r="L24">
        <v>1</v>
      </c>
      <c r="N24">
        <f t="shared" si="0"/>
        <v>1</v>
      </c>
      <c r="O24" s="3">
        <v>27878.400000000001</v>
      </c>
      <c r="P24" s="3">
        <v>27878.400000000001</v>
      </c>
    </row>
    <row r="25" spans="1:16" x14ac:dyDescent="0.25">
      <c r="J25" t="s">
        <v>5</v>
      </c>
      <c r="K25" t="s">
        <v>4</v>
      </c>
      <c r="M25">
        <v>1</v>
      </c>
      <c r="N25">
        <f t="shared" si="0"/>
        <v>1</v>
      </c>
      <c r="O25" s="3">
        <v>100660</v>
      </c>
      <c r="P25" s="3">
        <v>0</v>
      </c>
    </row>
    <row r="26" spans="1:16" x14ac:dyDescent="0.25">
      <c r="J26" t="s">
        <v>2</v>
      </c>
      <c r="K26" t="s">
        <v>1</v>
      </c>
      <c r="L26">
        <v>1</v>
      </c>
      <c r="N26">
        <f t="shared" si="0"/>
        <v>1</v>
      </c>
      <c r="O26" s="3">
        <v>307072</v>
      </c>
      <c r="P26" s="3">
        <v>82261</v>
      </c>
    </row>
    <row r="27" spans="1:16" x14ac:dyDescent="0.25">
      <c r="J27" t="s">
        <v>3</v>
      </c>
      <c r="K27" t="s">
        <v>3</v>
      </c>
      <c r="L27">
        <v>1</v>
      </c>
      <c r="N27">
        <f>SUM(L27:M27)</f>
        <v>1</v>
      </c>
      <c r="O27" s="3">
        <v>20000</v>
      </c>
      <c r="P27" s="3">
        <v>20000</v>
      </c>
    </row>
    <row r="28" spans="1:16" x14ac:dyDescent="0.25">
      <c r="J28" s="2" t="s">
        <v>0</v>
      </c>
      <c r="K28" s="2"/>
      <c r="L28" s="2">
        <f>SUBTOTAL(109,L21:L27)</f>
        <v>6</v>
      </c>
      <c r="M28" s="2">
        <f>SUM(M21:M26)</f>
        <v>3</v>
      </c>
      <c r="N28" s="2">
        <f t="shared" si="0"/>
        <v>9</v>
      </c>
      <c r="O28" s="1">
        <f>SUBTOTAL(109,O21:O27)</f>
        <v>2331154.3099999996</v>
      </c>
      <c r="P28" s="1">
        <f>SUBTOTAL(109,P21:P27)</f>
        <v>369129.07</v>
      </c>
    </row>
  </sheetData>
  <mergeCells count="5">
    <mergeCell ref="G19:G20"/>
    <mergeCell ref="C19:D19"/>
    <mergeCell ref="E19:F19"/>
    <mergeCell ref="A19:A20"/>
    <mergeCell ref="N1:P1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C598-FB8F-447B-9297-D618E328C1E9}">
  <dimension ref="A1:S50"/>
  <sheetViews>
    <sheetView tabSelected="1" workbookViewId="0">
      <selection activeCell="F3" sqref="F3"/>
    </sheetView>
  </sheetViews>
  <sheetFormatPr baseColWidth="10" defaultRowHeight="15" x14ac:dyDescent="0.25"/>
  <cols>
    <col min="1" max="1" width="45.28515625" customWidth="1"/>
    <col min="3" max="3" width="13.140625" bestFit="1" customWidth="1"/>
    <col min="4" max="4" width="12.42578125" customWidth="1"/>
    <col min="6" max="6" width="21.85546875" bestFit="1" customWidth="1"/>
    <col min="9" max="9" width="29.85546875" bestFit="1" customWidth="1"/>
    <col min="12" max="12" width="18.28515625" customWidth="1"/>
    <col min="15" max="15" width="15.85546875" bestFit="1" customWidth="1"/>
  </cols>
  <sheetData>
    <row r="1" spans="1:19" s="18" customFormat="1" ht="63" customHeight="1" thickBot="1" x14ac:dyDescent="0.3">
      <c r="A1" s="34"/>
      <c r="B1" s="33"/>
      <c r="C1" s="32"/>
      <c r="D1" s="32"/>
      <c r="E1" s="31"/>
      <c r="F1" s="30"/>
      <c r="G1" s="30"/>
      <c r="H1" s="29"/>
      <c r="I1" s="29"/>
      <c r="J1" s="29"/>
      <c r="K1" s="73" t="s">
        <v>50</v>
      </c>
      <c r="L1" s="73"/>
      <c r="M1" s="73"/>
      <c r="N1" s="73"/>
      <c r="O1" s="29"/>
      <c r="P1" s="29"/>
      <c r="S1" s="29"/>
    </row>
    <row r="2" spans="1:19" s="18" customFormat="1" ht="15" customHeight="1" x14ac:dyDescent="0.25">
      <c r="A2" s="27"/>
      <c r="B2" s="23"/>
      <c r="C2" s="22"/>
      <c r="D2" s="22"/>
      <c r="E2" s="21"/>
      <c r="F2" s="20"/>
      <c r="G2" s="20"/>
      <c r="H2" s="20"/>
      <c r="I2" s="20"/>
      <c r="J2" s="19"/>
      <c r="K2" s="19"/>
    </row>
    <row r="3" spans="1:19" s="18" customFormat="1" ht="15" customHeight="1" x14ac:dyDescent="0.25">
      <c r="A3" s="26" t="s">
        <v>51</v>
      </c>
      <c r="B3" s="23"/>
      <c r="C3" s="22"/>
      <c r="D3" s="22"/>
      <c r="E3" s="21"/>
      <c r="F3" s="20"/>
      <c r="G3" s="20"/>
      <c r="H3" s="20"/>
      <c r="I3" s="20"/>
      <c r="J3" s="19"/>
      <c r="K3" s="19"/>
    </row>
    <row r="4" spans="1:19" s="18" customFormat="1" ht="15" customHeight="1" x14ac:dyDescent="0.25">
      <c r="A4" s="26" t="s">
        <v>52</v>
      </c>
      <c r="B4" s="23"/>
      <c r="C4" s="22"/>
      <c r="D4" s="22"/>
      <c r="E4" s="21"/>
      <c r="F4" s="20"/>
      <c r="G4" s="20"/>
      <c r="H4" s="20"/>
      <c r="I4" s="20"/>
      <c r="J4" s="19"/>
      <c r="K4" s="19"/>
    </row>
    <row r="5" spans="1:19" s="18" customFormat="1" ht="15" customHeight="1" x14ac:dyDescent="0.25">
      <c r="A5" s="25" t="s">
        <v>106</v>
      </c>
      <c r="B5" s="23"/>
      <c r="C5" s="22"/>
      <c r="D5" s="22"/>
      <c r="E5" s="21"/>
      <c r="F5" s="20"/>
      <c r="G5" s="20"/>
      <c r="H5" s="20"/>
      <c r="I5" s="20"/>
      <c r="J5" s="19"/>
      <c r="K5" s="19"/>
    </row>
    <row r="6" spans="1:19" s="18" customFormat="1" ht="15" customHeight="1" x14ac:dyDescent="0.25">
      <c r="A6" s="24" t="s">
        <v>53</v>
      </c>
      <c r="B6" s="23"/>
      <c r="C6" s="22"/>
      <c r="D6" s="22"/>
      <c r="E6" s="21"/>
      <c r="F6" s="20"/>
      <c r="G6" s="20"/>
      <c r="H6" s="20"/>
      <c r="I6" s="20"/>
      <c r="J6" s="19"/>
      <c r="K6" s="19"/>
    </row>
    <row r="7" spans="1:19" s="18" customFormat="1" ht="15" customHeight="1" x14ac:dyDescent="0.25">
      <c r="A7" s="24"/>
      <c r="B7" s="23"/>
      <c r="C7" s="22"/>
      <c r="D7" s="22"/>
      <c r="E7" s="21"/>
      <c r="F7" s="20"/>
      <c r="G7" s="20"/>
      <c r="H7" s="20"/>
      <c r="I7" s="20"/>
      <c r="J7" s="19"/>
      <c r="K7" s="19"/>
    </row>
    <row r="8" spans="1:19" s="18" customFormat="1" ht="15" customHeight="1" x14ac:dyDescent="0.25">
      <c r="A8" s="24"/>
      <c r="B8" s="23"/>
      <c r="C8" s="22"/>
      <c r="D8" s="22"/>
      <c r="E8" s="21"/>
      <c r="F8" s="20"/>
      <c r="G8" s="20"/>
      <c r="H8" s="20"/>
      <c r="I8" s="20"/>
      <c r="J8" s="19"/>
      <c r="K8" s="19"/>
    </row>
    <row r="9" spans="1:19" s="18" customFormat="1" ht="15" customHeight="1" x14ac:dyDescent="0.25">
      <c r="A9" s="24"/>
      <c r="B9" s="23"/>
      <c r="C9" s="22"/>
      <c r="D9" s="22"/>
      <c r="E9" s="21"/>
      <c r="F9" s="20"/>
      <c r="G9" s="20"/>
      <c r="H9" s="20"/>
      <c r="I9" s="20"/>
      <c r="J9" s="19"/>
      <c r="K9" s="19"/>
    </row>
    <row r="10" spans="1:19" s="18" customFormat="1" ht="15" customHeight="1" x14ac:dyDescent="0.2">
      <c r="A10" s="39"/>
      <c r="B10" s="23"/>
      <c r="C10" s="40"/>
      <c r="D10" s="40"/>
      <c r="E10" s="21"/>
      <c r="F10" s="41"/>
      <c r="G10" s="41"/>
      <c r="H10" s="41"/>
      <c r="I10" s="41"/>
      <c r="J10" s="19"/>
      <c r="K10" s="19"/>
    </row>
    <row r="11" spans="1:19" s="18" customFormat="1" ht="15" customHeight="1" x14ac:dyDescent="0.2">
      <c r="A11" s="78" t="s">
        <v>103</v>
      </c>
      <c r="B11" s="74" t="s">
        <v>26</v>
      </c>
      <c r="C11" s="74"/>
      <c r="D11" s="75" t="s">
        <v>55</v>
      </c>
      <c r="E11" s="75"/>
      <c r="F11" s="75"/>
      <c r="G11" s="76" t="s">
        <v>25</v>
      </c>
      <c r="H11" s="76"/>
      <c r="I11" s="76"/>
      <c r="J11" s="76" t="s">
        <v>24</v>
      </c>
      <c r="K11" s="76"/>
      <c r="L11" s="76"/>
      <c r="M11" s="77" t="s">
        <v>3</v>
      </c>
      <c r="N11" s="77"/>
      <c r="O11" s="77"/>
      <c r="P11" s="65"/>
    </row>
    <row r="12" spans="1:19" s="18" customFormat="1" ht="15" customHeight="1" thickBot="1" x14ac:dyDescent="0.25">
      <c r="A12" s="79"/>
      <c r="B12" s="66" t="s">
        <v>65</v>
      </c>
      <c r="C12" s="67" t="s">
        <v>54</v>
      </c>
      <c r="D12" s="67" t="s">
        <v>65</v>
      </c>
      <c r="E12" s="68" t="s">
        <v>66</v>
      </c>
      <c r="F12" s="68" t="s">
        <v>56</v>
      </c>
      <c r="G12" s="68" t="s">
        <v>65</v>
      </c>
      <c r="H12" s="68" t="s">
        <v>66</v>
      </c>
      <c r="I12" s="68" t="s">
        <v>57</v>
      </c>
      <c r="J12" s="68" t="s">
        <v>65</v>
      </c>
      <c r="K12" s="68" t="s">
        <v>66</v>
      </c>
      <c r="L12" s="69" t="s">
        <v>58</v>
      </c>
      <c r="M12" s="69" t="s">
        <v>65</v>
      </c>
      <c r="N12" s="69" t="s">
        <v>66</v>
      </c>
      <c r="O12" s="69" t="s">
        <v>59</v>
      </c>
      <c r="P12" s="69" t="s">
        <v>67</v>
      </c>
    </row>
    <row r="13" spans="1:19" s="18" customFormat="1" ht="15" customHeight="1" thickTop="1" x14ac:dyDescent="0.2">
      <c r="A13" s="55" t="s">
        <v>16</v>
      </c>
      <c r="B13" s="49">
        <v>2</v>
      </c>
      <c r="C13" s="50">
        <v>2</v>
      </c>
      <c r="D13" s="50"/>
      <c r="E13" s="51"/>
      <c r="F13" s="52"/>
      <c r="G13" s="52"/>
      <c r="H13" s="52">
        <v>1</v>
      </c>
      <c r="I13" s="52">
        <v>1</v>
      </c>
      <c r="J13" s="53">
        <v>4</v>
      </c>
      <c r="K13" s="53"/>
      <c r="L13" s="54">
        <v>4</v>
      </c>
      <c r="M13" s="54"/>
      <c r="N13" s="54"/>
      <c r="O13" s="54"/>
      <c r="P13" s="54">
        <v>7</v>
      </c>
    </row>
    <row r="14" spans="1:19" s="18" customFormat="1" ht="15" customHeight="1" x14ac:dyDescent="0.2">
      <c r="A14" s="42" t="s">
        <v>10</v>
      </c>
      <c r="B14" s="43">
        <v>1</v>
      </c>
      <c r="C14" s="44">
        <v>1</v>
      </c>
      <c r="D14" s="44">
        <v>1</v>
      </c>
      <c r="E14" s="45"/>
      <c r="F14" s="46">
        <v>1</v>
      </c>
      <c r="G14" s="46">
        <v>3</v>
      </c>
      <c r="H14" s="46">
        <v>3</v>
      </c>
      <c r="I14" s="46">
        <v>6</v>
      </c>
      <c r="J14" s="47">
        <v>4</v>
      </c>
      <c r="K14" s="47">
        <v>4</v>
      </c>
      <c r="L14" s="48">
        <v>8</v>
      </c>
      <c r="M14" s="48"/>
      <c r="N14" s="48"/>
      <c r="O14" s="48"/>
      <c r="P14" s="48">
        <v>16</v>
      </c>
    </row>
    <row r="15" spans="1:19" s="18" customFormat="1" ht="15" customHeight="1" x14ac:dyDescent="0.2">
      <c r="A15" s="42" t="s">
        <v>13</v>
      </c>
      <c r="B15" s="43"/>
      <c r="C15" s="44"/>
      <c r="D15" s="44"/>
      <c r="E15" s="45">
        <v>1</v>
      </c>
      <c r="F15" s="46">
        <v>1</v>
      </c>
      <c r="G15" s="46"/>
      <c r="H15" s="46">
        <v>2</v>
      </c>
      <c r="I15" s="46">
        <v>2</v>
      </c>
      <c r="J15" s="47">
        <v>4</v>
      </c>
      <c r="K15" s="47">
        <v>1</v>
      </c>
      <c r="L15" s="48">
        <v>5</v>
      </c>
      <c r="M15" s="48"/>
      <c r="N15" s="48"/>
      <c r="O15" s="48"/>
      <c r="P15" s="48">
        <v>8</v>
      </c>
    </row>
    <row r="16" spans="1:19" s="18" customFormat="1" ht="15" customHeight="1" x14ac:dyDescent="0.2">
      <c r="A16" s="42" t="s">
        <v>60</v>
      </c>
      <c r="B16" s="43"/>
      <c r="C16" s="44"/>
      <c r="D16" s="44"/>
      <c r="E16" s="45"/>
      <c r="F16" s="46"/>
      <c r="G16" s="46">
        <v>1</v>
      </c>
      <c r="H16" s="46">
        <v>3</v>
      </c>
      <c r="I16" s="46">
        <v>4</v>
      </c>
      <c r="J16" s="47"/>
      <c r="K16" s="47"/>
      <c r="L16" s="48"/>
      <c r="M16" s="48"/>
      <c r="N16" s="48"/>
      <c r="O16" s="48"/>
      <c r="P16" s="48">
        <v>4</v>
      </c>
    </row>
    <row r="17" spans="1:16" s="18" customFormat="1" ht="15" customHeight="1" x14ac:dyDescent="0.2">
      <c r="A17" s="42" t="s">
        <v>61</v>
      </c>
      <c r="B17" s="43"/>
      <c r="C17" s="44"/>
      <c r="D17" s="44"/>
      <c r="E17" s="45"/>
      <c r="F17" s="46"/>
      <c r="G17" s="46"/>
      <c r="H17" s="46"/>
      <c r="I17" s="46"/>
      <c r="J17" s="47"/>
      <c r="K17" s="47"/>
      <c r="L17" s="48"/>
      <c r="M17" s="48">
        <v>4</v>
      </c>
      <c r="N17" s="48">
        <v>6</v>
      </c>
      <c r="O17" s="48">
        <v>10</v>
      </c>
      <c r="P17" s="48">
        <v>10</v>
      </c>
    </row>
    <row r="18" spans="1:16" s="18" customFormat="1" ht="15" customHeight="1" x14ac:dyDescent="0.2">
      <c r="A18" s="42" t="s">
        <v>62</v>
      </c>
      <c r="B18" s="43"/>
      <c r="C18" s="44"/>
      <c r="D18" s="44"/>
      <c r="E18" s="45"/>
      <c r="F18" s="46"/>
      <c r="G18" s="46"/>
      <c r="H18" s="46"/>
      <c r="I18" s="46"/>
      <c r="J18" s="47"/>
      <c r="K18" s="47"/>
      <c r="L18" s="48"/>
      <c r="M18" s="48">
        <v>3</v>
      </c>
      <c r="N18" s="48">
        <v>2</v>
      </c>
      <c r="O18" s="48">
        <v>5</v>
      </c>
      <c r="P18" s="48">
        <v>5</v>
      </c>
    </row>
    <row r="19" spans="1:16" s="18" customFormat="1" ht="15" customHeight="1" x14ac:dyDescent="0.2">
      <c r="A19" s="42" t="s">
        <v>63</v>
      </c>
      <c r="B19" s="43"/>
      <c r="C19" s="44"/>
      <c r="D19" s="44"/>
      <c r="E19" s="45"/>
      <c r="F19" s="46"/>
      <c r="G19" s="46"/>
      <c r="H19" s="46"/>
      <c r="I19" s="46"/>
      <c r="J19" s="47"/>
      <c r="K19" s="47"/>
      <c r="L19" s="48"/>
      <c r="M19" s="48"/>
      <c r="N19" s="48">
        <v>1</v>
      </c>
      <c r="O19" s="48">
        <v>1</v>
      </c>
      <c r="P19" s="48">
        <v>1</v>
      </c>
    </row>
    <row r="20" spans="1:16" s="18" customFormat="1" ht="15" customHeight="1" x14ac:dyDescent="0.2">
      <c r="A20" s="42" t="s">
        <v>64</v>
      </c>
      <c r="B20" s="43"/>
      <c r="C20" s="44"/>
      <c r="D20" s="44"/>
      <c r="E20" s="45"/>
      <c r="F20" s="46"/>
      <c r="G20" s="46"/>
      <c r="H20" s="46"/>
      <c r="I20" s="46"/>
      <c r="J20" s="47"/>
      <c r="K20" s="47"/>
      <c r="L20" s="48"/>
      <c r="M20" s="48">
        <v>1</v>
      </c>
      <c r="N20" s="48">
        <v>1</v>
      </c>
      <c r="O20" s="48">
        <v>2</v>
      </c>
      <c r="P20" s="48">
        <v>2</v>
      </c>
    </row>
    <row r="21" spans="1:16" s="18" customFormat="1" ht="15" customHeight="1" thickBot="1" x14ac:dyDescent="0.25">
      <c r="A21" s="57" t="s">
        <v>67</v>
      </c>
      <c r="B21" s="58">
        <v>3</v>
      </c>
      <c r="C21" s="59">
        <v>3</v>
      </c>
      <c r="D21" s="59">
        <v>1</v>
      </c>
      <c r="E21" s="60">
        <v>1</v>
      </c>
      <c r="F21" s="61">
        <v>2</v>
      </c>
      <c r="G21" s="61">
        <v>4</v>
      </c>
      <c r="H21" s="61">
        <v>9</v>
      </c>
      <c r="I21" s="61">
        <v>13</v>
      </c>
      <c r="J21" s="62">
        <v>12</v>
      </c>
      <c r="K21" s="62">
        <v>5</v>
      </c>
      <c r="L21" s="63">
        <v>17</v>
      </c>
      <c r="M21" s="63">
        <v>8</v>
      </c>
      <c r="N21" s="63">
        <v>9</v>
      </c>
      <c r="O21" s="63">
        <v>17</v>
      </c>
      <c r="P21" s="63">
        <v>52</v>
      </c>
    </row>
    <row r="22" spans="1:16" s="18" customFormat="1" ht="15" customHeight="1" thickTop="1" x14ac:dyDescent="0.25">
      <c r="A22" s="24"/>
      <c r="B22" s="23"/>
      <c r="C22" s="22"/>
      <c r="D22" s="22"/>
      <c r="E22" s="21"/>
      <c r="F22" s="20"/>
      <c r="G22" s="20"/>
      <c r="H22" s="20"/>
      <c r="I22" s="20"/>
      <c r="J22" s="19"/>
      <c r="K22" s="19"/>
    </row>
    <row r="24" spans="1:16" x14ac:dyDescent="0.25">
      <c r="H24" s="64" t="s">
        <v>101</v>
      </c>
      <c r="I24" s="64"/>
    </row>
    <row r="25" spans="1:16" ht="15.75" thickBot="1" x14ac:dyDescent="0.3">
      <c r="A25" s="35" t="s">
        <v>105</v>
      </c>
      <c r="B25" s="38" t="s">
        <v>65</v>
      </c>
      <c r="C25" s="38" t="s">
        <v>66</v>
      </c>
      <c r="D25" s="38" t="s">
        <v>67</v>
      </c>
      <c r="H25" s="35" t="s">
        <v>102</v>
      </c>
      <c r="I25" s="35" t="s">
        <v>104</v>
      </c>
      <c r="J25" s="38" t="s">
        <v>65</v>
      </c>
      <c r="K25" s="38" t="s">
        <v>66</v>
      </c>
      <c r="L25" s="38" t="s">
        <v>67</v>
      </c>
    </row>
    <row r="26" spans="1:16" ht="15.75" thickTop="1" x14ac:dyDescent="0.25">
      <c r="A26" s="36" t="s">
        <v>16</v>
      </c>
      <c r="B26" s="36">
        <v>6</v>
      </c>
      <c r="C26" s="36">
        <v>1</v>
      </c>
      <c r="D26" s="36">
        <f>SUM(Tabla6[[#This Row],[Home]:[Muller]])</f>
        <v>7</v>
      </c>
      <c r="H26" s="36" t="s">
        <v>15</v>
      </c>
      <c r="I26" s="36" t="s">
        <v>14</v>
      </c>
      <c r="J26" s="36">
        <v>1</v>
      </c>
      <c r="K26" s="36">
        <v>1</v>
      </c>
      <c r="L26" s="36">
        <f>SUM(J26:K26)</f>
        <v>2</v>
      </c>
    </row>
    <row r="27" spans="1:16" x14ac:dyDescent="0.25">
      <c r="A27" s="36" t="s">
        <v>10</v>
      </c>
      <c r="B27" s="36">
        <v>9</v>
      </c>
      <c r="C27" s="36">
        <v>7</v>
      </c>
      <c r="D27" s="36">
        <f>SUM(Tabla6[[#This Row],[Home]:[Muller]])</f>
        <v>16</v>
      </c>
      <c r="H27" s="36" t="s">
        <v>68</v>
      </c>
      <c r="I27" s="36" t="s">
        <v>69</v>
      </c>
      <c r="J27" s="36"/>
      <c r="K27" s="36">
        <v>2</v>
      </c>
      <c r="L27" s="36">
        <f t="shared" ref="L27:L49" si="0">SUM(J27:K27)</f>
        <v>2</v>
      </c>
    </row>
    <row r="28" spans="1:16" x14ac:dyDescent="0.25">
      <c r="A28" s="36" t="s">
        <v>13</v>
      </c>
      <c r="B28" s="36">
        <v>4</v>
      </c>
      <c r="C28" s="36">
        <v>4</v>
      </c>
      <c r="D28" s="36">
        <f>SUM(Tabla6[[#This Row],[Home]:[Muller]])</f>
        <v>8</v>
      </c>
      <c r="H28" s="36" t="s">
        <v>70</v>
      </c>
      <c r="I28" s="36" t="s">
        <v>71</v>
      </c>
      <c r="J28" s="36">
        <v>1</v>
      </c>
      <c r="K28" s="36"/>
      <c r="L28" s="36">
        <f t="shared" si="0"/>
        <v>1</v>
      </c>
    </row>
    <row r="29" spans="1:16" x14ac:dyDescent="0.25">
      <c r="A29" s="36" t="s">
        <v>60</v>
      </c>
      <c r="B29" s="36">
        <v>1</v>
      </c>
      <c r="C29" s="36">
        <v>3</v>
      </c>
      <c r="D29" s="36">
        <f>SUM(Tabla6[[#This Row],[Home]:[Muller]])</f>
        <v>4</v>
      </c>
      <c r="H29" s="36" t="s">
        <v>72</v>
      </c>
      <c r="I29" s="36" t="s">
        <v>73</v>
      </c>
      <c r="J29" s="36">
        <v>1</v>
      </c>
      <c r="K29" s="36"/>
      <c r="L29" s="36">
        <f t="shared" si="0"/>
        <v>1</v>
      </c>
    </row>
    <row r="30" spans="1:16" x14ac:dyDescent="0.25">
      <c r="A30" s="36" t="s">
        <v>61</v>
      </c>
      <c r="B30" s="36">
        <v>4</v>
      </c>
      <c r="C30" s="36">
        <v>6</v>
      </c>
      <c r="D30" s="36">
        <f>SUM(Tabla6[[#This Row],[Home]:[Muller]])</f>
        <v>10</v>
      </c>
      <c r="H30" s="36" t="s">
        <v>12</v>
      </c>
      <c r="I30" s="36" t="s">
        <v>11</v>
      </c>
      <c r="J30" s="36">
        <v>1</v>
      </c>
      <c r="K30" s="36">
        <v>1</v>
      </c>
      <c r="L30" s="36">
        <f t="shared" si="0"/>
        <v>2</v>
      </c>
    </row>
    <row r="31" spans="1:16" x14ac:dyDescent="0.25">
      <c r="A31" s="36" t="s">
        <v>62</v>
      </c>
      <c r="B31" s="36">
        <v>3</v>
      </c>
      <c r="C31" s="36">
        <v>2</v>
      </c>
      <c r="D31" s="36">
        <f>SUM(Tabla6[[#This Row],[Home]:[Muller]])</f>
        <v>5</v>
      </c>
      <c r="H31" s="36" t="s">
        <v>74</v>
      </c>
      <c r="I31" s="36" t="s">
        <v>75</v>
      </c>
      <c r="J31" s="36">
        <v>1</v>
      </c>
      <c r="K31" s="36"/>
      <c r="L31" s="36">
        <f t="shared" si="0"/>
        <v>1</v>
      </c>
    </row>
    <row r="32" spans="1:16" x14ac:dyDescent="0.25">
      <c r="A32" s="36" t="s">
        <v>63</v>
      </c>
      <c r="B32" s="36"/>
      <c r="C32" s="36">
        <v>1</v>
      </c>
      <c r="D32" s="36">
        <f>SUM(Tabla6[[#This Row],[Home]:[Muller]])</f>
        <v>1</v>
      </c>
      <c r="H32" s="36" t="s">
        <v>9</v>
      </c>
      <c r="I32" s="36" t="s">
        <v>8</v>
      </c>
      <c r="J32" s="36">
        <v>5</v>
      </c>
      <c r="K32" s="36"/>
      <c r="L32" s="36">
        <f t="shared" si="0"/>
        <v>5</v>
      </c>
    </row>
    <row r="33" spans="1:12" x14ac:dyDescent="0.25">
      <c r="A33" s="36" t="s">
        <v>64</v>
      </c>
      <c r="B33" s="36">
        <v>1</v>
      </c>
      <c r="C33" s="36">
        <v>1</v>
      </c>
      <c r="D33" s="36">
        <f>SUM(Tabla6[[#This Row],[Home]:[Muller]])</f>
        <v>2</v>
      </c>
      <c r="H33" s="36" t="s">
        <v>76</v>
      </c>
      <c r="I33" s="36" t="s">
        <v>77</v>
      </c>
      <c r="J33" s="36"/>
      <c r="K33" s="36">
        <v>1</v>
      </c>
      <c r="L33" s="36">
        <f t="shared" si="0"/>
        <v>1</v>
      </c>
    </row>
    <row r="34" spans="1:12" ht="15.75" thickBot="1" x14ac:dyDescent="0.3">
      <c r="A34" s="37" t="s">
        <v>67</v>
      </c>
      <c r="B34" s="37">
        <f>SUBTOTAL(109,B26:B33)</f>
        <v>28</v>
      </c>
      <c r="C34" s="37">
        <f>SUBTOTAL(109,C26:C33)</f>
        <v>25</v>
      </c>
      <c r="D34" s="37">
        <f>SUM(Tabla6[[#This Row],[Home]:[Muller]])</f>
        <v>53</v>
      </c>
      <c r="H34" s="36" t="s">
        <v>78</v>
      </c>
      <c r="I34" s="36" t="s">
        <v>79</v>
      </c>
      <c r="J34" s="36">
        <v>1</v>
      </c>
      <c r="K34" s="36"/>
      <c r="L34" s="36">
        <f t="shared" si="0"/>
        <v>1</v>
      </c>
    </row>
    <row r="35" spans="1:12" ht="15.75" thickTop="1" x14ac:dyDescent="0.25">
      <c r="H35" s="36" t="s">
        <v>80</v>
      </c>
      <c r="I35" s="36" t="s">
        <v>81</v>
      </c>
      <c r="J35" s="36">
        <v>1</v>
      </c>
      <c r="K35" s="36">
        <v>1</v>
      </c>
      <c r="L35" s="36">
        <f t="shared" si="0"/>
        <v>2</v>
      </c>
    </row>
    <row r="36" spans="1:12" x14ac:dyDescent="0.25">
      <c r="H36" s="36" t="s">
        <v>82</v>
      </c>
      <c r="I36" s="36" t="s">
        <v>83</v>
      </c>
      <c r="J36" s="36">
        <v>1</v>
      </c>
      <c r="K36" s="36"/>
      <c r="L36" s="36">
        <f t="shared" si="0"/>
        <v>1</v>
      </c>
    </row>
    <row r="37" spans="1:12" x14ac:dyDescent="0.25">
      <c r="H37" s="36" t="s">
        <v>84</v>
      </c>
      <c r="I37" s="36" t="s">
        <v>85</v>
      </c>
      <c r="J37" s="36">
        <v>1</v>
      </c>
      <c r="K37" s="36">
        <v>1</v>
      </c>
      <c r="L37" s="36">
        <f t="shared" si="0"/>
        <v>2</v>
      </c>
    </row>
    <row r="38" spans="1:12" x14ac:dyDescent="0.25">
      <c r="H38" s="36" t="s">
        <v>7</v>
      </c>
      <c r="I38" s="36" t="s">
        <v>6</v>
      </c>
      <c r="J38" s="36">
        <v>2</v>
      </c>
      <c r="K38" s="36">
        <v>2</v>
      </c>
      <c r="L38" s="36">
        <f t="shared" si="0"/>
        <v>4</v>
      </c>
    </row>
    <row r="39" spans="1:12" x14ac:dyDescent="0.25">
      <c r="H39" s="36" t="s">
        <v>86</v>
      </c>
      <c r="I39" s="36" t="s">
        <v>87</v>
      </c>
      <c r="J39" s="36"/>
      <c r="K39" s="36">
        <v>1</v>
      </c>
      <c r="L39" s="36">
        <f t="shared" si="0"/>
        <v>1</v>
      </c>
    </row>
    <row r="40" spans="1:12" x14ac:dyDescent="0.25">
      <c r="H40" s="36" t="s">
        <v>88</v>
      </c>
      <c r="I40" s="36" t="s">
        <v>89</v>
      </c>
      <c r="J40" s="36"/>
      <c r="K40" s="36">
        <v>1</v>
      </c>
      <c r="L40" s="36">
        <f t="shared" si="0"/>
        <v>1</v>
      </c>
    </row>
    <row r="41" spans="1:12" x14ac:dyDescent="0.25">
      <c r="H41" s="36" t="s">
        <v>90</v>
      </c>
      <c r="I41" s="36" t="s">
        <v>91</v>
      </c>
      <c r="J41" s="36">
        <v>2</v>
      </c>
      <c r="K41" s="36"/>
      <c r="L41" s="36">
        <f t="shared" si="0"/>
        <v>2</v>
      </c>
    </row>
    <row r="42" spans="1:12" x14ac:dyDescent="0.25">
      <c r="H42" s="36" t="s">
        <v>5</v>
      </c>
      <c r="I42" s="36" t="s">
        <v>92</v>
      </c>
      <c r="J42" s="36">
        <v>1</v>
      </c>
      <c r="K42" s="36">
        <v>2</v>
      </c>
      <c r="L42" s="36">
        <f t="shared" si="0"/>
        <v>3</v>
      </c>
    </row>
    <row r="43" spans="1:12" x14ac:dyDescent="0.25">
      <c r="H43" s="36" t="s">
        <v>93</v>
      </c>
      <c r="I43" s="36" t="s">
        <v>94</v>
      </c>
      <c r="J43" s="36">
        <v>1</v>
      </c>
      <c r="K43" s="36"/>
      <c r="L43" s="36">
        <f t="shared" si="0"/>
        <v>1</v>
      </c>
    </row>
    <row r="44" spans="1:12" x14ac:dyDescent="0.25">
      <c r="H44" s="36" t="s">
        <v>2</v>
      </c>
      <c r="I44" s="36" t="s">
        <v>1</v>
      </c>
      <c r="J44" s="36">
        <v>2</v>
      </c>
      <c r="K44" s="36">
        <v>4</v>
      </c>
      <c r="L44" s="36">
        <f t="shared" si="0"/>
        <v>6</v>
      </c>
    </row>
    <row r="45" spans="1:12" x14ac:dyDescent="0.25">
      <c r="H45" s="36" t="s">
        <v>95</v>
      </c>
      <c r="I45" s="36" t="s">
        <v>96</v>
      </c>
      <c r="J45" s="36">
        <v>1</v>
      </c>
      <c r="K45" s="36"/>
      <c r="L45" s="36">
        <f t="shared" si="0"/>
        <v>1</v>
      </c>
    </row>
    <row r="46" spans="1:12" x14ac:dyDescent="0.25">
      <c r="H46" s="36" t="s">
        <v>97</v>
      </c>
      <c r="I46" s="36" t="s">
        <v>98</v>
      </c>
      <c r="J46" s="36">
        <v>1</v>
      </c>
      <c r="K46" s="36"/>
      <c r="L46" s="36">
        <f t="shared" si="0"/>
        <v>1</v>
      </c>
    </row>
    <row r="47" spans="1:12" x14ac:dyDescent="0.25">
      <c r="H47" s="36" t="s">
        <v>99</v>
      </c>
      <c r="I47" s="36" t="s">
        <v>100</v>
      </c>
      <c r="J47" s="36">
        <v>1</v>
      </c>
      <c r="K47" s="36"/>
      <c r="L47" s="36">
        <f>SUM(J47:K47)</f>
        <v>1</v>
      </c>
    </row>
    <row r="48" spans="1:12" x14ac:dyDescent="0.25">
      <c r="H48" s="36" t="s">
        <v>3</v>
      </c>
      <c r="I48" s="36" t="s">
        <v>3</v>
      </c>
      <c r="J48" s="36">
        <v>3</v>
      </c>
      <c r="K48" s="36">
        <v>8</v>
      </c>
      <c r="L48" s="36">
        <f>SUM(J48:K48)</f>
        <v>11</v>
      </c>
    </row>
    <row r="49" spans="8:12" ht="15.75" thickBot="1" x14ac:dyDescent="0.3">
      <c r="H49" s="56" t="s">
        <v>67</v>
      </c>
      <c r="I49" s="56"/>
      <c r="J49" s="56">
        <f>SUBTOTAL(109,J26:J48)</f>
        <v>28</v>
      </c>
      <c r="K49" s="56">
        <f>SUBTOTAL(109,K26:K48)</f>
        <v>25</v>
      </c>
      <c r="L49" s="56">
        <f t="shared" si="0"/>
        <v>53</v>
      </c>
    </row>
    <row r="50" spans="8:12" ht="15.75" thickTop="1" x14ac:dyDescent="0.25"/>
  </sheetData>
  <mergeCells count="7">
    <mergeCell ref="A11:A12"/>
    <mergeCell ref="K1:N1"/>
    <mergeCell ref="B11:C11"/>
    <mergeCell ref="D11:F11"/>
    <mergeCell ref="G11:I11"/>
    <mergeCell ref="J11:L11"/>
    <mergeCell ref="M11:O11"/>
  </mergeCells>
  <phoneticPr fontId="18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2021_Prox. internal_educativos</vt:lpstr>
      <vt:lpstr>Participantes proxectos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2023-02-14T11:01:13Z</dcterms:created>
  <dcterms:modified xsi:type="dcterms:W3CDTF">2023-02-17T08:25:20Z</dcterms:modified>
</cp:coreProperties>
</file>