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económicos\Informe provedores\"/>
    </mc:Choice>
  </mc:AlternateContent>
  <xr:revisionPtr revIDLastSave="0" documentId="13_ncr:1_{A7D74B42-68BF-4289-8658-C3033E6A1B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is" sheetId="1" r:id="rId1"/>
    <sheet name="Ámbitos" sheetId="2" r:id="rId2"/>
    <sheet name="Táboas de dat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6" i="3" l="1"/>
  <c r="J66" i="3"/>
  <c r="I66" i="3"/>
  <c r="H66" i="3"/>
  <c r="G66" i="3"/>
  <c r="C66" i="3"/>
  <c r="K65" i="3"/>
  <c r="J65" i="3"/>
  <c r="I65" i="3"/>
  <c r="H65" i="3"/>
  <c r="G65" i="3"/>
  <c r="C65" i="3"/>
  <c r="K64" i="3"/>
  <c r="J64" i="3"/>
  <c r="I64" i="3"/>
  <c r="H64" i="3"/>
  <c r="G64" i="3"/>
  <c r="C64" i="3"/>
  <c r="G63" i="3"/>
  <c r="G62" i="3"/>
  <c r="G61" i="3"/>
  <c r="K56" i="3"/>
  <c r="J56" i="3"/>
  <c r="I56" i="3"/>
  <c r="H56" i="3"/>
  <c r="G56" i="3"/>
  <c r="C56" i="3"/>
  <c r="K55" i="3"/>
  <c r="J55" i="3"/>
  <c r="I55" i="3"/>
  <c r="H55" i="3"/>
  <c r="G55" i="3"/>
  <c r="C55" i="3"/>
  <c r="K54" i="3"/>
  <c r="J54" i="3"/>
  <c r="I54" i="3"/>
  <c r="H54" i="3"/>
  <c r="G54" i="3"/>
  <c r="C54" i="3"/>
  <c r="G53" i="3"/>
  <c r="G52" i="3"/>
  <c r="G51" i="3"/>
  <c r="K45" i="3"/>
  <c r="J45" i="3"/>
  <c r="I45" i="3"/>
  <c r="H45" i="3"/>
  <c r="G45" i="3"/>
  <c r="K44" i="3"/>
  <c r="J44" i="3"/>
  <c r="I44" i="3"/>
  <c r="H44" i="3"/>
  <c r="G44" i="3"/>
  <c r="K43" i="3"/>
  <c r="J43" i="3"/>
  <c r="I43" i="3"/>
  <c r="H43" i="3"/>
  <c r="G43" i="3"/>
  <c r="K35" i="3"/>
  <c r="J35" i="3"/>
  <c r="I35" i="3"/>
  <c r="H35" i="3"/>
  <c r="G35" i="3"/>
  <c r="C35" i="3"/>
  <c r="K34" i="3"/>
  <c r="J34" i="3"/>
  <c r="I34" i="3"/>
  <c r="H34" i="3"/>
  <c r="G34" i="3"/>
  <c r="C34" i="3"/>
  <c r="K33" i="3"/>
  <c r="J33" i="3"/>
  <c r="I33" i="3"/>
  <c r="H33" i="3"/>
  <c r="G33" i="3"/>
  <c r="C33" i="3"/>
  <c r="K15" i="3"/>
  <c r="J15" i="3"/>
  <c r="I15" i="3"/>
  <c r="H15" i="3"/>
  <c r="G15" i="3"/>
  <c r="C15" i="3"/>
  <c r="K14" i="3"/>
  <c r="J14" i="3"/>
  <c r="I14" i="3"/>
  <c r="H14" i="3"/>
  <c r="G14" i="3"/>
  <c r="C14" i="3"/>
  <c r="K13" i="3"/>
  <c r="J13" i="3"/>
  <c r="I13" i="3"/>
  <c r="H13" i="3"/>
  <c r="G13" i="3"/>
  <c r="C13" i="3"/>
  <c r="G12" i="3"/>
  <c r="G11" i="3"/>
  <c r="G71" i="2"/>
  <c r="G70" i="2"/>
  <c r="G69" i="2"/>
  <c r="G68" i="2"/>
  <c r="G67" i="2"/>
  <c r="G50" i="2"/>
  <c r="G49" i="2"/>
  <c r="G48" i="2"/>
  <c r="G47" i="2"/>
  <c r="G46" i="2"/>
  <c r="H41" i="2"/>
  <c r="G41" i="2"/>
  <c r="F41" i="2"/>
  <c r="E41" i="2"/>
  <c r="D41" i="2"/>
  <c r="G32" i="2"/>
  <c r="H21" i="2"/>
  <c r="G21" i="2"/>
  <c r="E12" i="2"/>
  <c r="E11" i="2"/>
  <c r="E10" i="2"/>
  <c r="C14" i="1"/>
  <c r="C13" i="1"/>
  <c r="C12" i="1"/>
</calcChain>
</file>

<file path=xl/sharedStrings.xml><?xml version="1.0" encoding="utf-8"?>
<sst xmlns="http://schemas.openxmlformats.org/spreadsheetml/2006/main" count="171" uniqueCount="30">
  <si>
    <t>Número total de provedores</t>
  </si>
  <si>
    <t>Número total de facturas</t>
  </si>
  <si>
    <t>Importe total facturado</t>
  </si>
  <si>
    <t>Importe medio por factura</t>
  </si>
  <si>
    <t>Importe medio por provedor</t>
  </si>
  <si>
    <t>Nº medio de facturas por provedor</t>
  </si>
  <si>
    <t>FACTURAS 2019</t>
  </si>
  <si>
    <t>TOTAL</t>
  </si>
  <si>
    <t>Local</t>
  </si>
  <si>
    <t>Rexional</t>
  </si>
  <si>
    <t>Nacional</t>
  </si>
  <si>
    <t>Estranxeiro</t>
  </si>
  <si>
    <t>Total</t>
  </si>
  <si>
    <t xml:space="preserve">Local </t>
  </si>
  <si>
    <t xml:space="preserve">Importe medio por provedor </t>
  </si>
  <si>
    <t>Unidade de Análises e Programas</t>
  </si>
  <si>
    <t>FACTURAS 2020</t>
  </si>
  <si>
    <t>FACTURAS 2021</t>
  </si>
  <si>
    <t>2021_FACTURACIÓN</t>
  </si>
  <si>
    <t>FACTURAS 2022</t>
  </si>
  <si>
    <t>2022_FACTURACIÓN</t>
  </si>
  <si>
    <t>FACTURAS 2023</t>
  </si>
  <si>
    <t>2023_FACTURACIÓN</t>
  </si>
  <si>
    <t>Data realización: febreiro  2025</t>
  </si>
  <si>
    <t>Fonte: informes de provedores  2019, 2020 , 2021,  2022 , 2023 e 2024</t>
  </si>
  <si>
    <t>Data realización: febreiro 2025</t>
  </si>
  <si>
    <t>2024_FACTURACIÓN</t>
  </si>
  <si>
    <t>FACTURAS 2024</t>
  </si>
  <si>
    <t>Fonte: informes de provedores 2019, 2020 , 2021, 2022, 2023 e 2024</t>
  </si>
  <si>
    <t>Fonte: informes de provedores  2019, 2020, 2021, 2022, 2023 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</si>
</sst>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\ [$€-C0A]_-;\-* #,##0\ [$€-C0A]_-;_-* &quot;-&quot;??\ [$€-C0A]_-;_-@_-"/>
    <numFmt numFmtId="167" formatCode="#,##0.00\ &quot;€&quot;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ntique Olive Compact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ntique Olive Compact"/>
      <family val="2"/>
    </font>
    <font>
      <sz val="10"/>
      <name val="Arial"/>
      <family val="2"/>
    </font>
    <font>
      <sz val="12"/>
      <color indexed="51"/>
      <name val="Arial"/>
      <family val="2"/>
    </font>
    <font>
      <u/>
      <sz val="10"/>
      <color theme="10"/>
      <name val="Arial"/>
      <family val="2"/>
    </font>
    <font>
      <sz val="14"/>
      <color theme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2"/>
      <color indexed="51"/>
      <name val="Calibri"/>
      <family val="2"/>
      <scheme val="minor"/>
    </font>
    <font>
      <sz val="14"/>
      <color theme="10"/>
      <name val="Calibri"/>
      <family val="2"/>
      <scheme val="minor"/>
    </font>
    <font>
      <i/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2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3" xfId="0" applyBorder="1" applyAlignment="1">
      <alignment vertical="center"/>
    </xf>
    <xf numFmtId="165" fontId="0" fillId="0" borderId="4" xfId="1" applyNumberFormat="1" applyFont="1" applyBorder="1" applyAlignment="1">
      <alignment vertical="center"/>
    </xf>
    <xf numFmtId="166" fontId="0" fillId="0" borderId="4" xfId="1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5" fontId="0" fillId="0" borderId="8" xfId="1" applyNumberFormat="1" applyFont="1" applyBorder="1" applyAlignment="1">
      <alignment vertical="center"/>
    </xf>
    <xf numFmtId="167" fontId="0" fillId="0" borderId="8" xfId="1" applyNumberFormat="1" applyFont="1" applyBorder="1" applyAlignment="1">
      <alignment vertical="center"/>
    </xf>
    <xf numFmtId="2" fontId="0" fillId="0" borderId="5" xfId="0" applyNumberFormat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165" fontId="0" fillId="0" borderId="8" xfId="0" applyNumberFormat="1" applyBorder="1"/>
    <xf numFmtId="0" fontId="0" fillId="0" borderId="0" xfId="0" applyAlignment="1">
      <alignment vertical="center"/>
    </xf>
    <xf numFmtId="0" fontId="0" fillId="0" borderId="3" xfId="0" applyBorder="1" applyAlignment="1">
      <alignment horizontal="right" vertical="center"/>
    </xf>
    <xf numFmtId="164" fontId="0" fillId="0" borderId="8" xfId="0" applyNumberFormat="1" applyBorder="1"/>
    <xf numFmtId="0" fontId="6" fillId="0" borderId="9" xfId="2" applyFont="1" applyBorder="1" applyAlignment="1">
      <alignment horizontal="right" wrapText="1"/>
    </xf>
    <xf numFmtId="0" fontId="9" fillId="0" borderId="0" xfId="0" applyFont="1" applyAlignment="1">
      <alignment horizontal="left" vertical="center"/>
    </xf>
    <xf numFmtId="10" fontId="9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left" vertical="center"/>
    </xf>
    <xf numFmtId="165" fontId="11" fillId="0" borderId="8" xfId="1" applyNumberFormat="1" applyFont="1" applyBorder="1" applyAlignment="1">
      <alignment horizontal="right" vertical="center" indent="2"/>
    </xf>
    <xf numFmtId="0" fontId="12" fillId="0" borderId="9" xfId="2" applyFont="1" applyBorder="1" applyAlignment="1">
      <alignment horizontal="right" wrapText="1"/>
    </xf>
    <xf numFmtId="0" fontId="1" fillId="0" borderId="0" xfId="0" applyFont="1"/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65" fontId="1" fillId="0" borderId="4" xfId="1" applyNumberFormat="1" applyFont="1" applyBorder="1" applyAlignment="1">
      <alignment vertical="center"/>
    </xf>
    <xf numFmtId="166" fontId="1" fillId="0" borderId="4" xfId="1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64" fontId="1" fillId="0" borderId="6" xfId="1" applyNumberFormat="1" applyFont="1" applyFill="1" applyBorder="1" applyAlignment="1">
      <alignment vertical="center"/>
    </xf>
    <xf numFmtId="0" fontId="13" fillId="0" borderId="9" xfId="3" applyFont="1" applyBorder="1" applyAlignment="1">
      <alignment horizontal="right" vertical="center" wrapText="1"/>
    </xf>
    <xf numFmtId="0" fontId="1" fillId="0" borderId="9" xfId="0" applyFont="1" applyBorder="1"/>
    <xf numFmtId="0" fontId="17" fillId="0" borderId="0" xfId="0" applyFont="1" applyAlignment="1">
      <alignment horizontal="left" vertical="center"/>
    </xf>
    <xf numFmtId="0" fontId="0" fillId="0" borderId="9" xfId="0" applyBorder="1"/>
    <xf numFmtId="0" fontId="18" fillId="0" borderId="9" xfId="0" applyFont="1" applyBorder="1" applyAlignment="1">
      <alignment horizontal="center" vertical="center"/>
    </xf>
    <xf numFmtId="167" fontId="0" fillId="0" borderId="8" xfId="0" applyNumberFormat="1" applyBorder="1"/>
    <xf numFmtId="44" fontId="0" fillId="0" borderId="4" xfId="4" applyFont="1" applyBorder="1" applyAlignment="1">
      <alignment vertical="center"/>
    </xf>
    <xf numFmtId="165" fontId="11" fillId="0" borderId="8" xfId="1" applyNumberFormat="1" applyFont="1" applyFill="1" applyBorder="1" applyAlignment="1">
      <alignment horizontal="right" vertical="center" indent="2"/>
    </xf>
    <xf numFmtId="165" fontId="0" fillId="0" borderId="0" xfId="0" applyNumberFormat="1"/>
    <xf numFmtId="164" fontId="0" fillId="0" borderId="0" xfId="0" applyNumberFormat="1"/>
    <xf numFmtId="0" fontId="16" fillId="0" borderId="9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right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5">
    <cellStyle name="Hipervínculo 2" xfId="3" xr:uid="{00000000-0005-0000-0000-000000000000}"/>
    <cellStyle name="Millares" xfId="1" builtinId="3"/>
    <cellStyle name="Moneda" xfId="4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Datos de facturación 2019-2024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3"/>
          <c:order val="0"/>
          <c:tx>
            <c:strRef>
              <c:f>Totais!$C$8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CDC-490B-8A16-01E6EC8DBBBA}"/>
                </c:ext>
              </c:extLst>
            </c:dLbl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0CDC-490B-8A16-01E6EC8DBBBA}"/>
                </c:ext>
              </c:extLst>
            </c:dLbl>
            <c:dLbl>
              <c:idx val="5"/>
              <c:numFmt formatCode="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0CDC-490B-8A16-01E6EC8DBB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Totais!$B$9:$B$14</c:f>
              <c:strCache>
                <c:ptCount val="6"/>
                <c:pt idx="0">
                  <c:v>Número total de provedores</c:v>
                </c:pt>
                <c:pt idx="1">
                  <c:v>Número total de facturas</c:v>
                </c:pt>
                <c:pt idx="2">
                  <c:v>Importe total facturado</c:v>
                </c:pt>
                <c:pt idx="3">
                  <c:v>Importe medio por factura</c:v>
                </c:pt>
                <c:pt idx="4">
                  <c:v>Importe medio por provedor</c:v>
                </c:pt>
                <c:pt idx="5">
                  <c:v>Nº medio de facturas por provedor</c:v>
                </c:pt>
              </c:strCache>
            </c:strRef>
          </c:cat>
          <c:val>
            <c:numRef>
              <c:f>Totais!$C$9:$C$14</c:f>
              <c:numCache>
                <c:formatCode>_-* #,##0\ _€_-;\-* #,##0\ _€_-;_-* "-"??\ _€_-;_-@_-</c:formatCode>
                <c:ptCount val="6"/>
                <c:pt idx="0">
                  <c:v>2845</c:v>
                </c:pt>
                <c:pt idx="1">
                  <c:v>30296</c:v>
                </c:pt>
                <c:pt idx="2" formatCode="_-* #,##0\ [$€-C0A]_-;\-* #,##0\ [$€-C0A]_-;_-* &quot;-&quot;??\ [$€-C0A]_-;_-@_-">
                  <c:v>35871241.549999997</c:v>
                </c:pt>
                <c:pt idx="3" formatCode="_-* #,##0\ [$€-C0A]_-;\-* #,##0\ [$€-C0A]_-;_-* &quot;-&quot;??\ [$€-C0A]_-;_-@_-">
                  <c:v>1184.0256651043042</c:v>
                </c:pt>
                <c:pt idx="4" formatCode="_-* #,##0\ [$€-C0A]_-;\-* #,##0\ [$€-C0A]_-;_-* &quot;-&quot;??\ [$€-C0A]_-;_-@_-">
                  <c:v>12608.520755711774</c:v>
                </c:pt>
                <c:pt idx="5" formatCode="_-* #,##0.00\ _€_-;\-* #,##0.00\ _€_-;_-* &quot;-&quot;??\ _€_-;_-@_-">
                  <c:v>10.648857644991212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77-4E52-A773-4E9171AA6DB0}"/>
            </c:ext>
          </c:extLst>
        </c:ser>
        <c:ser>
          <c:idx val="4"/>
          <c:order val="1"/>
          <c:tx>
            <c:strRef>
              <c:f>Totais!$D$8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0CDC-490B-8A16-01E6EC8DBBBA}"/>
                </c:ext>
              </c:extLst>
            </c:dLbl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0CDC-490B-8A16-01E6EC8DBBBA}"/>
                </c:ext>
              </c:extLst>
            </c:dLbl>
            <c:dLbl>
              <c:idx val="5"/>
              <c:numFmt formatCode="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0CDC-490B-8A16-01E6EC8DBB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Totais!$B$9:$B$14</c:f>
              <c:strCache>
                <c:ptCount val="6"/>
                <c:pt idx="0">
                  <c:v>Número total de provedores</c:v>
                </c:pt>
                <c:pt idx="1">
                  <c:v>Número total de facturas</c:v>
                </c:pt>
                <c:pt idx="2">
                  <c:v>Importe total facturado</c:v>
                </c:pt>
                <c:pt idx="3">
                  <c:v>Importe medio por factura</c:v>
                </c:pt>
                <c:pt idx="4">
                  <c:v>Importe medio por provedor</c:v>
                </c:pt>
                <c:pt idx="5">
                  <c:v>Nº medio de facturas por provedor</c:v>
                </c:pt>
              </c:strCache>
            </c:strRef>
          </c:cat>
          <c:val>
            <c:numRef>
              <c:f>Totais!$D$9:$D$14</c:f>
              <c:numCache>
                <c:formatCode>_-* #,##0\ _€_-;\-* #,##0\ _€_-;_-* "-"??\ _€_-;_-@_-</c:formatCode>
                <c:ptCount val="6"/>
                <c:pt idx="0">
                  <c:v>2379</c:v>
                </c:pt>
                <c:pt idx="1">
                  <c:v>23550</c:v>
                </c:pt>
                <c:pt idx="2" formatCode="_-* #,##0\ [$€-C0A]_-;\-* #,##0\ [$€-C0A]_-;_-* &quot;-&quot;??\ [$€-C0A]_-;_-@_-">
                  <c:v>36768575.420000002</c:v>
                </c:pt>
                <c:pt idx="3" formatCode="_-* #,##0\ [$€-C0A]_-;\-* #,##0\ [$€-C0A]_-;_-* &quot;-&quot;??\ [$€-C0A]_-;_-@_-">
                  <c:v>1561.2983193205946</c:v>
                </c:pt>
                <c:pt idx="4" formatCode="_-* #,##0\ [$€-C0A]_-;\-* #,##0\ [$€-C0A]_-;_-* &quot;-&quot;??\ [$€-C0A]_-;_-@_-">
                  <c:v>15455.475166036151</c:v>
                </c:pt>
                <c:pt idx="5" formatCode="_-* #,##0.00\ _€_-;\-* #,##0.00\ _€_-;_-* &quot;-&quot;??\ _€_-;_-@_-">
                  <c:v>9.8991172761664572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77-4E52-A773-4E9171AA6DB0}"/>
            </c:ext>
          </c:extLst>
        </c:ser>
        <c:ser>
          <c:idx val="5"/>
          <c:order val="2"/>
          <c:tx>
            <c:strRef>
              <c:f>Totais!$E$8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0CDC-490B-8A16-01E6EC8DBBB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0CDC-490B-8A16-01E6EC8DBBB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0CDC-490B-8A16-01E6EC8DBBBA}"/>
                </c:ext>
              </c:extLst>
            </c:dLbl>
            <c:dLbl>
              <c:idx val="5"/>
              <c:numFmt formatCode="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0CDC-490B-8A16-01E6EC8DBBBA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Totais!$B$9:$B$14</c:f>
              <c:strCache>
                <c:ptCount val="6"/>
                <c:pt idx="0">
                  <c:v>Número total de provedores</c:v>
                </c:pt>
                <c:pt idx="1">
                  <c:v>Número total de facturas</c:v>
                </c:pt>
                <c:pt idx="2">
                  <c:v>Importe total facturado</c:v>
                </c:pt>
                <c:pt idx="3">
                  <c:v>Importe medio por factura</c:v>
                </c:pt>
                <c:pt idx="4">
                  <c:v>Importe medio por provedor</c:v>
                </c:pt>
                <c:pt idx="5">
                  <c:v>Nº medio de facturas por provedor</c:v>
                </c:pt>
              </c:strCache>
            </c:strRef>
          </c:cat>
          <c:val>
            <c:numRef>
              <c:f>Totais!$E$9:$E$14</c:f>
              <c:numCache>
                <c:formatCode>_-* #,##0\ _€_-;\-* #,##0\ _€_-;_-* "-"??\ _€_-;_-@_-</c:formatCode>
                <c:ptCount val="6"/>
                <c:pt idx="0">
                  <c:v>2665</c:v>
                </c:pt>
                <c:pt idx="1">
                  <c:v>26103</c:v>
                </c:pt>
                <c:pt idx="2" formatCode="_-* #,##0\ [$€-C0A]_-;\-* #,##0\ [$€-C0A]_-;_-* &quot;-&quot;??\ [$€-C0A]_-;_-@_-">
                  <c:v>38467736</c:v>
                </c:pt>
                <c:pt idx="3" formatCode="_-* #,##0\ [$€-C0A]_-;\-* #,##0\ [$€-C0A]_-;_-* &quot;-&quot;??\ [$€-C0A]_-;_-@_-">
                  <c:v>1473.69</c:v>
                </c:pt>
                <c:pt idx="4" formatCode="_-* #,##0\ [$€-C0A]_-;\-* #,##0\ [$€-C0A]_-;_-* &quot;-&quot;??\ [$€-C0A]_-;_-@_-">
                  <c:v>14434.42</c:v>
                </c:pt>
                <c:pt idx="5" formatCode="_-* #,##0.00\ _€_-;\-* #,##0.00\ _€_-;_-* &quot;-&quot;??\ _€_-;_-@_-">
                  <c:v>9.7899999999999991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6C-4D23-98EA-00399F53E8C7}"/>
            </c:ext>
          </c:extLst>
        </c:ser>
        <c:ser>
          <c:idx val="6"/>
          <c:order val="3"/>
          <c:tx>
            <c:strRef>
              <c:f>Totais!$F$8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CDC-490B-8A16-01E6EC8DBBBA}"/>
                </c:ext>
              </c:extLst>
            </c:dLbl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0CDC-490B-8A16-01E6EC8DBBBA}"/>
                </c:ext>
              </c:extLst>
            </c:dLbl>
            <c:dLbl>
              <c:idx val="5"/>
              <c:numFmt formatCode="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0CDC-490B-8A16-01E6EC8DBB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Totais!$B$9:$B$14</c:f>
              <c:strCache>
                <c:ptCount val="6"/>
                <c:pt idx="0">
                  <c:v>Número total de provedores</c:v>
                </c:pt>
                <c:pt idx="1">
                  <c:v>Número total de facturas</c:v>
                </c:pt>
                <c:pt idx="2">
                  <c:v>Importe total facturado</c:v>
                </c:pt>
                <c:pt idx="3">
                  <c:v>Importe medio por factura</c:v>
                </c:pt>
                <c:pt idx="4">
                  <c:v>Importe medio por provedor</c:v>
                </c:pt>
                <c:pt idx="5">
                  <c:v>Nº medio de facturas por provedor</c:v>
                </c:pt>
              </c:strCache>
            </c:strRef>
          </c:cat>
          <c:val>
            <c:numRef>
              <c:f>Totais!$F$9:$F$14</c:f>
              <c:numCache>
                <c:formatCode>_-* #,##0\ _€_-;\-* #,##0\ _€_-;_-* "-"??\ _€_-;_-@_-</c:formatCode>
                <c:ptCount val="6"/>
                <c:pt idx="0">
                  <c:v>2796</c:v>
                </c:pt>
                <c:pt idx="1">
                  <c:v>28040</c:v>
                </c:pt>
                <c:pt idx="2" formatCode="_-* #,##0\ [$€-C0A]_-;\-* #,##0\ [$€-C0A]_-;_-* &quot;-&quot;??\ [$€-C0A]_-;_-@_-">
                  <c:v>36377778.659999996</c:v>
                </c:pt>
                <c:pt idx="3" formatCode="_-* #,##0\ [$€-C0A]_-;\-* #,##0\ [$€-C0A]_-;_-* &quot;-&quot;??\ [$€-C0A]_-;_-@_-">
                  <c:v>1297.3530192582025</c:v>
                </c:pt>
                <c:pt idx="4" formatCode="_-* #,##0\ [$€-C0A]_-;\-* #,##0\ [$€-C0A]_-;_-* &quot;-&quot;??\ [$€-C0A]_-;_-@_-">
                  <c:v>13010.650450643776</c:v>
                </c:pt>
                <c:pt idx="5" formatCode="_-* #,##0.00\ _€_-;\-* #,##0.00\ _€_-;_-* &quot;-&quot;??\ _€_-;_-@_-">
                  <c:v>10.028612303290416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C-490B-8A16-01E6EC8DBBBA}"/>
            </c:ext>
          </c:extLst>
        </c:ser>
        <c:ser>
          <c:idx val="0"/>
          <c:order val="4"/>
          <c:tx>
            <c:strRef>
              <c:f>Totais!$G$8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CDC-490B-8A16-01E6EC8DBBBA}"/>
                </c:ext>
              </c:extLst>
            </c:dLbl>
            <c:dLbl>
              <c:idx val="1"/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CDC-490B-8A16-01E6EC8DBBBA}"/>
                </c:ext>
              </c:extLst>
            </c:dLbl>
            <c:dLbl>
              <c:idx val="5"/>
              <c:numFmt formatCode="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CDC-490B-8A16-01E6EC8DBB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Totais!$B$9:$B$14</c:f>
              <c:strCache>
                <c:ptCount val="6"/>
                <c:pt idx="0">
                  <c:v>Número total de provedores</c:v>
                </c:pt>
                <c:pt idx="1">
                  <c:v>Número total de facturas</c:v>
                </c:pt>
                <c:pt idx="2">
                  <c:v>Importe total facturado</c:v>
                </c:pt>
                <c:pt idx="3">
                  <c:v>Importe medio por factura</c:v>
                </c:pt>
                <c:pt idx="4">
                  <c:v>Importe medio por provedor</c:v>
                </c:pt>
                <c:pt idx="5">
                  <c:v>Nº medio de facturas por provedor</c:v>
                </c:pt>
              </c:strCache>
            </c:strRef>
          </c:cat>
          <c:val>
            <c:numRef>
              <c:f>Totais!$G$9:$G$14</c:f>
              <c:numCache>
                <c:formatCode>_-* #,##0\ _€_-;\-* #,##0\ _€_-;_-* "-"??\ _€_-;_-@_-</c:formatCode>
                <c:ptCount val="6"/>
                <c:pt idx="0">
                  <c:v>2847</c:v>
                </c:pt>
                <c:pt idx="1">
                  <c:v>29950</c:v>
                </c:pt>
                <c:pt idx="2" formatCode="_-* #,##0\ [$€-C0A]_-;\-* #,##0\ [$€-C0A]_-;_-* &quot;-&quot;??\ [$€-C0A]_-;_-@_-">
                  <c:v>40469569.170000002</c:v>
                </c:pt>
                <c:pt idx="3" formatCode="_-* #,##0\ [$€-C0A]_-;\-* #,##0\ [$€-C0A]_-;_-* &quot;-&quot;??\ [$€-C0A]_-;_-@_-">
                  <c:v>1351.24</c:v>
                </c:pt>
                <c:pt idx="4" formatCode="_-* #,##0\ [$€-C0A]_-;\-* #,##0\ [$€-C0A]_-;_-* &quot;-&quot;??\ [$€-C0A]_-;_-@_-">
                  <c:v>14214.81</c:v>
                </c:pt>
                <c:pt idx="5" formatCode="_-* #,##0.00\ _€_-;\-* #,##0.00\ _€_-;_-* &quot;-&quot;??\ _€_-;_-@_-">
                  <c:v>10.52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C-490B-8A16-01E6EC8DBBBA}"/>
            </c:ext>
          </c:extLst>
        </c:ser>
        <c:ser>
          <c:idx val="1"/>
          <c:order val="5"/>
          <c:tx>
            <c:strRef>
              <c:f>Totais!$H$8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Totais!$B$9:$B$14</c:f>
              <c:strCache>
                <c:ptCount val="6"/>
                <c:pt idx="0">
                  <c:v>Número total de provedores</c:v>
                </c:pt>
                <c:pt idx="1">
                  <c:v>Número total de facturas</c:v>
                </c:pt>
                <c:pt idx="2">
                  <c:v>Importe total facturado</c:v>
                </c:pt>
                <c:pt idx="3">
                  <c:v>Importe medio por factura</c:v>
                </c:pt>
                <c:pt idx="4">
                  <c:v>Importe medio por provedor</c:v>
                </c:pt>
                <c:pt idx="5">
                  <c:v>Nº medio de facturas por provedor</c:v>
                </c:pt>
              </c:strCache>
            </c:strRef>
          </c:cat>
          <c:val>
            <c:numRef>
              <c:f>Totais!$H$9:$H$14</c:f>
              <c:numCache>
                <c:formatCode>_-* #,##0\ _€_-;\-* #,##0\ _€_-;_-* "-"??\ _€_-;_-@_-</c:formatCode>
                <c:ptCount val="6"/>
                <c:pt idx="0">
                  <c:v>3020</c:v>
                </c:pt>
                <c:pt idx="1">
                  <c:v>32888</c:v>
                </c:pt>
                <c:pt idx="2" formatCode="_-* #,##0\ [$€-C0A]_-;\-* #,##0\ [$€-C0A]_-;_-* &quot;-&quot;??\ [$€-C0A]_-;_-@_-">
                  <c:v>48282005.090000004</c:v>
                </c:pt>
                <c:pt idx="3" formatCode="_-* #,##0\ [$€-C0A]_-;\-* #,##0\ [$€-C0A]_-;_-* &quot;-&quot;??\ [$€-C0A]_-;_-@_-">
                  <c:v>1468.0736162126004</c:v>
                </c:pt>
                <c:pt idx="4" formatCode="_-* #,##0\ [$€-C0A]_-;\-* #,##0\ [$€-C0A]_-;_-* &quot;-&quot;??\ [$€-C0A]_-;_-@_-">
                  <c:v>15987.418903973512</c:v>
                </c:pt>
                <c:pt idx="5" formatCode="_-* #,##0.00\ _€_-;\-* #,##0.00\ _€_-;_-* &quot;-&quot;??\ _€_-;_-@_-">
                  <c:v>10.890066225165564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15-4677-A2EC-271DBBEDE7D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66357072"/>
        <c:axId val="1966375376"/>
      </c:barChart>
      <c:catAx>
        <c:axId val="196635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66375376"/>
        <c:crosses val="autoZero"/>
        <c:auto val="1"/>
        <c:lblAlgn val="ctr"/>
        <c:lblOffset val="100"/>
        <c:noMultiLvlLbl val="0"/>
      </c:catAx>
      <c:valAx>
        <c:axId val="196637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6635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Número de facturas por ámbito e ano 2019-2024</a:t>
            </a:r>
          </a:p>
        </c:rich>
      </c:tx>
      <c:layout>
        <c:manualLayout>
          <c:xMode val="edge"/>
          <c:yMode val="edge"/>
          <c:x val="0.22135043428849743"/>
          <c:y val="3.46507909656929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Ámbitos!$B$28</c:f>
              <c:strCache>
                <c:ptCount val="1"/>
                <c:pt idx="0">
                  <c:v>Local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Ámbitos!$C$27:$H$27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Ámbitos!$C$28:$H$28</c:f>
              <c:numCache>
                <c:formatCode>_-* #,##0\ _€_-;\-* #,##0\ _€_-;_-* "-"??\ _€_-;_-@_-</c:formatCode>
                <c:ptCount val="6"/>
                <c:pt idx="0">
                  <c:v>15499</c:v>
                </c:pt>
                <c:pt idx="1">
                  <c:v>12357</c:v>
                </c:pt>
                <c:pt idx="2">
                  <c:v>13273</c:v>
                </c:pt>
                <c:pt idx="3">
                  <c:v>14639</c:v>
                </c:pt>
                <c:pt idx="4">
                  <c:v>15431</c:v>
                </c:pt>
                <c:pt idx="5">
                  <c:v>16939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8-4291-A704-A6DD85054E42}"/>
            </c:ext>
          </c:extLst>
        </c:ser>
        <c:ser>
          <c:idx val="1"/>
          <c:order val="1"/>
          <c:tx>
            <c:strRef>
              <c:f>Ámbitos!$B$29</c:f>
              <c:strCache>
                <c:ptCount val="1"/>
                <c:pt idx="0">
                  <c:v>Rexional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Ámbitos!$C$27:$H$27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Ámbitos!$C$29:$H$29</c:f>
              <c:numCache>
                <c:formatCode>_-* #,##0\ _€_-;\-* #,##0\ _€_-;_-* "-"??\ _€_-;_-@_-</c:formatCode>
                <c:ptCount val="6"/>
                <c:pt idx="0">
                  <c:v>2029</c:v>
                </c:pt>
                <c:pt idx="1">
                  <c:v>1974</c:v>
                </c:pt>
                <c:pt idx="2">
                  <c:v>2507</c:v>
                </c:pt>
                <c:pt idx="3">
                  <c:v>2746</c:v>
                </c:pt>
                <c:pt idx="4">
                  <c:v>2310</c:v>
                </c:pt>
                <c:pt idx="5">
                  <c:v>2628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58-4291-A704-A6DD85054E42}"/>
            </c:ext>
          </c:extLst>
        </c:ser>
        <c:ser>
          <c:idx val="2"/>
          <c:order val="2"/>
          <c:tx>
            <c:strRef>
              <c:f>Ámbitos!$B$30</c:f>
              <c:strCache>
                <c:ptCount val="1"/>
                <c:pt idx="0">
                  <c:v>Nacional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Ámbitos!$C$27:$H$27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Ámbitos!$C$30:$H$30</c:f>
              <c:numCache>
                <c:formatCode>_-* #,##0\ _€_-;\-* #,##0\ _€_-;_-* "-"??\ _€_-;_-@_-</c:formatCode>
                <c:ptCount val="6"/>
                <c:pt idx="0">
                  <c:v>11725</c:v>
                </c:pt>
                <c:pt idx="1">
                  <c:v>8202</c:v>
                </c:pt>
                <c:pt idx="2">
                  <c:v>9070</c:v>
                </c:pt>
                <c:pt idx="3">
                  <c:v>9389</c:v>
                </c:pt>
                <c:pt idx="4">
                  <c:v>10831</c:v>
                </c:pt>
                <c:pt idx="5">
                  <c:v>11738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58-4291-A704-A6DD85054E42}"/>
            </c:ext>
          </c:extLst>
        </c:ser>
        <c:ser>
          <c:idx val="3"/>
          <c:order val="3"/>
          <c:tx>
            <c:strRef>
              <c:f>Ámbitos!$B$31</c:f>
              <c:strCache>
                <c:ptCount val="1"/>
                <c:pt idx="0">
                  <c:v>Estranxeiro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Ámbitos!$C$27:$H$27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Ámbitos!$C$31:$H$31</c:f>
              <c:numCache>
                <c:formatCode>_-* #,##0\ _€_-;\-* #,##0\ _€_-;_-* "-"??\ _€_-;_-@_-</c:formatCode>
                <c:ptCount val="6"/>
                <c:pt idx="0">
                  <c:v>1043</c:v>
                </c:pt>
                <c:pt idx="1">
                  <c:v>1017</c:v>
                </c:pt>
                <c:pt idx="2">
                  <c:v>1253</c:v>
                </c:pt>
                <c:pt idx="3">
                  <c:v>1266</c:v>
                </c:pt>
                <c:pt idx="4">
                  <c:v>1378</c:v>
                </c:pt>
                <c:pt idx="5">
                  <c:v>1583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58-4291-A704-A6DD85054E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011723280"/>
        <c:axId val="2011706640"/>
      </c:barChart>
      <c:catAx>
        <c:axId val="201172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011706640"/>
        <c:crosses val="autoZero"/>
        <c:auto val="1"/>
        <c:lblAlgn val="ctr"/>
        <c:lblOffset val="100"/>
        <c:noMultiLvlLbl val="0"/>
      </c:catAx>
      <c:valAx>
        <c:axId val="201170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01172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Evolución número de facturas por ámbito do 2019-2024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7.039869173830221E-2"/>
          <c:y val="0.11990748942187554"/>
          <c:w val="0.92960130826169773"/>
          <c:h val="0.586055923357784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Ámbitos!$C$27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Ámbitos!$B$28:$B$31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Ámbitos!$C$28:$C$31</c:f>
              <c:numCache>
                <c:formatCode>_-* #,##0\ _€_-;\-* #,##0\ _€_-;_-* "-"??\ _€_-;_-@_-</c:formatCode>
                <c:ptCount val="4"/>
                <c:pt idx="0">
                  <c:v>15499</c:v>
                </c:pt>
                <c:pt idx="1">
                  <c:v>2029</c:v>
                </c:pt>
                <c:pt idx="2">
                  <c:v>11725</c:v>
                </c:pt>
                <c:pt idx="3">
                  <c:v>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51-41D5-AA29-42B943427C4F}"/>
            </c:ext>
          </c:extLst>
        </c:ser>
        <c:ser>
          <c:idx val="2"/>
          <c:order val="1"/>
          <c:tx>
            <c:strRef>
              <c:f>Ámbitos!$D$27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Ámbitos!$B$28:$B$31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Ámbitos!$D$28:$D$31</c:f>
              <c:numCache>
                <c:formatCode>_-* #,##0\ _€_-;\-* #,##0\ _€_-;_-* "-"??\ _€_-;_-@_-</c:formatCode>
                <c:ptCount val="4"/>
                <c:pt idx="0">
                  <c:v>12357</c:v>
                </c:pt>
                <c:pt idx="1">
                  <c:v>1974</c:v>
                </c:pt>
                <c:pt idx="2">
                  <c:v>8202</c:v>
                </c:pt>
                <c:pt idx="3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51-41D5-AA29-42B943427C4F}"/>
            </c:ext>
          </c:extLst>
        </c:ser>
        <c:ser>
          <c:idx val="3"/>
          <c:order val="2"/>
          <c:tx>
            <c:strRef>
              <c:f>Ámbitos!$E$27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Ámbitos!$B$28:$B$31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Ámbitos!$E$28:$E$31</c:f>
              <c:numCache>
                <c:formatCode>_-* #,##0\ _€_-;\-* #,##0\ _€_-;_-* "-"??\ _€_-;_-@_-</c:formatCode>
                <c:ptCount val="4"/>
                <c:pt idx="0">
                  <c:v>13273</c:v>
                </c:pt>
                <c:pt idx="1">
                  <c:v>2507</c:v>
                </c:pt>
                <c:pt idx="2">
                  <c:v>9070</c:v>
                </c:pt>
                <c:pt idx="3">
                  <c:v>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51-41D5-AA29-42B943427C4F}"/>
            </c:ext>
          </c:extLst>
        </c:ser>
        <c:ser>
          <c:idx val="4"/>
          <c:order val="3"/>
          <c:tx>
            <c:strRef>
              <c:f>Ámbitos!$F$27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Ámbitos!$B$28:$B$31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Ámbitos!$F$28:$F$31</c:f>
              <c:numCache>
                <c:formatCode>_-* #,##0\ _€_-;\-* #,##0\ _€_-;_-* "-"??\ _€_-;_-@_-</c:formatCode>
                <c:ptCount val="4"/>
                <c:pt idx="0">
                  <c:v>14639</c:v>
                </c:pt>
                <c:pt idx="1">
                  <c:v>2746</c:v>
                </c:pt>
                <c:pt idx="2">
                  <c:v>9389</c:v>
                </c:pt>
                <c:pt idx="3">
                  <c:v>1266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51-41D5-AA29-42B943427C4F}"/>
            </c:ext>
          </c:extLst>
        </c:ser>
        <c:ser>
          <c:idx val="5"/>
          <c:order val="4"/>
          <c:tx>
            <c:strRef>
              <c:f>Ámbitos!$G$27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Ámbitos!$B$28:$B$31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Ámbitos!$G$28:$G$31</c:f>
              <c:numCache>
                <c:formatCode>_-* #,##0\ _€_-;\-* #,##0\ _€_-;_-* "-"??\ _€_-;_-@_-</c:formatCode>
                <c:ptCount val="4"/>
                <c:pt idx="0">
                  <c:v>15431</c:v>
                </c:pt>
                <c:pt idx="1">
                  <c:v>2310</c:v>
                </c:pt>
                <c:pt idx="2">
                  <c:v>10831</c:v>
                </c:pt>
                <c:pt idx="3">
                  <c:v>1378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56-4B06-9FCB-62AC0E58FD48}"/>
            </c:ext>
          </c:extLst>
        </c:ser>
        <c:ser>
          <c:idx val="0"/>
          <c:order val="5"/>
          <c:tx>
            <c:strRef>
              <c:f>Ámbitos!$H$27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Ámbitos!$B$28:$B$31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Ámbitos!$H$28:$H$31</c:f>
              <c:numCache>
                <c:formatCode>_-* #,##0\ _€_-;\-* #,##0\ _€_-;_-* "-"??\ _€_-;_-@_-</c:formatCode>
                <c:ptCount val="4"/>
                <c:pt idx="0">
                  <c:v>16939</c:v>
                </c:pt>
                <c:pt idx="1">
                  <c:v>2628</c:v>
                </c:pt>
                <c:pt idx="2">
                  <c:v>11738</c:v>
                </c:pt>
                <c:pt idx="3">
                  <c:v>1583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4-45D8-A5C3-1932C90E6F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11723280"/>
        <c:axId val="2011706640"/>
      </c:barChart>
      <c:catAx>
        <c:axId val="201172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011706640"/>
        <c:crosses val="autoZero"/>
        <c:auto val="1"/>
        <c:lblAlgn val="ctr"/>
        <c:lblOffset val="100"/>
        <c:noMultiLvlLbl val="0"/>
      </c:catAx>
      <c:valAx>
        <c:axId val="201170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01172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Importe facturado por ámbito e ano 2019-2024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Ámbitos!$B$37</c:f>
              <c:strCache>
                <c:ptCount val="1"/>
                <c:pt idx="0">
                  <c:v>Local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Ámbitos!$C$36:$H$36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Ámbitos!$C$37:$H$37</c:f>
              <c:numCache>
                <c:formatCode>_-* #,##0\ _€_-;\-* #,##0\ _€_-;_-* "-"??\ _€_-;_-@_-</c:formatCode>
                <c:ptCount val="6"/>
                <c:pt idx="0">
                  <c:v>13900106.149999997</c:v>
                </c:pt>
                <c:pt idx="1">
                  <c:v>13861493.529999999</c:v>
                </c:pt>
                <c:pt idx="2">
                  <c:v>12831600.75</c:v>
                </c:pt>
                <c:pt idx="3">
                  <c:v>14493215.779999942</c:v>
                </c:pt>
                <c:pt idx="4">
                  <c:v>16214360.300000001</c:v>
                </c:pt>
                <c:pt idx="5">
                  <c:v>16575343.720000001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D-45B5-887B-60FDD3EFB41F}"/>
            </c:ext>
          </c:extLst>
        </c:ser>
        <c:ser>
          <c:idx val="1"/>
          <c:order val="1"/>
          <c:tx>
            <c:strRef>
              <c:f>Ámbitos!$B$38</c:f>
              <c:strCache>
                <c:ptCount val="1"/>
                <c:pt idx="0">
                  <c:v>Rexional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Ámbitos!$C$36:$H$36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Ámbitos!$C$38:$H$38</c:f>
              <c:numCache>
                <c:formatCode>_-* #,##0\ _€_-;\-* #,##0\ _€_-;_-* "-"??\ _€_-;_-@_-</c:formatCode>
                <c:ptCount val="6"/>
                <c:pt idx="0">
                  <c:v>3854747.0699999966</c:v>
                </c:pt>
                <c:pt idx="1">
                  <c:v>3756941.61</c:v>
                </c:pt>
                <c:pt idx="2">
                  <c:v>4675834.2300000004</c:v>
                </c:pt>
                <c:pt idx="3">
                  <c:v>3466741.1699999948</c:v>
                </c:pt>
                <c:pt idx="4">
                  <c:v>3253228.95</c:v>
                </c:pt>
                <c:pt idx="5">
                  <c:v>4639770.9800000004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D-45B5-887B-60FDD3EFB41F}"/>
            </c:ext>
          </c:extLst>
        </c:ser>
        <c:ser>
          <c:idx val="2"/>
          <c:order val="2"/>
          <c:tx>
            <c:strRef>
              <c:f>Ámbitos!$B$39</c:f>
              <c:strCache>
                <c:ptCount val="1"/>
                <c:pt idx="0">
                  <c:v>Nacional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Ámbitos!$C$36:$H$36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Ámbitos!$C$39:$H$39</c:f>
              <c:numCache>
                <c:formatCode>_-* #,##0\ _€_-;\-* #,##0\ _€_-;_-* "-"??\ _€_-;_-@_-</c:formatCode>
                <c:ptCount val="6"/>
                <c:pt idx="0">
                  <c:v>16807373.419999924</c:v>
                </c:pt>
                <c:pt idx="1">
                  <c:v>17772810.059999999</c:v>
                </c:pt>
                <c:pt idx="2">
                  <c:v>19221893.940000001</c:v>
                </c:pt>
                <c:pt idx="3">
                  <c:v>16918442.409999959</c:v>
                </c:pt>
                <c:pt idx="4">
                  <c:v>19092872.690000001</c:v>
                </c:pt>
                <c:pt idx="5">
                  <c:v>23215124.609999999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D-45B5-887B-60FDD3EFB41F}"/>
            </c:ext>
          </c:extLst>
        </c:ser>
        <c:ser>
          <c:idx val="3"/>
          <c:order val="3"/>
          <c:tx>
            <c:strRef>
              <c:f>Ámbitos!$B$40</c:f>
              <c:strCache>
                <c:ptCount val="1"/>
                <c:pt idx="0">
                  <c:v>Estranxeiro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Ámbitos!$C$36:$H$36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Ámbitos!$C$40:$H$40</c:f>
              <c:numCache>
                <c:formatCode>_-* #,##0\ _€_-;\-* #,##0\ _€_-;_-* "-"??\ _€_-;_-@_-</c:formatCode>
                <c:ptCount val="6"/>
                <c:pt idx="0">
                  <c:v>1309014.9099999978</c:v>
                </c:pt>
                <c:pt idx="1">
                  <c:v>1377330.22</c:v>
                </c:pt>
                <c:pt idx="2">
                  <c:v>1738407.25</c:v>
                </c:pt>
                <c:pt idx="3">
                  <c:v>1499379.2999999989</c:v>
                </c:pt>
                <c:pt idx="4">
                  <c:v>1909107.23</c:v>
                </c:pt>
                <c:pt idx="5">
                  <c:v>3851765.78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2D-45B5-887B-60FDD3EFB41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64496"/>
        <c:axId val="72964080"/>
      </c:barChart>
      <c:catAx>
        <c:axId val="7296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72964080"/>
        <c:crosses val="autoZero"/>
        <c:auto val="1"/>
        <c:lblAlgn val="ctr"/>
        <c:lblOffset val="100"/>
        <c:noMultiLvlLbl val="0"/>
      </c:catAx>
      <c:valAx>
        <c:axId val="7296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7296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Evolución  importe facturado por ámbito e ano 2019-2024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8.5843038529112778E-2"/>
          <c:y val="0.13123728932978421"/>
          <c:w val="0.91415696302429383"/>
          <c:h val="0.720794409199991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Ámbitos!$C$36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Ámbitos!$B$37:$B$40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Ámbitos!$C$37:$C$40</c:f>
              <c:numCache>
                <c:formatCode>_-* #,##0\ _€_-;\-* #,##0\ _€_-;_-* "-"??\ _€_-;_-@_-</c:formatCode>
                <c:ptCount val="4"/>
                <c:pt idx="0">
                  <c:v>13900106.149999997</c:v>
                </c:pt>
                <c:pt idx="1">
                  <c:v>3854747.0699999966</c:v>
                </c:pt>
                <c:pt idx="2">
                  <c:v>16807373.419999924</c:v>
                </c:pt>
                <c:pt idx="3">
                  <c:v>1309014.9099999978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9-42C4-BBEB-10D922E9492D}"/>
            </c:ext>
          </c:extLst>
        </c:ser>
        <c:ser>
          <c:idx val="2"/>
          <c:order val="1"/>
          <c:tx>
            <c:strRef>
              <c:f>Ámbitos!$D$36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893291309640876E-3"/>
                  <c:y val="0.108960430603168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9A-418E-BE70-F8DDFC82A51C}"/>
                </c:ext>
              </c:extLst>
            </c:dLbl>
            <c:dLbl>
              <c:idx val="1"/>
              <c:layout>
                <c:manualLayout>
                  <c:x val="9.6192365340724336E-3"/>
                  <c:y val="-0.163797106280998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99-42C4-BBEB-10D922E9492D}"/>
                </c:ext>
              </c:extLst>
            </c:dLbl>
            <c:dLbl>
              <c:idx val="2"/>
              <c:layout>
                <c:manualLayout>
                  <c:x val="2.7539798455022372E-4"/>
                  <c:y val="-3.67790767060210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0B-4C29-A3DA-E204B1D5A373}"/>
                </c:ext>
              </c:extLst>
            </c:dLbl>
            <c:dLbl>
              <c:idx val="3"/>
              <c:layout>
                <c:manualLayout>
                  <c:x val="-1.4108050605901751E-16"/>
                  <c:y val="-0.131345562424655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0B-4C29-A3DA-E204B1D5A3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Ámbitos!$B$37:$B$40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Ámbitos!$D$37:$D$40</c:f>
              <c:numCache>
                <c:formatCode>_-* #,##0\ _€_-;\-* #,##0\ _€_-;_-* "-"??\ _€_-;_-@_-</c:formatCode>
                <c:ptCount val="4"/>
                <c:pt idx="0">
                  <c:v>13861493.529999999</c:v>
                </c:pt>
                <c:pt idx="1">
                  <c:v>3756941.61</c:v>
                </c:pt>
                <c:pt idx="2">
                  <c:v>17772810.059999999</c:v>
                </c:pt>
                <c:pt idx="3">
                  <c:v>1377330.22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99-42C4-BBEB-10D922E9492D}"/>
            </c:ext>
          </c:extLst>
        </c:ser>
        <c:ser>
          <c:idx val="3"/>
          <c:order val="2"/>
          <c:tx>
            <c:strRef>
              <c:f>Ámbitos!$E$36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7715419204434609E-3"/>
                  <c:y val="-8.8369076005421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0B-4C29-A3DA-E204B1D5A373}"/>
                </c:ext>
              </c:extLst>
            </c:dLbl>
            <c:dLbl>
              <c:idx val="2"/>
              <c:layout>
                <c:manualLayout>
                  <c:x val="-7.0540253029508757E-17"/>
                  <c:y val="-0.122211189787669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0B-4C29-A3DA-E204B1D5A373}"/>
                </c:ext>
              </c:extLst>
            </c:dLbl>
            <c:dLbl>
              <c:idx val="3"/>
              <c:layout>
                <c:manualLayout>
                  <c:x val="6.7334655738505627E-3"/>
                  <c:y val="-8.87442593089187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0B-4C29-A3DA-E204B1D5A3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Ámbitos!$B$37:$B$40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Ámbitos!$E$37:$E$40</c:f>
              <c:numCache>
                <c:formatCode>_-* #,##0\ _€_-;\-* #,##0\ _€_-;_-* "-"??\ _€_-;_-@_-</c:formatCode>
                <c:ptCount val="4"/>
                <c:pt idx="0">
                  <c:v>12831600.75</c:v>
                </c:pt>
                <c:pt idx="1">
                  <c:v>4675834.2300000004</c:v>
                </c:pt>
                <c:pt idx="2">
                  <c:v>19221893.940000001</c:v>
                </c:pt>
                <c:pt idx="3">
                  <c:v>1738407.25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99-42C4-BBEB-10D922E9492D}"/>
            </c:ext>
          </c:extLst>
        </c:ser>
        <c:ser>
          <c:idx val="4"/>
          <c:order val="3"/>
          <c:tx>
            <c:strRef>
              <c:f>Ámbitos!$F$36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Ámbitos!$B$37:$B$40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Ámbitos!$F$37:$F$40</c:f>
              <c:numCache>
                <c:formatCode>_-* #,##0\ _€_-;\-* #,##0\ _€_-;_-* "-"??\ _€_-;_-@_-</c:formatCode>
                <c:ptCount val="4"/>
                <c:pt idx="0">
                  <c:v>14493215.779999942</c:v>
                </c:pt>
                <c:pt idx="1">
                  <c:v>3466741.1699999948</c:v>
                </c:pt>
                <c:pt idx="2">
                  <c:v>16918442.409999959</c:v>
                </c:pt>
                <c:pt idx="3">
                  <c:v>1499379.2999999989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99-42C4-BBEB-10D922E9492D}"/>
            </c:ext>
          </c:extLst>
        </c:ser>
        <c:ser>
          <c:idx val="5"/>
          <c:order val="4"/>
          <c:tx>
            <c:strRef>
              <c:f>Ámbitos!$G$36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6953892272579472E-3"/>
                  <c:y val="0.261765125105391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0B-4C29-A3DA-E204B1D5A373}"/>
                </c:ext>
              </c:extLst>
            </c:dLbl>
            <c:dLbl>
              <c:idx val="2"/>
              <c:layout>
                <c:manualLayout>
                  <c:x val="1.2505007494294165E-2"/>
                  <c:y val="-1.27912623118346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0B-4C29-A3DA-E204B1D5A373}"/>
                </c:ext>
              </c:extLst>
            </c:dLbl>
            <c:dLbl>
              <c:idx val="3"/>
              <c:layout>
                <c:manualLayout>
                  <c:x val="3.8476946136289736E-3"/>
                  <c:y val="-1.8510814604366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0B-4C29-A3DA-E204B1D5A3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Ámbitos!$B$37:$B$40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Ámbitos!$G$37:$G$40</c:f>
              <c:numCache>
                <c:formatCode>_-* #,##0\ _€_-;\-* #,##0\ _€_-;_-* "-"??\ _€_-;_-@_-</c:formatCode>
                <c:ptCount val="4"/>
                <c:pt idx="0">
                  <c:v>16214360.300000001</c:v>
                </c:pt>
                <c:pt idx="1">
                  <c:v>3253228.95</c:v>
                </c:pt>
                <c:pt idx="2">
                  <c:v>19092872.690000001</c:v>
                </c:pt>
                <c:pt idx="3">
                  <c:v>1909107.23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49-43EC-834F-1CC478AFE8EB}"/>
            </c:ext>
          </c:extLst>
        </c:ser>
        <c:ser>
          <c:idx val="0"/>
          <c:order val="5"/>
          <c:tx>
            <c:strRef>
              <c:f>Ámbitos!$H$36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56846336659256E-2"/>
                      <c:h val="0.1940823060305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39A-418E-BE70-F8DDFC82A5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Ámbitos!$B$37:$B$40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Ámbitos!$H$37:$H$40</c:f>
              <c:numCache>
                <c:formatCode>_-* #,##0\ _€_-;\-* #,##0\ _€_-;_-* "-"??\ _€_-;_-@_-</c:formatCode>
                <c:ptCount val="4"/>
                <c:pt idx="0">
                  <c:v>16575343.720000001</c:v>
                </c:pt>
                <c:pt idx="1">
                  <c:v>4639770.9800000004</c:v>
                </c:pt>
                <c:pt idx="2">
                  <c:v>23215124.609999999</c:v>
                </c:pt>
                <c:pt idx="3">
                  <c:v>3851765.78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9A-418E-BE70-F8DDFC82A5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2964496"/>
        <c:axId val="72964080"/>
      </c:barChart>
      <c:catAx>
        <c:axId val="7296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72964080"/>
        <c:crosses val="autoZero"/>
        <c:auto val="1"/>
        <c:lblAlgn val="ctr"/>
        <c:lblOffset val="100"/>
        <c:noMultiLvlLbl val="0"/>
      </c:catAx>
      <c:valAx>
        <c:axId val="7296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72964496"/>
        <c:crosses val="autoZero"/>
        <c:crossBetween val="between"/>
      </c:valAx>
      <c:spPr>
        <a:noFill/>
        <a:ln>
          <a:solidFill>
            <a:schemeClr val="accent1"/>
          </a:solidFill>
          <a:prstDash val="solid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Importe medio por factura por ámbito e ano 2019-2024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Ámbitos!$B$46</c:f>
              <c:strCache>
                <c:ptCount val="1"/>
                <c:pt idx="0">
                  <c:v>Local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Ámbitos!$C$45:$H$45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Ámbitos!$C$46:$H$46</c:f>
              <c:numCache>
                <c:formatCode>_-* #,##0.00\ _€_-;\-* #,##0.00\ _€_-;_-* "-"??\ _€_-;_-@_-</c:formatCode>
                <c:ptCount val="6"/>
                <c:pt idx="0">
                  <c:v>896.83890250983916</c:v>
                </c:pt>
                <c:pt idx="1">
                  <c:v>1121.7523290442664</c:v>
                </c:pt>
                <c:pt idx="2">
                  <c:v>966.74</c:v>
                </c:pt>
                <c:pt idx="3">
                  <c:v>990.0413812418841</c:v>
                </c:pt>
                <c:pt idx="4">
                  <c:v>1050.7653619337698</c:v>
                </c:pt>
                <c:pt idx="5">
                  <c:v>978.53141980046053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F-44BF-96C7-927127D91F54}"/>
            </c:ext>
          </c:extLst>
        </c:ser>
        <c:ser>
          <c:idx val="1"/>
          <c:order val="1"/>
          <c:tx>
            <c:strRef>
              <c:f>Ámbitos!$B$47</c:f>
              <c:strCache>
                <c:ptCount val="1"/>
                <c:pt idx="0">
                  <c:v>Rexional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Ámbitos!$C$45:$H$45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Ámbitos!$C$47:$H$47</c:f>
              <c:numCache>
                <c:formatCode>_-* #,##0.00\ _€_-;\-* #,##0.00\ _€_-;_-* "-"??\ _€_-;_-@_-</c:formatCode>
                <c:ptCount val="6"/>
                <c:pt idx="0">
                  <c:v>1899.8260571710184</c:v>
                </c:pt>
                <c:pt idx="1">
                  <c:v>1903.2125683890577</c:v>
                </c:pt>
                <c:pt idx="2">
                  <c:v>1865.11</c:v>
                </c:pt>
                <c:pt idx="3">
                  <c:v>1262.4694719592114</c:v>
                </c:pt>
                <c:pt idx="4">
                  <c:v>1408.3242207792209</c:v>
                </c:pt>
                <c:pt idx="5">
                  <c:v>1765.5140715372909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2F-44BF-96C7-927127D91F54}"/>
            </c:ext>
          </c:extLst>
        </c:ser>
        <c:ser>
          <c:idx val="2"/>
          <c:order val="2"/>
          <c:tx>
            <c:strRef>
              <c:f>Ámbitos!$B$48</c:f>
              <c:strCache>
                <c:ptCount val="1"/>
                <c:pt idx="0">
                  <c:v>Nacional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Ámbitos!$C$45:$H$45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Ámbitos!$C$48:$H$48</c:f>
              <c:numCache>
                <c:formatCode>_-* #,##0.00\ _€_-;\-* #,##0.00\ _€_-;_-* "-"??\ _€_-;_-@_-</c:formatCode>
                <c:ptCount val="6"/>
                <c:pt idx="0">
                  <c:v>1433.4646840085222</c:v>
                </c:pt>
                <c:pt idx="1">
                  <c:v>2166.8873518653986</c:v>
                </c:pt>
                <c:pt idx="2">
                  <c:v>2119.2800000000002</c:v>
                </c:pt>
                <c:pt idx="3">
                  <c:v>1801.9429555863201</c:v>
                </c:pt>
                <c:pt idx="4">
                  <c:v>1762.798697257871</c:v>
                </c:pt>
                <c:pt idx="5">
                  <c:v>1977.7751414210256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2F-44BF-96C7-927127D91F54}"/>
            </c:ext>
          </c:extLst>
        </c:ser>
        <c:ser>
          <c:idx val="3"/>
          <c:order val="3"/>
          <c:tx>
            <c:strRef>
              <c:f>Ámbitos!$B$49</c:f>
              <c:strCache>
                <c:ptCount val="1"/>
                <c:pt idx="0">
                  <c:v>Estranxeiro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Ámbitos!$C$45:$H$45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Ámbitos!$C$49:$H$49</c:f>
              <c:numCache>
                <c:formatCode>_-* #,##0.00\ _€_-;\-* #,##0.00\ _€_-;_-* "-"??\ _€_-;_-@_-</c:formatCode>
                <c:ptCount val="6"/>
                <c:pt idx="0">
                  <c:v>1255.0478523489912</c:v>
                </c:pt>
                <c:pt idx="1">
                  <c:v>1354.3070009832841</c:v>
                </c:pt>
                <c:pt idx="2">
                  <c:v>1387.4</c:v>
                </c:pt>
                <c:pt idx="3">
                  <c:v>1184.3438388625584</c:v>
                </c:pt>
                <c:pt idx="4">
                  <c:v>1385.4188896952105</c:v>
                </c:pt>
                <c:pt idx="5">
                  <c:v>2433.2064308275426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2F-44BF-96C7-927127D91F5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020748944"/>
        <c:axId val="2020746864"/>
      </c:barChart>
      <c:catAx>
        <c:axId val="202074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020746864"/>
        <c:crosses val="autoZero"/>
        <c:auto val="1"/>
        <c:lblAlgn val="ctr"/>
        <c:lblOffset val="100"/>
        <c:noMultiLvlLbl val="0"/>
      </c:catAx>
      <c:valAx>
        <c:axId val="202074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02074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Evolución importe medio por factura por ámbito e ano 2019-2024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5.6948852419219521E-2"/>
          <c:y val="0.16325041218375652"/>
          <c:w val="0.93324808398832626"/>
          <c:h val="0.6238166524018496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Ámbitos!$C$45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394803002873158E-2"/>
                  <c:y val="-0.270770454260859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44-4C3A-AD55-00F22065940E}"/>
                </c:ext>
              </c:extLst>
            </c:dLbl>
            <c:dLbl>
              <c:idx val="1"/>
              <c:layout>
                <c:manualLayout>
                  <c:x val="-1.1802179255080576E-2"/>
                  <c:y val="-0.11773410316096114"/>
                </c:manualLayout>
              </c:layout>
              <c:numFmt formatCode="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44-4C3A-AD55-00F22065940E}"/>
                </c:ext>
              </c:extLst>
            </c:dLbl>
            <c:dLbl>
              <c:idx val="2"/>
              <c:layout>
                <c:manualLayout>
                  <c:x val="-3.2187761604765995E-3"/>
                  <c:y val="-0.195847839261397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44-4C3A-AD55-00F22065940E}"/>
                </c:ext>
              </c:extLst>
            </c:dLbl>
            <c:dLbl>
              <c:idx val="3"/>
              <c:layout>
                <c:manualLayout>
                  <c:x val="-6.4375523209531989E-3"/>
                  <c:y val="-4.27339697791290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844-4C3A-AD55-00F2206594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Ámbitos!$B$46:$B$49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Ámbitos!$C$46:$C$49</c:f>
              <c:numCache>
                <c:formatCode>_-* #,##0.00\ _€_-;\-* #,##0.00\ _€_-;_-* "-"??\ _€_-;_-@_-</c:formatCode>
                <c:ptCount val="4"/>
                <c:pt idx="0">
                  <c:v>896.83890250983916</c:v>
                </c:pt>
                <c:pt idx="1">
                  <c:v>1899.8260571710184</c:v>
                </c:pt>
                <c:pt idx="2">
                  <c:v>1433.4646840085222</c:v>
                </c:pt>
                <c:pt idx="3">
                  <c:v>1255.0478523489912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14-494F-BE3B-3C346A996F2B}"/>
            </c:ext>
          </c:extLst>
        </c:ser>
        <c:ser>
          <c:idx val="2"/>
          <c:order val="1"/>
          <c:tx>
            <c:strRef>
              <c:f>Ámbitos!$D$45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5104777077785482E-3"/>
                  <c:y val="-0.15502264195828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44-4C3A-AD55-00F22065940E}"/>
                </c:ext>
              </c:extLst>
            </c:dLbl>
            <c:dLbl>
              <c:idx val="1"/>
              <c:layout>
                <c:manualLayout>
                  <c:x val="-6.43755232095312E-3"/>
                  <c:y val="-6.1510993330594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44-4C3A-AD55-00F22065940E}"/>
                </c:ext>
              </c:extLst>
            </c:dLbl>
            <c:dLbl>
              <c:idx val="2"/>
              <c:layout>
                <c:manualLayout>
                  <c:x val="5.3646269341275348E-3"/>
                  <c:y val="-8.84004568249286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844-4C3A-AD55-00F22065940E}"/>
                </c:ext>
              </c:extLst>
            </c:dLbl>
            <c:dLbl>
              <c:idx val="3"/>
              <c:layout>
                <c:manualLayout>
                  <c:x val="7.5104777077785482E-3"/>
                  <c:y val="-9.41223804985091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844-4C3A-AD55-00F22065940E}"/>
                </c:ext>
              </c:extLst>
            </c:dLbl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Ámbitos!$B$46:$B$49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Ámbitos!$D$46:$D$49</c:f>
              <c:numCache>
                <c:formatCode>_-* #,##0.00\ _€_-;\-* #,##0.00\ _€_-;_-* "-"??\ _€_-;_-@_-</c:formatCode>
                <c:ptCount val="4"/>
                <c:pt idx="0">
                  <c:v>1121.7523290442664</c:v>
                </c:pt>
                <c:pt idx="1">
                  <c:v>1903.2125683890577</c:v>
                </c:pt>
                <c:pt idx="2">
                  <c:v>2166.8873518653986</c:v>
                </c:pt>
                <c:pt idx="3">
                  <c:v>1354.3070009832841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14-494F-BE3B-3C346A996F2B}"/>
            </c:ext>
          </c:extLst>
        </c:ser>
        <c:ser>
          <c:idx val="3"/>
          <c:order val="2"/>
          <c:tx>
            <c:strRef>
              <c:f>Ámbitos!$E$45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670071528122823E-17"/>
                  <c:y val="-0.138490826939112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44-4C3A-AD55-00F22065940E}"/>
                </c:ext>
              </c:extLst>
            </c:dLbl>
            <c:dLbl>
              <c:idx val="1"/>
              <c:layout>
                <c:manualLayout>
                  <c:x val="-7.5104777077786272E-3"/>
                  <c:y val="-2.24213290416813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44-4C3A-AD55-00F22065940E}"/>
                </c:ext>
              </c:extLst>
            </c:dLbl>
            <c:dLbl>
              <c:idx val="2"/>
              <c:layout>
                <c:manualLayout>
                  <c:x val="1.0729253868254282E-3"/>
                  <c:y val="-3.4553740481637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844-4C3A-AD55-00F22065940E}"/>
                </c:ext>
              </c:extLst>
            </c:dLbl>
            <c:dLbl>
              <c:idx val="3"/>
              <c:layout>
                <c:manualLayout>
                  <c:x val="-1.0729253868255069E-3"/>
                  <c:y val="-1.82497730155058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844-4C3A-AD55-00F22065940E}"/>
                </c:ext>
              </c:extLst>
            </c:dLbl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Ámbitos!$B$46:$B$49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Ámbitos!$E$46:$E$49</c:f>
              <c:numCache>
                <c:formatCode>_-* #,##0.00\ _€_-;\-* #,##0.00\ _€_-;_-* "-"??\ _€_-;_-@_-</c:formatCode>
                <c:ptCount val="4"/>
                <c:pt idx="0">
                  <c:v>966.74</c:v>
                </c:pt>
                <c:pt idx="1">
                  <c:v>1865.11</c:v>
                </c:pt>
                <c:pt idx="2">
                  <c:v>2119.2800000000002</c:v>
                </c:pt>
                <c:pt idx="3">
                  <c:v>1387.4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14-494F-BE3B-3C346A996F2B}"/>
            </c:ext>
          </c:extLst>
        </c:ser>
        <c:ser>
          <c:idx val="4"/>
          <c:order val="3"/>
          <c:tx>
            <c:strRef>
              <c:f>Ámbitos!$F$45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729253868255069E-3"/>
                  <c:y val="-8.77545749183782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44-4C3A-AD55-00F22065940E}"/>
                </c:ext>
              </c:extLst>
            </c:dLbl>
            <c:dLbl>
              <c:idx val="1"/>
              <c:layout>
                <c:manualLayout>
                  <c:x val="3.218776160476521E-3"/>
                  <c:y val="-0.1175376395683952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44-4C3A-AD55-00F22065940E}"/>
                </c:ext>
              </c:extLst>
            </c:dLbl>
            <c:dLbl>
              <c:idx val="2"/>
              <c:layout>
                <c:manualLayout>
                  <c:x val="-2.1458507736510138E-3"/>
                  <c:y val="-5.02309702571068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844-4C3A-AD55-00F22065940E}"/>
                </c:ext>
              </c:extLst>
            </c:dLbl>
            <c:dLbl>
              <c:idx val="3"/>
              <c:layout>
                <c:manualLayout>
                  <c:x val="-2.1458507736511713E-3"/>
                  <c:y val="4.24530833328879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844-4C3A-AD55-00F22065940E}"/>
                </c:ext>
              </c:extLst>
            </c:dLbl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Ámbitos!$B$46:$B$49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Ámbitos!$F$46:$F$49</c:f>
              <c:numCache>
                <c:formatCode>_-* #,##0.00\ _€_-;\-* #,##0.00\ _€_-;_-* "-"??\ _€_-;_-@_-</c:formatCode>
                <c:ptCount val="4"/>
                <c:pt idx="0">
                  <c:v>990.0413812418841</c:v>
                </c:pt>
                <c:pt idx="1">
                  <c:v>1262.4694719592114</c:v>
                </c:pt>
                <c:pt idx="2">
                  <c:v>1801.9429555863201</c:v>
                </c:pt>
                <c:pt idx="3">
                  <c:v>1184.3438388625584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14-494F-BE3B-3C346A996F2B}"/>
            </c:ext>
          </c:extLst>
        </c:ser>
        <c:ser>
          <c:idx val="5"/>
          <c:order val="4"/>
          <c:tx>
            <c:strRef>
              <c:f>Ámbitos!$G$45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2917015473020277E-3"/>
                  <c:y val="-1.64059653376710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44-4C3A-AD55-00F22065940E}"/>
                </c:ext>
              </c:extLst>
            </c:dLbl>
            <c:dLbl>
              <c:idx val="1"/>
              <c:layout>
                <c:manualLayout>
                  <c:x val="0"/>
                  <c:y val="-2.3610781143637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44-4C3A-AD55-00F22065940E}"/>
                </c:ext>
              </c:extLst>
            </c:dLbl>
            <c:dLbl>
              <c:idx val="2"/>
              <c:layout>
                <c:manualLayout>
                  <c:x val="1.1802179255080498E-2"/>
                  <c:y val="-7.28578642398910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844-4C3A-AD55-00F22065940E}"/>
                </c:ext>
              </c:extLst>
            </c:dLbl>
            <c:dLbl>
              <c:idx val="3"/>
              <c:layout>
                <c:manualLayout>
                  <c:x val="1.072925386825507E-2"/>
                  <c:y val="-7.0311997366258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844-4C3A-AD55-00F22065940E}"/>
                </c:ext>
              </c:extLst>
            </c:dLbl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Ámbitos!$B$46:$B$49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Ámbitos!$G$46:$G$49</c:f>
              <c:numCache>
                <c:formatCode>_-* #,##0.00\ _€_-;\-* #,##0.00\ _€_-;_-* "-"??\ _€_-;_-@_-</c:formatCode>
                <c:ptCount val="4"/>
                <c:pt idx="0">
                  <c:v>1050.7653619337698</c:v>
                </c:pt>
                <c:pt idx="1">
                  <c:v>1408.3242207792209</c:v>
                </c:pt>
                <c:pt idx="2">
                  <c:v>1762.798697257871</c:v>
                </c:pt>
                <c:pt idx="3">
                  <c:v>1385.4188896952105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9-4185-AE01-F8004B68771C}"/>
            </c:ext>
          </c:extLst>
        </c:ser>
        <c:ser>
          <c:idx val="0"/>
          <c:order val="5"/>
          <c:tx>
            <c:strRef>
              <c:f>Ámbitos!$H$45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alpha val="94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Ámbitos!$B$46:$B$49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Ámbitos!$H$46:$H$49</c:f>
              <c:numCache>
                <c:formatCode>_-* #,##0.00\ _€_-;\-* #,##0.00\ _€_-;_-* "-"??\ _€_-;_-@_-</c:formatCode>
                <c:ptCount val="4"/>
                <c:pt idx="0">
                  <c:v>978.53141980046053</c:v>
                </c:pt>
                <c:pt idx="1">
                  <c:v>1765.5140715372909</c:v>
                </c:pt>
                <c:pt idx="2">
                  <c:v>1977.7751414210256</c:v>
                </c:pt>
                <c:pt idx="3">
                  <c:v>2433.2064308275426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3-4DEC-8852-6F2143E0B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0748944"/>
        <c:axId val="2020746864"/>
      </c:barChart>
      <c:catAx>
        <c:axId val="202074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020746864"/>
        <c:crosses val="autoZero"/>
        <c:auto val="1"/>
        <c:lblAlgn val="ctr"/>
        <c:lblOffset val="100"/>
        <c:noMultiLvlLbl val="0"/>
      </c:catAx>
      <c:valAx>
        <c:axId val="202074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02074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Importe medio por provedor por ámbito e ano 2019-2024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Ámbitos!$B$57</c:f>
              <c:strCache>
                <c:ptCount val="1"/>
                <c:pt idx="0">
                  <c:v>Local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Ámbitos!$C$56:$H$56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Ámbitos!$C$57:$H$57</c:f>
              <c:numCache>
                <c:formatCode>_-* #,##0\ _€_-;\-* #,##0\ _€_-;_-* "-"??\ _€_-;_-@_-</c:formatCode>
                <c:ptCount val="6"/>
                <c:pt idx="0">
                  <c:v>10380.96053024645</c:v>
                </c:pt>
                <c:pt idx="1">
                  <c:v>12532.995958408679</c:v>
                </c:pt>
                <c:pt idx="2">
                  <c:v>10764.77</c:v>
                </c:pt>
                <c:pt idx="3">
                  <c:v>11243.767090767991</c:v>
                </c:pt>
                <c:pt idx="4">
                  <c:v>12228.02435897436</c:v>
                </c:pt>
                <c:pt idx="5">
                  <c:v>12691.687381316999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1-4F07-AC11-7AAF31529C55}"/>
            </c:ext>
          </c:extLst>
        </c:ser>
        <c:ser>
          <c:idx val="1"/>
          <c:order val="1"/>
          <c:tx>
            <c:strRef>
              <c:f>Ámbitos!$B$58</c:f>
              <c:strCache>
                <c:ptCount val="1"/>
                <c:pt idx="0">
                  <c:v>Rexional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Ámbitos!$C$56:$H$56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Ámbitos!$C$58:$H$58</c:f>
              <c:numCache>
                <c:formatCode>_-* #,##0\ _€_-;\-* #,##0\ _€_-;_-* "-"??\ _€_-;_-@_-</c:formatCode>
                <c:ptCount val="6"/>
                <c:pt idx="0">
                  <c:v>11752.277652439014</c:v>
                </c:pt>
                <c:pt idx="1">
                  <c:v>13322.487978723404</c:v>
                </c:pt>
                <c:pt idx="2">
                  <c:v>14891.19</c:v>
                </c:pt>
                <c:pt idx="3">
                  <c:v>10196.297558823515</c:v>
                </c:pt>
                <c:pt idx="4">
                  <c:v>9321.5729226361036</c:v>
                </c:pt>
                <c:pt idx="5">
                  <c:v>13181.167556818184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1-4F07-AC11-7AAF31529C55}"/>
            </c:ext>
          </c:extLst>
        </c:ser>
        <c:ser>
          <c:idx val="2"/>
          <c:order val="2"/>
          <c:tx>
            <c:strRef>
              <c:f>Ámbitos!$B$59</c:f>
              <c:strCache>
                <c:ptCount val="1"/>
                <c:pt idx="0">
                  <c:v>Nacional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Ámbitos!$C$56:$H$56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Ámbitos!$C$59:$H$59</c:f>
              <c:numCache>
                <c:formatCode>_-* #,##0\ _€_-;\-* #,##0\ _€_-;_-* "-"??\ _€_-;_-@_-</c:formatCode>
                <c:ptCount val="6"/>
                <c:pt idx="0">
                  <c:v>20397.297839805731</c:v>
                </c:pt>
                <c:pt idx="1">
                  <c:v>24926.802328190741</c:v>
                </c:pt>
                <c:pt idx="2">
                  <c:v>23047.83</c:v>
                </c:pt>
                <c:pt idx="3">
                  <c:v>20809.89226322258</c:v>
                </c:pt>
                <c:pt idx="4">
                  <c:v>23776.927384806975</c:v>
                </c:pt>
                <c:pt idx="5">
                  <c:v>24696.941074468083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B1-4F07-AC11-7AAF31529C55}"/>
            </c:ext>
          </c:extLst>
        </c:ser>
        <c:ser>
          <c:idx val="3"/>
          <c:order val="3"/>
          <c:tx>
            <c:strRef>
              <c:f>Ámbitos!$B$60</c:f>
              <c:strCache>
                <c:ptCount val="1"/>
                <c:pt idx="0">
                  <c:v>Estranxeiro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Ámbitos!$C$56:$H$56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Ámbitos!$C$60:$H$60</c:f>
              <c:numCache>
                <c:formatCode>_-* #,##0\ _€_-;\-* #,##0\ _€_-;_-* "-"??\ _€_-;_-@_-</c:formatCode>
                <c:ptCount val="6"/>
                <c:pt idx="0">
                  <c:v>3697.7822316384118</c:v>
                </c:pt>
                <c:pt idx="1">
                  <c:v>4954.4252517985615</c:v>
                </c:pt>
                <c:pt idx="2">
                  <c:v>5348.95</c:v>
                </c:pt>
                <c:pt idx="3">
                  <c:v>4235.5347457627086</c:v>
                </c:pt>
                <c:pt idx="4">
                  <c:v>5173.7323306233066</c:v>
                </c:pt>
                <c:pt idx="5">
                  <c:v>9127.4070616113731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B1-4F07-AC11-7AAF31529C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64723920"/>
        <c:axId val="1864726416"/>
      </c:barChart>
      <c:catAx>
        <c:axId val="186472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864726416"/>
        <c:crosses val="autoZero"/>
        <c:auto val="1"/>
        <c:lblAlgn val="ctr"/>
        <c:lblOffset val="100"/>
        <c:noMultiLvlLbl val="0"/>
      </c:catAx>
      <c:valAx>
        <c:axId val="186472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86472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Ecolución importe medio por provedor por ámbito e ano 2019-2024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Ámbitos!$C$56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1.0983622294850584E-3"/>
                  <c:y val="0.1760347220084307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B7-47D1-8565-FDD4AAC4F261}"/>
                </c:ext>
              </c:extLst>
            </c:dLbl>
            <c:dLbl>
              <c:idx val="3"/>
              <c:layout>
                <c:manualLayout>
                  <c:x val="0"/>
                  <c:y val="-3.297633015325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B7-47D1-8565-FDD4AAC4F261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Ámbitos!$B$57:$B$60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Ámbitos!$C$57:$C$60</c:f>
              <c:numCache>
                <c:formatCode>_-* #,##0\ _€_-;\-* #,##0\ _€_-;_-* "-"??\ _€_-;_-@_-</c:formatCode>
                <c:ptCount val="4"/>
                <c:pt idx="0">
                  <c:v>10380.96053024645</c:v>
                </c:pt>
                <c:pt idx="1">
                  <c:v>11752.277652439014</c:v>
                </c:pt>
                <c:pt idx="2">
                  <c:v>20397.297839805731</c:v>
                </c:pt>
                <c:pt idx="3">
                  <c:v>3697.7822316384118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3E-4B39-8C5D-1399A7677641}"/>
            </c:ext>
          </c:extLst>
        </c:ser>
        <c:ser>
          <c:idx val="2"/>
          <c:order val="1"/>
          <c:tx>
            <c:strRef>
              <c:f>Ámbitos!$D$56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41815208951191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B7-47D1-8565-FDD4AAC4F261}"/>
                </c:ext>
              </c:extLst>
            </c:dLbl>
            <c:dLbl>
              <c:idx val="1"/>
              <c:layout>
                <c:manualLayout>
                  <c:x val="0"/>
                  <c:y val="0.115342471064042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B7-47D1-8565-FDD4AAC4F261}"/>
                </c:ext>
              </c:extLst>
            </c:dLbl>
            <c:dLbl>
              <c:idx val="3"/>
              <c:layout>
                <c:manualLayout>
                  <c:x val="2.1967244589701168E-3"/>
                  <c:y val="-0.137804538763521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5B7-47D1-8565-FDD4AAC4F261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Ámbitos!$B$57:$B$60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Ámbitos!$D$57:$D$60</c:f>
              <c:numCache>
                <c:formatCode>_-* #,##0\ _€_-;\-* #,##0\ _€_-;_-* "-"??\ _€_-;_-@_-</c:formatCode>
                <c:ptCount val="4"/>
                <c:pt idx="0">
                  <c:v>12532.995958408679</c:v>
                </c:pt>
                <c:pt idx="1">
                  <c:v>13322.487978723404</c:v>
                </c:pt>
                <c:pt idx="2">
                  <c:v>24926.802328190741</c:v>
                </c:pt>
                <c:pt idx="3">
                  <c:v>4954.4252517985615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3E-4B39-8C5D-1399A7677641}"/>
            </c:ext>
          </c:extLst>
        </c:ser>
        <c:ser>
          <c:idx val="3"/>
          <c:order val="2"/>
          <c:tx>
            <c:strRef>
              <c:f>Ámbitos!$E$56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6.5901733769103505E-3"/>
                  <c:y val="0.315516525792368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B7-47D1-8565-FDD4AAC4F261}"/>
                </c:ext>
              </c:extLst>
            </c:dLbl>
            <c:dLbl>
              <c:idx val="3"/>
              <c:layout>
                <c:manualLayout>
                  <c:x val="-1.6109126605109002E-16"/>
                  <c:y val="-7.52856538540039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B7-47D1-8565-FDD4AAC4F261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Ámbitos!$B$57:$B$60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Ámbitos!$E$57:$E$60</c:f>
              <c:numCache>
                <c:formatCode>_-* #,##0\ _€_-;\-* #,##0\ _€_-;_-* "-"??\ _€_-;_-@_-</c:formatCode>
                <c:ptCount val="4"/>
                <c:pt idx="0">
                  <c:v>10764.77</c:v>
                </c:pt>
                <c:pt idx="1">
                  <c:v>14891.19</c:v>
                </c:pt>
                <c:pt idx="2">
                  <c:v>23047.83</c:v>
                </c:pt>
                <c:pt idx="3">
                  <c:v>5348.95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3E-4B39-8C5D-1399A7677641}"/>
            </c:ext>
          </c:extLst>
        </c:ser>
        <c:ser>
          <c:idx val="4"/>
          <c:order val="3"/>
          <c:tx>
            <c:strRef>
              <c:f>Ámbitos!$F$56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91996561093608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B7-47D1-8565-FDD4AAC4F261}"/>
                </c:ext>
              </c:extLst>
            </c:dLbl>
            <c:dLbl>
              <c:idx val="2"/>
              <c:layout>
                <c:manualLayout>
                  <c:x val="0"/>
                  <c:y val="0.311168293191854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B7-47D1-8565-FDD4AAC4F261}"/>
                </c:ext>
              </c:extLst>
            </c:dLbl>
            <c:dLbl>
              <c:idx val="3"/>
              <c:layout>
                <c:manualLayout>
                  <c:x val="3.2950866884551753E-3"/>
                  <c:y val="-4.11930473887229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5B7-47D1-8565-FDD4AAC4F261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Ámbitos!$B$57:$B$60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Ámbitos!$F$57:$F$60</c:f>
              <c:numCache>
                <c:formatCode>_-* #,##0\ _€_-;\-* #,##0\ _€_-;_-* "-"??\ _€_-;_-@_-</c:formatCode>
                <c:ptCount val="4"/>
                <c:pt idx="0">
                  <c:v>11243.767090767991</c:v>
                </c:pt>
                <c:pt idx="1">
                  <c:v>10196.297558823515</c:v>
                </c:pt>
                <c:pt idx="2">
                  <c:v>20809.89226322258</c:v>
                </c:pt>
                <c:pt idx="3">
                  <c:v>4235.5347457627086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3E-4B39-8C5D-1399A7677641}"/>
            </c:ext>
          </c:extLst>
        </c:ser>
        <c:ser>
          <c:idx val="5"/>
          <c:order val="4"/>
          <c:tx>
            <c:strRef>
              <c:f>Ámbitos!$G$56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0.184582673430457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B7-47D1-8565-FDD4AAC4F261}"/>
                </c:ext>
              </c:extLst>
            </c:dLbl>
            <c:dLbl>
              <c:idx val="2"/>
              <c:layout>
                <c:manualLayout>
                  <c:x val="-8.0545633025545009E-17"/>
                  <c:y val="0.4543370014241358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B7-47D1-8565-FDD4AAC4F261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Ámbitos!$B$57:$B$60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Ámbitos!$G$57:$G$60</c:f>
              <c:numCache>
                <c:formatCode>_-* #,##0\ _€_-;\-* #,##0\ _€_-;_-* "-"??\ _€_-;_-@_-</c:formatCode>
                <c:ptCount val="4"/>
                <c:pt idx="0">
                  <c:v>12228.02435897436</c:v>
                </c:pt>
                <c:pt idx="1">
                  <c:v>9321.5729226361036</c:v>
                </c:pt>
                <c:pt idx="2">
                  <c:v>23776.927384806975</c:v>
                </c:pt>
                <c:pt idx="3">
                  <c:v>5173.7323306233066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B-40F7-85C9-5A907D742041}"/>
            </c:ext>
          </c:extLst>
        </c:ser>
        <c:ser>
          <c:idx val="0"/>
          <c:order val="5"/>
          <c:tx>
            <c:strRef>
              <c:f>Ámbitos!$H$56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Ámbitos!$B$57:$B$60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Ámbitos!$H$57:$H$60</c:f>
              <c:numCache>
                <c:formatCode>_-* #,##0\ _€_-;\-* #,##0\ _€_-;_-* "-"??\ _€_-;_-@_-</c:formatCode>
                <c:ptCount val="4"/>
                <c:pt idx="0">
                  <c:v>12691.687381316999</c:v>
                </c:pt>
                <c:pt idx="1">
                  <c:v>13181.167556818184</c:v>
                </c:pt>
                <c:pt idx="2">
                  <c:v>24696.941074468083</c:v>
                </c:pt>
                <c:pt idx="3">
                  <c:v>9127.4070616113731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1-42B6-BFF9-C2108732912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64723920"/>
        <c:axId val="1864726416"/>
      </c:barChart>
      <c:catAx>
        <c:axId val="186472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864726416"/>
        <c:crosses val="autoZero"/>
        <c:auto val="1"/>
        <c:lblAlgn val="ctr"/>
        <c:lblOffset val="100"/>
        <c:noMultiLvlLbl val="0"/>
      </c:catAx>
      <c:valAx>
        <c:axId val="186472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86472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Número medio de facturas por provedor por ámbito e ano 2019-2024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Ámbitos!$B$67</c:f>
              <c:strCache>
                <c:ptCount val="1"/>
                <c:pt idx="0">
                  <c:v>Local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Ámbitos!$C$66:$H$66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Ámbitos!$C$67:$H$67</c:f>
              <c:numCache>
                <c:formatCode>_-* #,##0.00\ _€_-;\-* #,##0.00\ _€_-;_-* "-"??\ _€_-;_-@_-</c:formatCode>
                <c:ptCount val="6"/>
                <c:pt idx="0">
                  <c:v>11.575056011949215</c:v>
                </c:pt>
                <c:pt idx="1">
                  <c:v>11.172694394213382</c:v>
                </c:pt>
                <c:pt idx="2">
                  <c:v>11.14</c:v>
                </c:pt>
                <c:pt idx="3">
                  <c:v>11.356865787432119</c:v>
                </c:pt>
                <c:pt idx="4">
                  <c:v>11.637254901960784</c:v>
                </c:pt>
                <c:pt idx="5">
                  <c:v>12.970137825421133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46-484A-9881-DDADFECD44EA}"/>
            </c:ext>
          </c:extLst>
        </c:ser>
        <c:ser>
          <c:idx val="1"/>
          <c:order val="1"/>
          <c:tx>
            <c:strRef>
              <c:f>Ámbitos!$B$68</c:f>
              <c:strCache>
                <c:ptCount val="1"/>
                <c:pt idx="0">
                  <c:v>Rexional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Ámbitos!$C$66:$H$66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Ámbitos!$C$68:$H$68</c:f>
              <c:numCache>
                <c:formatCode>_-* #,##0.00\ _€_-;\-* #,##0.00\ _€_-;_-* "-"??\ _€_-;_-@_-</c:formatCode>
                <c:ptCount val="6"/>
                <c:pt idx="0">
                  <c:v>6.1859756097560972</c:v>
                </c:pt>
                <c:pt idx="1">
                  <c:v>7</c:v>
                </c:pt>
                <c:pt idx="2">
                  <c:v>7.98</c:v>
                </c:pt>
                <c:pt idx="3">
                  <c:v>8.0764705882352938</c:v>
                </c:pt>
                <c:pt idx="4">
                  <c:v>6.6189111747850999</c:v>
                </c:pt>
                <c:pt idx="5">
                  <c:v>7.4659090909090908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46-484A-9881-DDADFECD44EA}"/>
            </c:ext>
          </c:extLst>
        </c:ser>
        <c:ser>
          <c:idx val="2"/>
          <c:order val="2"/>
          <c:tx>
            <c:strRef>
              <c:f>Ámbitos!$B$69</c:f>
              <c:strCache>
                <c:ptCount val="1"/>
                <c:pt idx="0">
                  <c:v>Nacional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Ámbitos!$C$66:$H$66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Ámbitos!$C$69:$H$69</c:f>
              <c:numCache>
                <c:formatCode>_-* #,##0.00\ _€_-;\-* #,##0.00\ _€_-;_-* "-"??\ _€_-;_-@_-</c:formatCode>
                <c:ptCount val="6"/>
                <c:pt idx="0">
                  <c:v>14.229368932038835</c:v>
                </c:pt>
                <c:pt idx="1">
                  <c:v>11.503506311360448</c:v>
                </c:pt>
                <c:pt idx="2">
                  <c:v>10.88</c:v>
                </c:pt>
                <c:pt idx="3">
                  <c:v>11.548585485854858</c:v>
                </c:pt>
                <c:pt idx="4">
                  <c:v>13.488169364881694</c:v>
                </c:pt>
                <c:pt idx="5">
                  <c:v>12.487234042553192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46-484A-9881-DDADFECD44EA}"/>
            </c:ext>
          </c:extLst>
        </c:ser>
        <c:ser>
          <c:idx val="3"/>
          <c:order val="3"/>
          <c:tx>
            <c:strRef>
              <c:f>Ámbitos!$B$70</c:f>
              <c:strCache>
                <c:ptCount val="1"/>
                <c:pt idx="0">
                  <c:v>Estranxeiro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Ámbitos!$C$66:$H$66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Ámbitos!$C$70:$H$70</c:f>
              <c:numCache>
                <c:formatCode>_-* #,##0.00\ _€_-;\-* #,##0.00\ _€_-;_-* "-"??\ _€_-;_-@_-</c:formatCode>
                <c:ptCount val="6"/>
                <c:pt idx="0">
                  <c:v>2.9463276836158192</c:v>
                </c:pt>
                <c:pt idx="1">
                  <c:v>3.6582733812949639</c:v>
                </c:pt>
                <c:pt idx="2">
                  <c:v>3.86</c:v>
                </c:pt>
                <c:pt idx="3">
                  <c:v>3.5762711864406778</c:v>
                </c:pt>
                <c:pt idx="4">
                  <c:v>3.7344173441734418</c:v>
                </c:pt>
                <c:pt idx="5">
                  <c:v>3.7511848341232228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46-484A-9881-DDADFECD44E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66374544"/>
        <c:axId val="1966355408"/>
      </c:barChart>
      <c:catAx>
        <c:axId val="196637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66355408"/>
        <c:crosses val="autoZero"/>
        <c:auto val="1"/>
        <c:lblAlgn val="ctr"/>
        <c:lblOffset val="100"/>
        <c:noMultiLvlLbl val="0"/>
      </c:catAx>
      <c:valAx>
        <c:axId val="196635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6637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Evolución do número medio de facturas por provedor por ámbito e ano 2019-2024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Ámbitos!$C$66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Ámbitos!$B$67:$B$71</c:f>
              <c:strCache>
                <c:ptCount val="5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  <c:pt idx="4">
                  <c:v>Nº medio de facturas por provedor</c:v>
                </c:pt>
              </c:strCache>
            </c:strRef>
          </c:cat>
          <c:val>
            <c:numRef>
              <c:f>Ámbitos!$C$67:$C$71</c:f>
              <c:numCache>
                <c:formatCode>_-* #,##0.00\ _€_-;\-* #,##0.00\ _€_-;_-* "-"??\ _€_-;_-@_-</c:formatCode>
                <c:ptCount val="5"/>
                <c:pt idx="0">
                  <c:v>11.575056011949215</c:v>
                </c:pt>
                <c:pt idx="1">
                  <c:v>6.1859756097560972</c:v>
                </c:pt>
                <c:pt idx="2">
                  <c:v>14.229368932038835</c:v>
                </c:pt>
                <c:pt idx="3">
                  <c:v>2.9463276836158192</c:v>
                </c:pt>
                <c:pt idx="4" formatCode="_-* #,##0\ _€_-;\-* #,##0\ _€_-;_-* &quot;-&quot;??\ _€_-;_-@_-">
                  <c:v>10.648857644991212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0-437F-A5CE-5C3AAFE1CDE6}"/>
            </c:ext>
          </c:extLst>
        </c:ser>
        <c:ser>
          <c:idx val="2"/>
          <c:order val="1"/>
          <c:tx>
            <c:strRef>
              <c:f>Ámbitos!$D$66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Ámbitos!$B$67:$B$71</c:f>
              <c:strCache>
                <c:ptCount val="5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  <c:pt idx="4">
                  <c:v>Nº medio de facturas por provedor</c:v>
                </c:pt>
              </c:strCache>
            </c:strRef>
          </c:cat>
          <c:val>
            <c:numRef>
              <c:f>Ámbitos!$D$67:$D$71</c:f>
              <c:numCache>
                <c:formatCode>_-* #,##0.00\ _€_-;\-* #,##0.00\ _€_-;_-* "-"??\ _€_-;_-@_-</c:formatCode>
                <c:ptCount val="5"/>
                <c:pt idx="0">
                  <c:v>11.172694394213382</c:v>
                </c:pt>
                <c:pt idx="1">
                  <c:v>7</c:v>
                </c:pt>
                <c:pt idx="2">
                  <c:v>11.503506311360448</c:v>
                </c:pt>
                <c:pt idx="3">
                  <c:v>3.6582733812949639</c:v>
                </c:pt>
                <c:pt idx="4">
                  <c:v>9.8991172761664572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30-437F-A5CE-5C3AAFE1CDE6}"/>
            </c:ext>
          </c:extLst>
        </c:ser>
        <c:ser>
          <c:idx val="3"/>
          <c:order val="2"/>
          <c:tx>
            <c:strRef>
              <c:f>Ámbitos!$E$66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Ámbitos!$B$67:$B$71</c:f>
              <c:strCache>
                <c:ptCount val="5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  <c:pt idx="4">
                  <c:v>Nº medio de facturas por provedor</c:v>
                </c:pt>
              </c:strCache>
            </c:strRef>
          </c:cat>
          <c:val>
            <c:numRef>
              <c:f>Ámbitos!$E$67:$E$71</c:f>
              <c:numCache>
                <c:formatCode>_-* #,##0.00\ _€_-;\-* #,##0.00\ _€_-;_-* "-"??\ _€_-;_-@_-</c:formatCode>
                <c:ptCount val="5"/>
                <c:pt idx="0">
                  <c:v>11.14</c:v>
                </c:pt>
                <c:pt idx="1">
                  <c:v>7.98</c:v>
                </c:pt>
                <c:pt idx="2">
                  <c:v>10.88</c:v>
                </c:pt>
                <c:pt idx="3">
                  <c:v>3.86</c:v>
                </c:pt>
                <c:pt idx="4">
                  <c:v>9.7899999999999991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30-437F-A5CE-5C3AAFE1CDE6}"/>
            </c:ext>
          </c:extLst>
        </c:ser>
        <c:ser>
          <c:idx val="4"/>
          <c:order val="3"/>
          <c:tx>
            <c:strRef>
              <c:f>Ámbitos!$F$66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Ámbitos!$B$67:$B$71</c:f>
              <c:strCache>
                <c:ptCount val="5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  <c:pt idx="4">
                  <c:v>Nº medio de facturas por provedor</c:v>
                </c:pt>
              </c:strCache>
            </c:strRef>
          </c:cat>
          <c:val>
            <c:numRef>
              <c:f>Ámbitos!$F$67:$F$71</c:f>
              <c:numCache>
                <c:formatCode>_-* #,##0.00\ _€_-;\-* #,##0.00\ _€_-;_-* "-"??\ _€_-;_-@_-</c:formatCode>
                <c:ptCount val="5"/>
                <c:pt idx="0">
                  <c:v>11.356865787432119</c:v>
                </c:pt>
                <c:pt idx="1">
                  <c:v>8.0764705882352938</c:v>
                </c:pt>
                <c:pt idx="2">
                  <c:v>11.548585485854858</c:v>
                </c:pt>
                <c:pt idx="3">
                  <c:v>3.5762711864406778</c:v>
                </c:pt>
                <c:pt idx="4">
                  <c:v>10.028612303290416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30-437F-A5CE-5C3AAFE1CDE6}"/>
            </c:ext>
          </c:extLst>
        </c:ser>
        <c:ser>
          <c:idx val="5"/>
          <c:order val="4"/>
          <c:tx>
            <c:strRef>
              <c:f>Ámbitos!$G$66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Ámbitos!$B$67:$B$71</c:f>
              <c:strCache>
                <c:ptCount val="5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  <c:pt idx="4">
                  <c:v>Nº medio de facturas por provedor</c:v>
                </c:pt>
              </c:strCache>
            </c:strRef>
          </c:cat>
          <c:val>
            <c:numRef>
              <c:f>Ámbitos!$G$67:$G$71</c:f>
              <c:numCache>
                <c:formatCode>_-* #,##0.00\ _€_-;\-* #,##0.00\ _€_-;_-* "-"??\ _€_-;_-@_-</c:formatCode>
                <c:ptCount val="5"/>
                <c:pt idx="0">
                  <c:v>11.637254901960784</c:v>
                </c:pt>
                <c:pt idx="1">
                  <c:v>6.6189111747850999</c:v>
                </c:pt>
                <c:pt idx="2">
                  <c:v>13.488169364881694</c:v>
                </c:pt>
                <c:pt idx="3">
                  <c:v>3.7344173441734418</c:v>
                </c:pt>
                <c:pt idx="4">
                  <c:v>10.519845451352301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5-49F7-93A4-82CCFBA1542A}"/>
            </c:ext>
          </c:extLst>
        </c:ser>
        <c:ser>
          <c:idx val="0"/>
          <c:order val="5"/>
          <c:tx>
            <c:strRef>
              <c:f>Ámbitos!$H$66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Ámbitos!$B$67:$B$71</c:f>
              <c:strCache>
                <c:ptCount val="5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  <c:pt idx="4">
                  <c:v>Nº medio de facturas por provedor</c:v>
                </c:pt>
              </c:strCache>
            </c:strRef>
          </c:cat>
          <c:val>
            <c:numRef>
              <c:f>Ámbitos!$H$67:$H$71</c:f>
              <c:numCache>
                <c:formatCode>_-* #,##0.00\ _€_-;\-* #,##0.00\ _€_-;_-* "-"??\ _€_-;_-@_-</c:formatCode>
                <c:ptCount val="5"/>
                <c:pt idx="0">
                  <c:v>12.970137825421133</c:v>
                </c:pt>
                <c:pt idx="1">
                  <c:v>7.4659090909090908</c:v>
                </c:pt>
                <c:pt idx="2">
                  <c:v>12.487234042553192</c:v>
                </c:pt>
                <c:pt idx="3">
                  <c:v>3.7511848341232228</c:v>
                </c:pt>
                <c:pt idx="4">
                  <c:v>10.890066225165564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2-4B0A-9880-B711FE2D28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66374544"/>
        <c:axId val="1966355408"/>
      </c:barChart>
      <c:catAx>
        <c:axId val="196637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66355408"/>
        <c:crosses val="autoZero"/>
        <c:auto val="1"/>
        <c:lblAlgn val="ctr"/>
        <c:lblOffset val="100"/>
        <c:noMultiLvlLbl val="0"/>
      </c:catAx>
      <c:valAx>
        <c:axId val="196635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6637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importe total facturado 2019-2024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Totais!$B$11</c:f>
              <c:strCache>
                <c:ptCount val="1"/>
                <c:pt idx="0">
                  <c:v>Importe total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Totais!$C$8:$H$8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Totais!$C$11:$H$11</c:f>
              <c:numCache>
                <c:formatCode>_-* #,##0\ [$€-C0A]_-;\-* #,##0\ [$€-C0A]_-;_-* "-"??\ [$€-C0A]_-;_-@_-</c:formatCode>
                <c:ptCount val="6"/>
                <c:pt idx="0">
                  <c:v>35871241.549999997</c:v>
                </c:pt>
                <c:pt idx="1">
                  <c:v>36768575.420000002</c:v>
                </c:pt>
                <c:pt idx="2">
                  <c:v>38467736</c:v>
                </c:pt>
                <c:pt idx="3">
                  <c:v>36377778.659999996</c:v>
                </c:pt>
                <c:pt idx="4">
                  <c:v>40469569.170000002</c:v>
                </c:pt>
                <c:pt idx="5">
                  <c:v>48282005.090000004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F-452D-9970-8A22FD23BA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12714847"/>
        <c:axId val="1812709439"/>
        <c:extLst/>
      </c:barChart>
      <c:catAx>
        <c:axId val="1812714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812709439"/>
        <c:crosses val="autoZero"/>
        <c:auto val="1"/>
        <c:lblAlgn val="ctr"/>
        <c:lblOffset val="100"/>
        <c:noMultiLvlLbl val="0"/>
      </c:catAx>
      <c:valAx>
        <c:axId val="181270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[$€-C0A]_-;\-* #,##0\ [$€-C0A]_-;_-* &quot;-&quot;??\ [$€-C0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812714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número total de provedores 2019-2024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Totais!$B$9</c:f>
              <c:strCache>
                <c:ptCount val="1"/>
                <c:pt idx="0">
                  <c:v>Número total de provedores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Totais!$C$8:$H$8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Totais!$C$9:$H$9</c:f>
              <c:numCache>
                <c:formatCode>_-* #,##0\ _€_-;\-* #,##0\ _€_-;_-* "-"??\ _€_-;_-@_-</c:formatCode>
                <c:ptCount val="6"/>
                <c:pt idx="0">
                  <c:v>2845</c:v>
                </c:pt>
                <c:pt idx="1">
                  <c:v>2379</c:v>
                </c:pt>
                <c:pt idx="2">
                  <c:v>2665</c:v>
                </c:pt>
                <c:pt idx="3">
                  <c:v>2796</c:v>
                </c:pt>
                <c:pt idx="4">
                  <c:v>2847</c:v>
                </c:pt>
                <c:pt idx="5">
                  <c:v>3020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7-4934-A73B-A5099A94F6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4900607"/>
        <c:axId val="1984898943"/>
      </c:barChart>
      <c:catAx>
        <c:axId val="198490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84898943"/>
        <c:crosses val="autoZero"/>
        <c:auto val="1"/>
        <c:lblAlgn val="ctr"/>
        <c:lblOffset val="100"/>
        <c:noMultiLvlLbl val="0"/>
      </c:catAx>
      <c:valAx>
        <c:axId val="1984898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8490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Evolución número total de facturas 2019-2024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Totais!$B$10</c:f>
              <c:strCache>
                <c:ptCount val="1"/>
                <c:pt idx="0">
                  <c:v>Número total de facturas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Totais!$C$8:$H$8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Totais!$C$10:$H$10</c:f>
              <c:numCache>
                <c:formatCode>_-* #,##0\ _€_-;\-* #,##0\ _€_-;_-* "-"??\ _€_-;_-@_-</c:formatCode>
                <c:ptCount val="6"/>
                <c:pt idx="0">
                  <c:v>30296</c:v>
                </c:pt>
                <c:pt idx="1">
                  <c:v>23550</c:v>
                </c:pt>
                <c:pt idx="2">
                  <c:v>26103</c:v>
                </c:pt>
                <c:pt idx="3">
                  <c:v>28040</c:v>
                </c:pt>
                <c:pt idx="4">
                  <c:v>29950</c:v>
                </c:pt>
                <c:pt idx="5">
                  <c:v>32888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20-4CD5-A4DE-98A8C1E17A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2254623"/>
        <c:axId val="197225087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Totais!#REF!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Totais!$C$8:$H$8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Totais!$C$8:$C$8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2019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220-4CD5-A4DE-98A8C1E17ABE}"/>
                  </c:ext>
                </c:extLst>
              </c15:ser>
            </c15:filteredBarSeries>
          </c:ext>
        </c:extLst>
      </c:barChart>
      <c:catAx>
        <c:axId val="197225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72250879"/>
        <c:crosses val="autoZero"/>
        <c:auto val="1"/>
        <c:lblAlgn val="ctr"/>
        <c:lblOffset val="100"/>
        <c:noMultiLvlLbl val="0"/>
      </c:catAx>
      <c:valAx>
        <c:axId val="197225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72254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importe medio por factura 2019-2024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Totais!$B$12</c:f>
              <c:strCache>
                <c:ptCount val="1"/>
                <c:pt idx="0">
                  <c:v>Importe medio por factura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Totais!$C$8:$H$8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Totais!$C$12:$H$12</c:f>
              <c:numCache>
                <c:formatCode>_-* #,##0\ [$€-C0A]_-;\-* #,##0\ [$€-C0A]_-;_-* "-"??\ [$€-C0A]_-;_-@_-</c:formatCode>
                <c:ptCount val="6"/>
                <c:pt idx="0">
                  <c:v>1184.0256651043042</c:v>
                </c:pt>
                <c:pt idx="1">
                  <c:v>1561.2983193205946</c:v>
                </c:pt>
                <c:pt idx="2">
                  <c:v>1473.69</c:v>
                </c:pt>
                <c:pt idx="3">
                  <c:v>1297.3530192582025</c:v>
                </c:pt>
                <c:pt idx="4">
                  <c:v>1351.24</c:v>
                </c:pt>
                <c:pt idx="5">
                  <c:v>1468.0736162126004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6-46A5-9337-7F819707CA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2237151"/>
        <c:axId val="197226460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Totais!#REF!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Totais!$C$8:$H$8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Totais!$C$8:$C$8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2019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A66-46A5-9337-7F819707CAF2}"/>
                  </c:ext>
                </c:extLst>
              </c15:ser>
            </c15:filteredBarSeries>
          </c:ext>
        </c:extLst>
      </c:barChart>
      <c:catAx>
        <c:axId val="1972237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72264607"/>
        <c:crosses val="autoZero"/>
        <c:auto val="1"/>
        <c:lblAlgn val="ctr"/>
        <c:lblOffset val="100"/>
        <c:noMultiLvlLbl val="0"/>
      </c:catAx>
      <c:valAx>
        <c:axId val="1972264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[$€-C0A]_-;\-* #,##0\ [$€-C0A]_-;_-* &quot;-&quot;??\ [$€-C0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72237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importe medio por provedor 2019-2024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Totais!$B$13</c:f>
              <c:strCache>
                <c:ptCount val="1"/>
                <c:pt idx="0">
                  <c:v>Importe medio por provedor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Totais!$C$8:$H$8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Totais!$C$13:$H$13</c:f>
              <c:numCache>
                <c:formatCode>_-* #,##0\ [$€-C0A]_-;\-* #,##0\ [$€-C0A]_-;_-* "-"??\ [$€-C0A]_-;_-@_-</c:formatCode>
                <c:ptCount val="6"/>
                <c:pt idx="0">
                  <c:v>12608.520755711774</c:v>
                </c:pt>
                <c:pt idx="1">
                  <c:v>15455.475166036151</c:v>
                </c:pt>
                <c:pt idx="2">
                  <c:v>14434.42</c:v>
                </c:pt>
                <c:pt idx="3">
                  <c:v>13010.650450643776</c:v>
                </c:pt>
                <c:pt idx="4">
                  <c:v>14214.81</c:v>
                </c:pt>
                <c:pt idx="5">
                  <c:v>15987.418903973512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3-4B42-8119-A67A84368E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2252959"/>
        <c:axId val="197225795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Totais!#REF!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Totais!$C$8:$H$8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Totais!$C$8:$C$8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2019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3C3-4B42-8119-A67A84368EB0}"/>
                  </c:ext>
                </c:extLst>
              </c15:ser>
            </c15:filteredBarSeries>
          </c:ext>
        </c:extLst>
      </c:barChart>
      <c:catAx>
        <c:axId val="1972252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72257951"/>
        <c:crosses val="autoZero"/>
        <c:auto val="1"/>
        <c:lblAlgn val="ctr"/>
        <c:lblOffset val="100"/>
        <c:noMultiLvlLbl val="0"/>
      </c:catAx>
      <c:valAx>
        <c:axId val="197225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[$€-C0A]_-;\-* #,##0\ [$€-C0A]_-;_-* &quot;-&quot;??\ [$€-C0A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72252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nº medio de facturas por provedor 2019-2024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Totais!$B$14</c:f>
              <c:strCache>
                <c:ptCount val="1"/>
                <c:pt idx="0">
                  <c:v>Nº medio de facturas por provedor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Totais!$C$8:$H$8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Totais!$C$14:$H$14</c:f>
              <c:numCache>
                <c:formatCode>_-* #,##0.00\ _€_-;\-* #,##0.00\ _€_-;_-* "-"??\ _€_-;_-@_-</c:formatCode>
                <c:ptCount val="6"/>
                <c:pt idx="0">
                  <c:v>10.648857644991212</c:v>
                </c:pt>
                <c:pt idx="1">
                  <c:v>9.8991172761664572</c:v>
                </c:pt>
                <c:pt idx="2">
                  <c:v>9.7899999999999991</c:v>
                </c:pt>
                <c:pt idx="3">
                  <c:v>10.028612303290416</c:v>
                </c:pt>
                <c:pt idx="4">
                  <c:v>10.52</c:v>
                </c:pt>
                <c:pt idx="5">
                  <c:v>10.890066225165564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B-4D0F-A591-E3139865E7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2262527"/>
        <c:axId val="197226335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Totais!#REF!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Totais!$C$8:$H$8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Totais!$C$8:$C$8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2019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EFB-4D0F-A591-E3139865E75F}"/>
                  </c:ext>
                </c:extLst>
              </c15:ser>
            </c15:filteredBarSeries>
          </c:ext>
        </c:extLst>
      </c:barChart>
      <c:catAx>
        <c:axId val="1972262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72263359"/>
        <c:crosses val="autoZero"/>
        <c:auto val="1"/>
        <c:lblAlgn val="ctr"/>
        <c:lblOffset val="100"/>
        <c:noMultiLvlLbl val="0"/>
      </c:catAx>
      <c:valAx>
        <c:axId val="1972263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72262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Número de provedores por ámbito e ano 2019-2024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Ámbitos!$B$17</c:f>
              <c:strCache>
                <c:ptCount val="1"/>
                <c:pt idx="0">
                  <c:v>Local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Ámbitos!$C$16:$H$16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Ámbitos!$C$17:$H$17</c:f>
              <c:numCache>
                <c:formatCode>_-* #,##0\ _€_-;\-* #,##0\ _€_-;_-* "-"??\ _€_-;_-@_-</c:formatCode>
                <c:ptCount val="6"/>
                <c:pt idx="0">
                  <c:v>1339</c:v>
                </c:pt>
                <c:pt idx="1">
                  <c:v>1106</c:v>
                </c:pt>
                <c:pt idx="2">
                  <c:v>1192</c:v>
                </c:pt>
                <c:pt idx="3">
                  <c:v>1289</c:v>
                </c:pt>
                <c:pt idx="4">
                  <c:v>1326</c:v>
                </c:pt>
                <c:pt idx="5">
                  <c:v>1306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5-4BD9-97A8-B7EBDA97DAFC}"/>
            </c:ext>
          </c:extLst>
        </c:ser>
        <c:ser>
          <c:idx val="1"/>
          <c:order val="1"/>
          <c:tx>
            <c:strRef>
              <c:f>Ámbitos!$B$18</c:f>
              <c:strCache>
                <c:ptCount val="1"/>
                <c:pt idx="0">
                  <c:v>Rexional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Ámbitos!$C$16:$H$16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Ámbitos!$C$18:$H$18</c:f>
              <c:numCache>
                <c:formatCode>_-* #,##0\ _€_-;\-* #,##0\ _€_-;_-* "-"??\ _€_-;_-@_-</c:formatCode>
                <c:ptCount val="6"/>
                <c:pt idx="0">
                  <c:v>328</c:v>
                </c:pt>
                <c:pt idx="1">
                  <c:v>282</c:v>
                </c:pt>
                <c:pt idx="2">
                  <c:v>314</c:v>
                </c:pt>
                <c:pt idx="3">
                  <c:v>340</c:v>
                </c:pt>
                <c:pt idx="4">
                  <c:v>349</c:v>
                </c:pt>
                <c:pt idx="5">
                  <c:v>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15-4BD9-97A8-B7EBDA97DAFC}"/>
            </c:ext>
          </c:extLst>
        </c:ser>
        <c:ser>
          <c:idx val="2"/>
          <c:order val="2"/>
          <c:tx>
            <c:strRef>
              <c:f>Ámbitos!$B$19</c:f>
              <c:strCache>
                <c:ptCount val="1"/>
                <c:pt idx="0">
                  <c:v>Nacional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Ámbitos!$C$16:$H$16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Ámbitos!$C$19:$H$19</c:f>
              <c:numCache>
                <c:formatCode>_-* #,##0\ _€_-;\-* #,##0\ _€_-;_-* "-"??\ _€_-;_-@_-</c:formatCode>
                <c:ptCount val="6"/>
                <c:pt idx="0">
                  <c:v>824</c:v>
                </c:pt>
                <c:pt idx="1">
                  <c:v>713</c:v>
                </c:pt>
                <c:pt idx="2">
                  <c:v>834</c:v>
                </c:pt>
                <c:pt idx="3">
                  <c:v>813</c:v>
                </c:pt>
                <c:pt idx="4">
                  <c:v>803</c:v>
                </c:pt>
                <c:pt idx="5">
                  <c:v>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15-4BD9-97A8-B7EBDA97DAFC}"/>
            </c:ext>
          </c:extLst>
        </c:ser>
        <c:ser>
          <c:idx val="3"/>
          <c:order val="3"/>
          <c:tx>
            <c:strRef>
              <c:f>Ámbitos!$B$20</c:f>
              <c:strCache>
                <c:ptCount val="1"/>
                <c:pt idx="0">
                  <c:v>Estranxeiro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Ámbitos!$C$16:$H$16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Ámbitos!$C$20:$H$20</c:f>
              <c:numCache>
                <c:formatCode>_-* #,##0\ _€_-;\-* #,##0\ _€_-;_-* "-"??\ _€_-;_-@_-</c:formatCode>
                <c:ptCount val="6"/>
                <c:pt idx="0">
                  <c:v>354</c:v>
                </c:pt>
                <c:pt idx="1">
                  <c:v>278</c:v>
                </c:pt>
                <c:pt idx="2">
                  <c:v>325</c:v>
                </c:pt>
                <c:pt idx="3">
                  <c:v>354</c:v>
                </c:pt>
                <c:pt idx="4">
                  <c:v>369</c:v>
                </c:pt>
                <c:pt idx="5">
                  <c:v>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15-4BD9-97A8-B7EBDA97DA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966353744"/>
        <c:axId val="1966366640"/>
      </c:barChart>
      <c:catAx>
        <c:axId val="196635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66366640"/>
        <c:crosses val="autoZero"/>
        <c:auto val="1"/>
        <c:lblAlgn val="ctr"/>
        <c:lblOffset val="100"/>
        <c:noMultiLvlLbl val="0"/>
      </c:catAx>
      <c:valAx>
        <c:axId val="196636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66353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Evolución número de provedores  por ámbito do 2019-2024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Ámbitos!$C$16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Ámbitos!$B$17:$B$20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Ámbitos!$C$17:$C$20</c:f>
              <c:numCache>
                <c:formatCode>_-* #,##0\ _€_-;\-* #,##0\ _€_-;_-* "-"??\ _€_-;_-@_-</c:formatCode>
                <c:ptCount val="4"/>
                <c:pt idx="0">
                  <c:v>1339</c:v>
                </c:pt>
                <c:pt idx="1">
                  <c:v>328</c:v>
                </c:pt>
                <c:pt idx="2">
                  <c:v>824</c:v>
                </c:pt>
                <c:pt idx="3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D8-49BE-8251-876590C0D213}"/>
            </c:ext>
          </c:extLst>
        </c:ser>
        <c:ser>
          <c:idx val="4"/>
          <c:order val="1"/>
          <c:tx>
            <c:strRef>
              <c:f>Ámbitos!$D$16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Ámbitos!$B$17:$B$20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Ámbitos!$D$17:$D$20</c:f>
              <c:numCache>
                <c:formatCode>_-* #,##0\ _€_-;\-* #,##0\ _€_-;_-* "-"??\ _€_-;_-@_-</c:formatCode>
                <c:ptCount val="4"/>
                <c:pt idx="0">
                  <c:v>1106</c:v>
                </c:pt>
                <c:pt idx="1">
                  <c:v>282</c:v>
                </c:pt>
                <c:pt idx="2">
                  <c:v>713</c:v>
                </c:pt>
                <c:pt idx="3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D8-49BE-8251-876590C0D213}"/>
            </c:ext>
          </c:extLst>
        </c:ser>
        <c:ser>
          <c:idx val="5"/>
          <c:order val="2"/>
          <c:tx>
            <c:strRef>
              <c:f>Ámbitos!$E$16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Ámbitos!$B$17:$B$20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Ámbitos!$E$17:$E$20</c:f>
              <c:numCache>
                <c:formatCode>_-* #,##0\ _€_-;\-* #,##0\ _€_-;_-* "-"??\ _€_-;_-@_-</c:formatCode>
                <c:ptCount val="4"/>
                <c:pt idx="0">
                  <c:v>1192</c:v>
                </c:pt>
                <c:pt idx="1">
                  <c:v>314</c:v>
                </c:pt>
                <c:pt idx="2">
                  <c:v>834</c:v>
                </c:pt>
                <c:pt idx="3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4-433E-B392-F42E99332D68}"/>
            </c:ext>
          </c:extLst>
        </c:ser>
        <c:ser>
          <c:idx val="0"/>
          <c:order val="3"/>
          <c:tx>
            <c:strRef>
              <c:f>Ámbitos!$F$16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Ámbitos!$B$17:$B$20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Ámbitos!$F$17:$F$20</c:f>
              <c:numCache>
                <c:formatCode>_-* #,##0\ _€_-;\-* #,##0\ _€_-;_-* "-"??\ _€_-;_-@_-</c:formatCode>
                <c:ptCount val="4"/>
                <c:pt idx="0">
                  <c:v>1289</c:v>
                </c:pt>
                <c:pt idx="1">
                  <c:v>340</c:v>
                </c:pt>
                <c:pt idx="2">
                  <c:v>813</c:v>
                </c:pt>
                <c:pt idx="3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0-4459-A062-2859BAE76DFF}"/>
            </c:ext>
          </c:extLst>
        </c:ser>
        <c:ser>
          <c:idx val="1"/>
          <c:order val="4"/>
          <c:tx>
            <c:strRef>
              <c:f>Ámbitos!$G$16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Ámbitos!$B$17:$B$20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Ámbitos!$G$17:$G$20</c:f>
              <c:numCache>
                <c:formatCode>_-* #,##0\ _€_-;\-* #,##0\ _€_-;_-* "-"??\ _€_-;_-@_-</c:formatCode>
                <c:ptCount val="4"/>
                <c:pt idx="0">
                  <c:v>1326</c:v>
                </c:pt>
                <c:pt idx="1">
                  <c:v>349</c:v>
                </c:pt>
                <c:pt idx="2">
                  <c:v>803</c:v>
                </c:pt>
                <c:pt idx="3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50-4459-A062-2859BAE76DFF}"/>
            </c:ext>
          </c:extLst>
        </c:ser>
        <c:ser>
          <c:idx val="2"/>
          <c:order val="5"/>
          <c:tx>
            <c:strRef>
              <c:f>Ámbitos!$H$16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Ámbitos!$B$17:$B$20</c:f>
              <c:strCache>
                <c:ptCount val="4"/>
                <c:pt idx="0">
                  <c:v>Local 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Ámbitos!$H$17:$H$20</c:f>
              <c:numCache>
                <c:formatCode>_-* #,##0\ _€_-;\-* #,##0\ _€_-;_-* "-"??\ _€_-;_-@_-</c:formatCode>
                <c:ptCount val="4"/>
                <c:pt idx="0">
                  <c:v>1306</c:v>
                </c:pt>
                <c:pt idx="1">
                  <c:v>352</c:v>
                </c:pt>
                <c:pt idx="2">
                  <c:v>940</c:v>
                </c:pt>
                <c:pt idx="3">
                  <c:v>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4-4C94-8727-6A3CFF8E88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66353744"/>
        <c:axId val="1966366640"/>
      </c:barChart>
      <c:catAx>
        <c:axId val="196635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66366640"/>
        <c:crosses val="autoZero"/>
        <c:auto val="1"/>
        <c:lblAlgn val="ctr"/>
        <c:lblOffset val="100"/>
        <c:noMultiLvlLbl val="0"/>
      </c:catAx>
      <c:valAx>
        <c:axId val="196636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966353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13" Type="http://schemas.openxmlformats.org/officeDocument/2006/relationships/image" Target="../media/image1.jpeg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12" Type="http://schemas.openxmlformats.org/officeDocument/2006/relationships/chart" Target="../charts/chart19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11" Type="http://schemas.openxmlformats.org/officeDocument/2006/relationships/chart" Target="../charts/chart18.xml"/><Relationship Id="rId5" Type="http://schemas.openxmlformats.org/officeDocument/2006/relationships/chart" Target="../charts/chart12.xml"/><Relationship Id="rId10" Type="http://schemas.openxmlformats.org/officeDocument/2006/relationships/chart" Target="../charts/chart17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15</xdr:row>
      <xdr:rowOff>161925</xdr:rowOff>
    </xdr:from>
    <xdr:to>
      <xdr:col>3</xdr:col>
      <xdr:colOff>619125</xdr:colOff>
      <xdr:row>30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590549</xdr:colOff>
      <xdr:row>15</xdr:row>
      <xdr:rowOff>152400</xdr:rowOff>
    </xdr:from>
    <xdr:to>
      <xdr:col>13</xdr:col>
      <xdr:colOff>66675</xdr:colOff>
      <xdr:row>30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433387</xdr:colOff>
      <xdr:row>32</xdr:row>
      <xdr:rowOff>85725</xdr:rowOff>
    </xdr:from>
    <xdr:to>
      <xdr:col>3</xdr:col>
      <xdr:colOff>133350</xdr:colOff>
      <xdr:row>46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681037</xdr:colOff>
      <xdr:row>32</xdr:row>
      <xdr:rowOff>114300</xdr:rowOff>
    </xdr:from>
    <xdr:to>
      <xdr:col>10</xdr:col>
      <xdr:colOff>333375</xdr:colOff>
      <xdr:row>47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471487</xdr:colOff>
      <xdr:row>48</xdr:row>
      <xdr:rowOff>9525</xdr:rowOff>
    </xdr:from>
    <xdr:to>
      <xdr:col>3</xdr:col>
      <xdr:colOff>361950</xdr:colOff>
      <xdr:row>62</xdr:row>
      <xdr:rowOff>66675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738186</xdr:colOff>
      <xdr:row>47</xdr:row>
      <xdr:rowOff>171449</xdr:rowOff>
    </xdr:from>
    <xdr:to>
      <xdr:col>10</xdr:col>
      <xdr:colOff>466724</xdr:colOff>
      <xdr:row>62</xdr:row>
      <xdr:rowOff>66674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719137</xdr:colOff>
      <xdr:row>63</xdr:row>
      <xdr:rowOff>161925</xdr:rowOff>
    </xdr:from>
    <xdr:to>
      <xdr:col>3</xdr:col>
      <xdr:colOff>628650</xdr:colOff>
      <xdr:row>77</xdr:row>
      <xdr:rowOff>180975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0</xdr:row>
      <xdr:rowOff>95250</xdr:rowOff>
    </xdr:from>
    <xdr:to>
      <xdr:col>1</xdr:col>
      <xdr:colOff>2066925</xdr:colOff>
      <xdr:row>0</xdr:row>
      <xdr:rowOff>628650</xdr:rowOff>
    </xdr:to>
    <xdr:pic>
      <xdr:nvPicPr>
        <xdr:cNvPr id="9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0"/>
          <a:ext cx="2657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350193</xdr:colOff>
      <xdr:row>3</xdr:row>
      <xdr:rowOff>2721</xdr:rowOff>
    </xdr:from>
    <xdr:to>
      <xdr:col>31</xdr:col>
      <xdr:colOff>334318</xdr:colOff>
      <xdr:row>17</xdr:row>
      <xdr:rowOff>46774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15402</xdr:colOff>
      <xdr:row>1</xdr:row>
      <xdr:rowOff>194656</xdr:rowOff>
    </xdr:from>
    <xdr:to>
      <xdr:col>21</xdr:col>
      <xdr:colOff>644922</xdr:colOff>
      <xdr:row>15</xdr:row>
      <xdr:rowOff>178593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125205</xdr:colOff>
      <xdr:row>20</xdr:row>
      <xdr:rowOff>169977</xdr:rowOff>
    </xdr:from>
    <xdr:to>
      <xdr:col>33</xdr:col>
      <xdr:colOff>172830</xdr:colOff>
      <xdr:row>32</xdr:row>
      <xdr:rowOff>96951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134560</xdr:colOff>
      <xdr:row>19</xdr:row>
      <xdr:rowOff>48132</xdr:rowOff>
    </xdr:from>
    <xdr:to>
      <xdr:col>24</xdr:col>
      <xdr:colOff>644922</xdr:colOff>
      <xdr:row>33</xdr:row>
      <xdr:rowOff>49609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548538</xdr:colOff>
      <xdr:row>35</xdr:row>
      <xdr:rowOff>3970</xdr:rowOff>
    </xdr:from>
    <xdr:to>
      <xdr:col>35</xdr:col>
      <xdr:colOff>507717</xdr:colOff>
      <xdr:row>54</xdr:row>
      <xdr:rowOff>3970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582741</xdr:colOff>
      <xdr:row>35</xdr:row>
      <xdr:rowOff>0</xdr:rowOff>
    </xdr:from>
    <xdr:to>
      <xdr:col>25</xdr:col>
      <xdr:colOff>642938</xdr:colOff>
      <xdr:row>57</xdr:row>
      <xdr:rowOff>1985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663064</xdr:colOff>
      <xdr:row>59</xdr:row>
      <xdr:rowOff>9241</xdr:rowOff>
    </xdr:from>
    <xdr:to>
      <xdr:col>33</xdr:col>
      <xdr:colOff>456689</xdr:colOff>
      <xdr:row>73</xdr:row>
      <xdr:rowOff>62933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257967</xdr:colOff>
      <xdr:row>58</xdr:row>
      <xdr:rowOff>187096</xdr:rowOff>
    </xdr:from>
    <xdr:to>
      <xdr:col>23</xdr:col>
      <xdr:colOff>634999</xdr:colOff>
      <xdr:row>75</xdr:row>
      <xdr:rowOff>158750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743573</xdr:colOff>
      <xdr:row>74</xdr:row>
      <xdr:rowOff>116680</xdr:rowOff>
    </xdr:from>
    <xdr:to>
      <xdr:col>34</xdr:col>
      <xdr:colOff>267323</xdr:colOff>
      <xdr:row>89</xdr:row>
      <xdr:rowOff>41671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297939</xdr:colOff>
      <xdr:row>77</xdr:row>
      <xdr:rowOff>109424</xdr:rowOff>
    </xdr:from>
    <xdr:to>
      <xdr:col>23</xdr:col>
      <xdr:colOff>404812</xdr:colOff>
      <xdr:row>96</xdr:row>
      <xdr:rowOff>35719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26</xdr:col>
      <xdr:colOff>302758</xdr:colOff>
      <xdr:row>95</xdr:row>
      <xdr:rowOff>9523</xdr:rowOff>
    </xdr:from>
    <xdr:to>
      <xdr:col>35</xdr:col>
      <xdr:colOff>30615</xdr:colOff>
      <xdr:row>109</xdr:row>
      <xdr:rowOff>170088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874826</xdr:colOff>
      <xdr:row>97</xdr:row>
      <xdr:rowOff>138624</xdr:rowOff>
    </xdr:from>
    <xdr:to>
      <xdr:col>24</xdr:col>
      <xdr:colOff>271860</xdr:colOff>
      <xdr:row>113</xdr:row>
      <xdr:rowOff>15876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</xdr:colOff>
      <xdr:row>0</xdr:row>
      <xdr:rowOff>95250</xdr:rowOff>
    </xdr:from>
    <xdr:to>
      <xdr:col>2</xdr:col>
      <xdr:colOff>0</xdr:colOff>
      <xdr:row>0</xdr:row>
      <xdr:rowOff>628650</xdr:rowOff>
    </xdr:to>
    <xdr:pic>
      <xdr:nvPicPr>
        <xdr:cNvPr id="18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5250"/>
          <a:ext cx="293687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95250</xdr:rowOff>
    </xdr:from>
    <xdr:to>
      <xdr:col>2</xdr:col>
      <xdr:colOff>676274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0"/>
          <a:ext cx="3409949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zoomScale="86" zoomScaleNormal="86" workbookViewId="0">
      <selection activeCell="A2" sqref="A2"/>
    </sheetView>
  </sheetViews>
  <sheetFormatPr baseColWidth="10" defaultRowHeight="15"/>
  <cols>
    <col min="1" max="1" width="11.42578125" style="24"/>
    <col min="2" max="2" width="32.140625" style="24" bestFit="1" customWidth="1"/>
    <col min="3" max="3" width="19.140625" style="24" customWidth="1"/>
    <col min="4" max="4" width="21.140625" style="24" customWidth="1"/>
    <col min="5" max="5" width="15.5703125" style="24" customWidth="1"/>
    <col min="6" max="6" width="21.42578125" style="24" customWidth="1"/>
    <col min="7" max="7" width="17.140625" style="24" bestFit="1" customWidth="1"/>
    <col min="8" max="8" width="20.7109375" style="24" customWidth="1"/>
    <col min="9" max="16384" width="11.42578125" style="24"/>
  </cols>
  <sheetData>
    <row r="1" spans="1:13" ht="55.5" customHeight="1" thickBot="1">
      <c r="A1" s="23"/>
      <c r="B1" s="23"/>
      <c r="C1" s="35"/>
      <c r="D1" s="35"/>
      <c r="E1" s="35"/>
      <c r="F1" s="35"/>
      <c r="G1" s="35"/>
      <c r="H1" s="44" t="s">
        <v>15</v>
      </c>
      <c r="I1" s="44"/>
      <c r="J1" s="44"/>
      <c r="K1" s="44"/>
      <c r="L1" s="34"/>
      <c r="M1" s="34"/>
    </row>
    <row r="2" spans="1:13" ht="15.75">
      <c r="A2" s="36" t="s">
        <v>24</v>
      </c>
      <c r="B2" s="25"/>
      <c r="C2" s="26"/>
      <c r="D2" s="26"/>
      <c r="E2" s="26"/>
    </row>
    <row r="3" spans="1:13" ht="15.75">
      <c r="A3" s="36" t="s">
        <v>23</v>
      </c>
      <c r="B3" s="25"/>
      <c r="C3" s="27"/>
      <c r="D3" s="26"/>
      <c r="E3" s="26"/>
    </row>
    <row r="4" spans="1:13">
      <c r="A4" s="25"/>
      <c r="B4" s="25"/>
      <c r="C4" s="26"/>
      <c r="D4" s="26"/>
      <c r="E4" s="26"/>
    </row>
    <row r="7" spans="1:13" ht="15.75" thickBot="1"/>
    <row r="8" spans="1:13" ht="18.75">
      <c r="C8" s="28">
        <v>2019</v>
      </c>
      <c r="D8" s="28">
        <v>2020</v>
      </c>
      <c r="E8" s="28">
        <v>2021</v>
      </c>
      <c r="F8" s="28">
        <v>2022</v>
      </c>
      <c r="G8" s="28">
        <v>2023</v>
      </c>
      <c r="H8" s="28">
        <v>2024</v>
      </c>
    </row>
    <row r="9" spans="1:13">
      <c r="B9" s="29" t="s">
        <v>0</v>
      </c>
      <c r="C9" s="30">
        <v>2845</v>
      </c>
      <c r="D9" s="30">
        <v>2379</v>
      </c>
      <c r="E9" s="30">
        <v>2665</v>
      </c>
      <c r="F9" s="30">
        <v>2796</v>
      </c>
      <c r="G9" s="30">
        <v>2847</v>
      </c>
      <c r="H9" s="30">
        <v>3020</v>
      </c>
    </row>
    <row r="10" spans="1:13">
      <c r="B10" s="29" t="s">
        <v>1</v>
      </c>
      <c r="C10" s="30">
        <v>30296</v>
      </c>
      <c r="D10" s="30">
        <v>23550</v>
      </c>
      <c r="E10" s="30">
        <v>26103</v>
      </c>
      <c r="F10" s="30">
        <v>28040</v>
      </c>
      <c r="G10" s="30">
        <v>29950</v>
      </c>
      <c r="H10" s="30">
        <v>32888</v>
      </c>
    </row>
    <row r="11" spans="1:13">
      <c r="B11" s="29" t="s">
        <v>2</v>
      </c>
      <c r="C11" s="31">
        <v>35871241.549999997</v>
      </c>
      <c r="D11" s="31">
        <v>36768575.420000002</v>
      </c>
      <c r="E11" s="31">
        <v>38467736</v>
      </c>
      <c r="F11" s="31">
        <v>36377778.659999996</v>
      </c>
      <c r="G11" s="31">
        <v>40469569.170000002</v>
      </c>
      <c r="H11" s="31">
        <v>48282005.090000004</v>
      </c>
    </row>
    <row r="12" spans="1:13">
      <c r="B12" s="29" t="s">
        <v>3</v>
      </c>
      <c r="C12" s="31">
        <f>C11/C10</f>
        <v>1184.0256651043042</v>
      </c>
      <c r="D12" s="31">
        <v>1561.2983193205946</v>
      </c>
      <c r="E12" s="31">
        <v>1473.69</v>
      </c>
      <c r="F12" s="31">
        <v>1297.3530192582025</v>
      </c>
      <c r="G12" s="31">
        <v>1351.24</v>
      </c>
      <c r="H12" s="31">
        <v>1468.0736162126004</v>
      </c>
    </row>
    <row r="13" spans="1:13">
      <c r="B13" s="29" t="s">
        <v>4</v>
      </c>
      <c r="C13" s="31">
        <f>C11/C9</f>
        <v>12608.520755711774</v>
      </c>
      <c r="D13" s="31">
        <v>15455.475166036151</v>
      </c>
      <c r="E13" s="31">
        <v>14434.42</v>
      </c>
      <c r="F13" s="31">
        <v>13010.650450643776</v>
      </c>
      <c r="G13" s="31">
        <v>14214.81</v>
      </c>
      <c r="H13" s="31">
        <v>15987.418903973512</v>
      </c>
    </row>
    <row r="14" spans="1:13" ht="15.75" thickBot="1">
      <c r="B14" s="32" t="s">
        <v>5</v>
      </c>
      <c r="C14" s="33">
        <f>C10/C9</f>
        <v>10.648857644991212</v>
      </c>
      <c r="D14" s="33">
        <v>9.8991172761664572</v>
      </c>
      <c r="E14" s="33">
        <v>9.7899999999999991</v>
      </c>
      <c r="F14" s="33">
        <v>10.028612303290416</v>
      </c>
      <c r="G14" s="33">
        <v>10.52</v>
      </c>
      <c r="H14" s="33">
        <v>10.890066225165564</v>
      </c>
    </row>
  </sheetData>
  <mergeCells count="1">
    <mergeCell ref="H1:K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71"/>
  <sheetViews>
    <sheetView zoomScale="80" zoomScaleNormal="80" workbookViewId="0">
      <selection activeCell="A2" sqref="A2"/>
    </sheetView>
  </sheetViews>
  <sheetFormatPr baseColWidth="10" defaultRowHeight="15"/>
  <cols>
    <col min="2" max="2" width="32.140625" bestFit="1" customWidth="1"/>
    <col min="3" max="4" width="14.85546875" bestFit="1" customWidth="1"/>
    <col min="5" max="5" width="20.140625" customWidth="1"/>
    <col min="6" max="6" width="16.85546875" customWidth="1"/>
    <col min="7" max="7" width="17.5703125" bestFit="1" customWidth="1"/>
    <col min="8" max="8" width="17.5703125" customWidth="1"/>
  </cols>
  <sheetData>
    <row r="1" spans="1:29" ht="54.75" customHeight="1" thickBot="1">
      <c r="A1" s="17"/>
      <c r="B1" s="45"/>
      <c r="C1" s="45"/>
      <c r="D1" s="45"/>
      <c r="E1" s="37"/>
      <c r="F1" s="37"/>
      <c r="G1" s="37"/>
      <c r="H1" s="37"/>
      <c r="I1" s="37"/>
      <c r="J1" s="37"/>
      <c r="K1" s="37"/>
      <c r="L1" s="37"/>
      <c r="M1" s="37"/>
      <c r="N1" s="37"/>
      <c r="O1" s="38" t="s">
        <v>15</v>
      </c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29" ht="28.5" customHeight="1">
      <c r="A2" s="36" t="s">
        <v>29</v>
      </c>
      <c r="B2" s="21"/>
      <c r="C2" s="14"/>
      <c r="D2" s="14"/>
    </row>
    <row r="3" spans="1:29" ht="16.5" customHeight="1">
      <c r="A3" s="36" t="s">
        <v>25</v>
      </c>
      <c r="B3" s="19"/>
      <c r="C3" s="14"/>
      <c r="D3" s="14"/>
    </row>
    <row r="5" spans="1:29" ht="15.75" thickBot="1">
      <c r="B5" s="14"/>
    </row>
    <row r="6" spans="1:29">
      <c r="C6" s="8">
        <v>2019</v>
      </c>
      <c r="D6" s="8">
        <v>2020</v>
      </c>
      <c r="E6" s="8">
        <v>2021</v>
      </c>
      <c r="F6" s="8">
        <v>2022</v>
      </c>
      <c r="G6" s="8">
        <v>2023</v>
      </c>
      <c r="H6" s="8">
        <v>2024</v>
      </c>
    </row>
    <row r="7" spans="1:29">
      <c r="B7" s="1" t="s">
        <v>0</v>
      </c>
      <c r="C7" s="13">
        <v>2845</v>
      </c>
      <c r="D7" s="13">
        <v>2379</v>
      </c>
      <c r="E7" s="13">
        <v>2665</v>
      </c>
      <c r="F7" s="13">
        <v>2796</v>
      </c>
      <c r="G7" s="13">
        <v>2847</v>
      </c>
      <c r="H7" s="13">
        <v>3020</v>
      </c>
    </row>
    <row r="8" spans="1:29">
      <c r="B8" s="1" t="s">
        <v>1</v>
      </c>
      <c r="C8" s="13">
        <v>30296</v>
      </c>
      <c r="D8" s="13">
        <v>23550</v>
      </c>
      <c r="E8" s="13">
        <v>26103</v>
      </c>
      <c r="F8" s="13">
        <v>28040</v>
      </c>
      <c r="G8" s="13">
        <v>29950</v>
      </c>
      <c r="H8" s="13">
        <v>32888</v>
      </c>
    </row>
    <row r="9" spans="1:29">
      <c r="B9" s="1" t="s">
        <v>2</v>
      </c>
      <c r="C9" s="39">
        <v>35871241.549999908</v>
      </c>
      <c r="D9" s="39">
        <v>36768575.420000002</v>
      </c>
      <c r="E9" s="39">
        <v>38467736</v>
      </c>
      <c r="F9" s="39">
        <v>36377778.659999996</v>
      </c>
      <c r="G9" s="39">
        <v>40469569.170000002</v>
      </c>
      <c r="H9" s="39">
        <v>48282005.090000004</v>
      </c>
    </row>
    <row r="10" spans="1:29">
      <c r="B10" s="1" t="s">
        <v>3</v>
      </c>
      <c r="C10" s="39">
        <v>1184.0256651043012</v>
      </c>
      <c r="D10" s="39">
        <v>1561.2983193205946</v>
      </c>
      <c r="E10" s="39">
        <f>E9/E8</f>
        <v>1473.6902271769529</v>
      </c>
      <c r="F10" s="39">
        <v>1297.3530192582025</v>
      </c>
      <c r="G10" s="39">
        <v>1351.24</v>
      </c>
      <c r="H10" s="39">
        <v>1468.0736162126004</v>
      </c>
    </row>
    <row r="11" spans="1:29">
      <c r="B11" s="1" t="s">
        <v>4</v>
      </c>
      <c r="C11" s="39">
        <v>12608.520755711743</v>
      </c>
      <c r="D11" s="39">
        <v>15455.475166036151</v>
      </c>
      <c r="E11" s="39">
        <f>E9/E7</f>
        <v>14434.422514071295</v>
      </c>
      <c r="F11" s="39">
        <v>13010.650450643776</v>
      </c>
      <c r="G11" s="39">
        <v>14214.81</v>
      </c>
      <c r="H11" s="39">
        <v>15987.418903973512</v>
      </c>
    </row>
    <row r="12" spans="1:29" ht="15.75" thickBot="1">
      <c r="B12" s="4" t="s">
        <v>5</v>
      </c>
      <c r="C12" s="16">
        <v>10.648857644991212</v>
      </c>
      <c r="D12" s="16">
        <v>9.8991172761664572</v>
      </c>
      <c r="E12" s="16">
        <f>E8/E7</f>
        <v>9.7947467166979365</v>
      </c>
      <c r="F12" s="16">
        <v>10.028612303290416</v>
      </c>
      <c r="G12" s="16">
        <v>10.52</v>
      </c>
      <c r="H12" s="16">
        <v>10.890066225165564</v>
      </c>
    </row>
    <row r="15" spans="1:29" ht="15.75" thickBot="1">
      <c r="B15" s="14" t="s">
        <v>0</v>
      </c>
    </row>
    <row r="16" spans="1:29">
      <c r="A16" s="12"/>
      <c r="C16" s="8">
        <v>2019</v>
      </c>
      <c r="D16" s="8">
        <v>2020</v>
      </c>
      <c r="E16" s="8">
        <v>2021</v>
      </c>
      <c r="F16" s="8">
        <v>2022</v>
      </c>
      <c r="G16" s="8">
        <v>2023</v>
      </c>
      <c r="H16" s="8">
        <v>2024</v>
      </c>
    </row>
    <row r="17" spans="2:8">
      <c r="B17" s="1" t="s">
        <v>13</v>
      </c>
      <c r="C17" s="13">
        <v>1339</v>
      </c>
      <c r="D17" s="22">
        <v>1106</v>
      </c>
      <c r="E17" s="22">
        <v>1192</v>
      </c>
      <c r="F17" s="9">
        <v>1289</v>
      </c>
      <c r="G17" s="41">
        <v>1326</v>
      </c>
      <c r="H17" s="9">
        <v>1306</v>
      </c>
    </row>
    <row r="18" spans="2:8">
      <c r="B18" s="1" t="s">
        <v>9</v>
      </c>
      <c r="C18" s="13">
        <v>328</v>
      </c>
      <c r="D18" s="22">
        <v>282</v>
      </c>
      <c r="E18" s="22">
        <v>314</v>
      </c>
      <c r="F18" s="9">
        <v>340</v>
      </c>
      <c r="G18" s="41">
        <v>349</v>
      </c>
      <c r="H18" s="9">
        <v>352</v>
      </c>
    </row>
    <row r="19" spans="2:8">
      <c r="B19" s="1" t="s">
        <v>10</v>
      </c>
      <c r="C19" s="13">
        <v>824</v>
      </c>
      <c r="D19" s="22">
        <v>713</v>
      </c>
      <c r="E19" s="22">
        <v>834</v>
      </c>
      <c r="F19" s="9">
        <v>813</v>
      </c>
      <c r="G19" s="41">
        <v>803</v>
      </c>
      <c r="H19" s="9">
        <v>940</v>
      </c>
    </row>
    <row r="20" spans="2:8">
      <c r="B20" s="1" t="s">
        <v>11</v>
      </c>
      <c r="C20" s="13">
        <v>354</v>
      </c>
      <c r="D20" s="22">
        <v>278</v>
      </c>
      <c r="E20" s="22">
        <v>325</v>
      </c>
      <c r="F20" s="9">
        <v>354</v>
      </c>
      <c r="G20" s="22">
        <v>369</v>
      </c>
      <c r="H20" s="9">
        <v>422</v>
      </c>
    </row>
    <row r="21" spans="2:8">
      <c r="B21" s="15" t="s">
        <v>12</v>
      </c>
      <c r="C21" s="13">
        <v>2845</v>
      </c>
      <c r="D21" s="22">
        <v>2379</v>
      </c>
      <c r="E21" s="22">
        <v>2665</v>
      </c>
      <c r="F21" s="22">
        <v>2796</v>
      </c>
      <c r="G21" s="22">
        <f>SUM(G17:G20)</f>
        <v>2847</v>
      </c>
      <c r="H21" s="22">
        <f>SUM(H17:H20)</f>
        <v>3020</v>
      </c>
    </row>
    <row r="26" spans="2:8" ht="15.75" thickBot="1">
      <c r="B26" t="s">
        <v>1</v>
      </c>
    </row>
    <row r="27" spans="2:8">
      <c r="C27" s="8">
        <v>2019</v>
      </c>
      <c r="D27" s="8">
        <v>2020</v>
      </c>
      <c r="E27" s="8">
        <v>2021</v>
      </c>
      <c r="F27" s="8">
        <v>2022</v>
      </c>
      <c r="G27" s="8">
        <v>2023</v>
      </c>
      <c r="H27" s="8">
        <v>2024</v>
      </c>
    </row>
    <row r="28" spans="2:8">
      <c r="B28" s="1" t="s">
        <v>13</v>
      </c>
      <c r="C28" s="13">
        <v>15499</v>
      </c>
      <c r="D28" s="13">
        <v>12357</v>
      </c>
      <c r="E28" s="13">
        <v>13273</v>
      </c>
      <c r="F28" s="9">
        <v>14639</v>
      </c>
      <c r="G28" s="9">
        <v>15431</v>
      </c>
      <c r="H28" s="9">
        <v>16939</v>
      </c>
    </row>
    <row r="29" spans="2:8">
      <c r="B29" s="1" t="s">
        <v>9</v>
      </c>
      <c r="C29" s="13">
        <v>2029</v>
      </c>
      <c r="D29" s="13">
        <v>1974</v>
      </c>
      <c r="E29" s="13">
        <v>2507</v>
      </c>
      <c r="F29" s="9">
        <v>2746</v>
      </c>
      <c r="G29" s="9">
        <v>2310</v>
      </c>
      <c r="H29" s="9">
        <v>2628</v>
      </c>
    </row>
    <row r="30" spans="2:8">
      <c r="B30" s="1" t="s">
        <v>10</v>
      </c>
      <c r="C30" s="13">
        <v>11725</v>
      </c>
      <c r="D30" s="13">
        <v>8202</v>
      </c>
      <c r="E30" s="13">
        <v>9070</v>
      </c>
      <c r="F30" s="9">
        <v>9389</v>
      </c>
      <c r="G30" s="9">
        <v>10831</v>
      </c>
      <c r="H30" s="9">
        <v>11738</v>
      </c>
    </row>
    <row r="31" spans="2:8">
      <c r="B31" s="1" t="s">
        <v>11</v>
      </c>
      <c r="C31" s="13">
        <v>1043</v>
      </c>
      <c r="D31" s="13">
        <v>1017</v>
      </c>
      <c r="E31" s="13">
        <v>1253</v>
      </c>
      <c r="F31" s="9">
        <v>1266</v>
      </c>
      <c r="G31" s="9">
        <v>1378</v>
      </c>
      <c r="H31" s="9">
        <v>1583</v>
      </c>
    </row>
    <row r="32" spans="2:8">
      <c r="B32" s="15" t="s">
        <v>12</v>
      </c>
      <c r="C32" s="13">
        <v>30296</v>
      </c>
      <c r="D32" s="13">
        <v>23550</v>
      </c>
      <c r="E32" s="13">
        <v>26103</v>
      </c>
      <c r="F32" s="13">
        <v>28040</v>
      </c>
      <c r="G32" s="9">
        <f>SUM(G28:G31)</f>
        <v>29950</v>
      </c>
      <c r="H32" s="9">
        <v>32888</v>
      </c>
    </row>
    <row r="34" spans="2:9">
      <c r="I34" s="43"/>
    </row>
    <row r="35" spans="2:9" ht="15.75" thickBot="1">
      <c r="B35" s="14" t="s">
        <v>2</v>
      </c>
      <c r="I35" s="43"/>
    </row>
    <row r="36" spans="2:9">
      <c r="C36" s="8">
        <v>2019</v>
      </c>
      <c r="D36" s="8">
        <v>2020</v>
      </c>
      <c r="E36" s="8">
        <v>2021</v>
      </c>
      <c r="F36" s="8">
        <v>2022</v>
      </c>
      <c r="G36" s="8">
        <v>2023</v>
      </c>
      <c r="H36" s="8">
        <v>2024</v>
      </c>
      <c r="I36" s="43"/>
    </row>
    <row r="37" spans="2:9">
      <c r="B37" s="1" t="s">
        <v>13</v>
      </c>
      <c r="C37" s="13">
        <v>13900106.149999997</v>
      </c>
      <c r="D37" s="13">
        <v>13861493.529999999</v>
      </c>
      <c r="E37" s="13">
        <v>12831600.75</v>
      </c>
      <c r="F37" s="13">
        <v>14493215.779999942</v>
      </c>
      <c r="G37" s="13">
        <v>16214360.300000001</v>
      </c>
      <c r="H37" s="13">
        <v>16575343.720000001</v>
      </c>
      <c r="I37" s="43"/>
    </row>
    <row r="38" spans="2:9">
      <c r="B38" s="1" t="s">
        <v>9</v>
      </c>
      <c r="C38" s="13">
        <v>3854747.0699999966</v>
      </c>
      <c r="D38" s="13">
        <v>3756941.61</v>
      </c>
      <c r="E38" s="13">
        <v>4675834.2300000004</v>
      </c>
      <c r="F38" s="13">
        <v>3466741.1699999948</v>
      </c>
      <c r="G38" s="13">
        <v>3253228.95</v>
      </c>
      <c r="H38" s="13">
        <v>4639770.9800000004</v>
      </c>
      <c r="I38" s="42"/>
    </row>
    <row r="39" spans="2:9">
      <c r="B39" s="1" t="s">
        <v>10</v>
      </c>
      <c r="C39" s="13">
        <v>16807373.419999924</v>
      </c>
      <c r="D39" s="13">
        <v>17772810.059999999</v>
      </c>
      <c r="E39" s="13">
        <v>19221893.940000001</v>
      </c>
      <c r="F39" s="13">
        <v>16918442.409999959</v>
      </c>
      <c r="G39" s="13">
        <v>19092872.690000001</v>
      </c>
      <c r="H39" s="13">
        <v>23215124.609999999</v>
      </c>
    </row>
    <row r="40" spans="2:9">
      <c r="B40" s="1" t="s">
        <v>11</v>
      </c>
      <c r="C40" s="13">
        <v>1309014.9099999978</v>
      </c>
      <c r="D40" s="13">
        <v>1377330.22</v>
      </c>
      <c r="E40" s="13">
        <v>1738407.25</v>
      </c>
      <c r="F40" s="13">
        <v>1499379.2999999989</v>
      </c>
      <c r="G40" s="13">
        <v>1909107.23</v>
      </c>
      <c r="H40" s="13">
        <v>3851765.78</v>
      </c>
    </row>
    <row r="41" spans="2:9">
      <c r="B41" s="15" t="s">
        <v>12</v>
      </c>
      <c r="C41" s="13">
        <v>35871241.549999908</v>
      </c>
      <c r="D41" s="13">
        <f>SUM(D37:D40)</f>
        <v>36768575.420000002</v>
      </c>
      <c r="E41" s="13">
        <f>SUM(E37:E40)</f>
        <v>38467736.170000002</v>
      </c>
      <c r="F41" s="13">
        <f>SUM(F37:F40)</f>
        <v>36377778.659999892</v>
      </c>
      <c r="G41" s="13">
        <f>SUM(G37:G40)</f>
        <v>40469569.169999994</v>
      </c>
      <c r="H41" s="16">
        <f>SUM(H37:H40)</f>
        <v>48282005.090000004</v>
      </c>
    </row>
    <row r="44" spans="2:9" ht="15.75" thickBot="1">
      <c r="B44" t="s">
        <v>3</v>
      </c>
    </row>
    <row r="45" spans="2:9">
      <c r="C45" s="8">
        <v>2019</v>
      </c>
      <c r="D45" s="8">
        <v>2020</v>
      </c>
      <c r="E45" s="8">
        <v>2021</v>
      </c>
      <c r="F45" s="8">
        <v>2022</v>
      </c>
      <c r="G45" s="8">
        <v>2023</v>
      </c>
      <c r="H45" s="8">
        <v>2024</v>
      </c>
    </row>
    <row r="46" spans="2:9">
      <c r="B46" s="1" t="s">
        <v>13</v>
      </c>
      <c r="C46" s="16">
        <v>896.83890250983916</v>
      </c>
      <c r="D46" s="16">
        <v>1121.7523290442664</v>
      </c>
      <c r="E46" s="16">
        <v>966.74</v>
      </c>
      <c r="F46" s="16">
        <v>990.0413812418841</v>
      </c>
      <c r="G46" s="16">
        <f>G37/G28</f>
        <v>1050.7653619337698</v>
      </c>
      <c r="H46" s="16">
        <v>978.53141980046053</v>
      </c>
    </row>
    <row r="47" spans="2:9">
      <c r="B47" s="1" t="s">
        <v>9</v>
      </c>
      <c r="C47" s="16">
        <v>1899.8260571710184</v>
      </c>
      <c r="D47" s="16">
        <v>1903.2125683890577</v>
      </c>
      <c r="E47" s="16">
        <v>1865.11</v>
      </c>
      <c r="F47" s="16">
        <v>1262.4694719592114</v>
      </c>
      <c r="G47" s="16">
        <f>G38/G29</f>
        <v>1408.3242207792209</v>
      </c>
      <c r="H47" s="16">
        <v>1765.5140715372909</v>
      </c>
    </row>
    <row r="48" spans="2:9">
      <c r="B48" s="1" t="s">
        <v>10</v>
      </c>
      <c r="C48" s="16">
        <v>1433.4646840085222</v>
      </c>
      <c r="D48" s="16">
        <v>2166.8873518653986</v>
      </c>
      <c r="E48" s="16">
        <v>2119.2800000000002</v>
      </c>
      <c r="F48" s="16">
        <v>1801.9429555863201</v>
      </c>
      <c r="G48" s="16">
        <f>G39/G30</f>
        <v>1762.798697257871</v>
      </c>
      <c r="H48" s="16">
        <v>1977.7751414210256</v>
      </c>
    </row>
    <row r="49" spans="2:8">
      <c r="B49" s="1" t="s">
        <v>11</v>
      </c>
      <c r="C49" s="16">
        <v>1255.0478523489912</v>
      </c>
      <c r="D49" s="16">
        <v>1354.3070009832841</v>
      </c>
      <c r="E49" s="16">
        <v>1387.4</v>
      </c>
      <c r="F49" s="16">
        <v>1184.3438388625584</v>
      </c>
      <c r="G49" s="16">
        <f>G40/G31</f>
        <v>1385.4188896952105</v>
      </c>
      <c r="H49" s="16">
        <v>2433.2064308275426</v>
      </c>
    </row>
    <row r="50" spans="2:8">
      <c r="B50" s="15" t="s">
        <v>3</v>
      </c>
      <c r="C50" s="13">
        <v>1184.0256651043012</v>
      </c>
      <c r="D50" s="13">
        <v>1561.2983193205946</v>
      </c>
      <c r="E50" s="13">
        <v>1473.69</v>
      </c>
      <c r="F50" s="13">
        <v>1297.3530192582025</v>
      </c>
      <c r="G50" s="13">
        <f>G41/G32</f>
        <v>1351.2377018363939</v>
      </c>
      <c r="H50" s="13">
        <v>1468.0736162126004</v>
      </c>
    </row>
    <row r="55" spans="2:8" ht="15.75" thickBot="1">
      <c r="B55" s="14" t="s">
        <v>4</v>
      </c>
    </row>
    <row r="56" spans="2:8">
      <c r="C56" s="8">
        <v>2019</v>
      </c>
      <c r="D56" s="8">
        <v>2020</v>
      </c>
      <c r="E56" s="8">
        <v>2021</v>
      </c>
      <c r="F56" s="8">
        <v>2022</v>
      </c>
      <c r="G56" s="8">
        <v>2023</v>
      </c>
      <c r="H56" s="8">
        <v>2024</v>
      </c>
    </row>
    <row r="57" spans="2:8">
      <c r="B57" s="1" t="s">
        <v>13</v>
      </c>
      <c r="C57" s="13">
        <v>10380.96053024645</v>
      </c>
      <c r="D57" s="13">
        <v>12532.995958408679</v>
      </c>
      <c r="E57" s="13">
        <v>10764.77</v>
      </c>
      <c r="F57" s="13">
        <v>11243.767090767991</v>
      </c>
      <c r="G57" s="13">
        <v>12228.02435897436</v>
      </c>
      <c r="H57" s="13">
        <v>12691.687381316999</v>
      </c>
    </row>
    <row r="58" spans="2:8">
      <c r="B58" s="1" t="s">
        <v>9</v>
      </c>
      <c r="C58" s="13">
        <v>11752.277652439014</v>
      </c>
      <c r="D58" s="13">
        <v>13322.487978723404</v>
      </c>
      <c r="E58" s="13">
        <v>14891.19</v>
      </c>
      <c r="F58" s="13">
        <v>10196.297558823515</v>
      </c>
      <c r="G58" s="13">
        <v>9321.5729226361036</v>
      </c>
      <c r="H58" s="13">
        <v>13181.167556818184</v>
      </c>
    </row>
    <row r="59" spans="2:8">
      <c r="B59" s="1" t="s">
        <v>10</v>
      </c>
      <c r="C59" s="13">
        <v>20397.297839805731</v>
      </c>
      <c r="D59" s="13">
        <v>24926.802328190741</v>
      </c>
      <c r="E59" s="13">
        <v>23047.83</v>
      </c>
      <c r="F59" s="13">
        <v>20809.89226322258</v>
      </c>
      <c r="G59" s="13">
        <v>23776.927384806975</v>
      </c>
      <c r="H59" s="13">
        <v>24696.941074468083</v>
      </c>
    </row>
    <row r="60" spans="2:8">
      <c r="B60" s="1" t="s">
        <v>11</v>
      </c>
      <c r="C60" s="13">
        <v>3697.7822316384118</v>
      </c>
      <c r="D60" s="13">
        <v>4954.4252517985615</v>
      </c>
      <c r="E60" s="13">
        <v>5348.95</v>
      </c>
      <c r="F60" s="13">
        <v>4235.5347457627086</v>
      </c>
      <c r="G60" s="13">
        <v>5173.7323306233066</v>
      </c>
      <c r="H60" s="13">
        <v>9127.4070616113731</v>
      </c>
    </row>
    <row r="61" spans="2:8">
      <c r="B61" s="15" t="s">
        <v>14</v>
      </c>
      <c r="C61" s="13">
        <v>12608.520755711743</v>
      </c>
      <c r="D61" s="13">
        <v>15455.475166036151</v>
      </c>
      <c r="E61" s="13">
        <v>14434.42</v>
      </c>
      <c r="F61" s="13">
        <v>13010.650450643776</v>
      </c>
      <c r="G61" s="13">
        <v>14214.811791359323</v>
      </c>
      <c r="H61" s="13">
        <v>15987.418903973512</v>
      </c>
    </row>
    <row r="65" spans="2:8" ht="15.75" thickBot="1">
      <c r="B65" s="14" t="s">
        <v>5</v>
      </c>
    </row>
    <row r="66" spans="2:8">
      <c r="C66" s="8">
        <v>2019</v>
      </c>
      <c r="D66" s="8">
        <v>2020</v>
      </c>
      <c r="E66" s="8">
        <v>2021</v>
      </c>
      <c r="F66" s="8">
        <v>2022</v>
      </c>
      <c r="G66" s="8">
        <v>2023</v>
      </c>
      <c r="H66" s="8">
        <v>2024</v>
      </c>
    </row>
    <row r="67" spans="2:8">
      <c r="B67" s="1" t="s">
        <v>13</v>
      </c>
      <c r="C67" s="16">
        <v>11.575056011949215</v>
      </c>
      <c r="D67" s="16">
        <v>11.172694394213382</v>
      </c>
      <c r="E67" s="16">
        <v>11.14</v>
      </c>
      <c r="F67" s="16">
        <v>11.356865787432119</v>
      </c>
      <c r="G67" s="16">
        <f>G28/G17</f>
        <v>11.637254901960784</v>
      </c>
      <c r="H67" s="16">
        <v>12.970137825421133</v>
      </c>
    </row>
    <row r="68" spans="2:8">
      <c r="B68" s="1" t="s">
        <v>9</v>
      </c>
      <c r="C68" s="16">
        <v>6.1859756097560972</v>
      </c>
      <c r="D68" s="16">
        <v>7</v>
      </c>
      <c r="E68" s="16">
        <v>7.98</v>
      </c>
      <c r="F68" s="16">
        <v>8.0764705882352938</v>
      </c>
      <c r="G68" s="16">
        <f>G29/G18</f>
        <v>6.6189111747850999</v>
      </c>
      <c r="H68" s="16">
        <v>7.4659090909090908</v>
      </c>
    </row>
    <row r="69" spans="2:8">
      <c r="B69" s="1" t="s">
        <v>10</v>
      </c>
      <c r="C69" s="16">
        <v>14.229368932038835</v>
      </c>
      <c r="D69" s="16">
        <v>11.503506311360448</v>
      </c>
      <c r="E69" s="16">
        <v>10.88</v>
      </c>
      <c r="F69" s="16">
        <v>11.548585485854858</v>
      </c>
      <c r="G69" s="16">
        <f>G30/G19</f>
        <v>13.488169364881694</v>
      </c>
      <c r="H69" s="16">
        <v>12.487234042553192</v>
      </c>
    </row>
    <row r="70" spans="2:8">
      <c r="B70" s="1" t="s">
        <v>11</v>
      </c>
      <c r="C70" s="16">
        <v>2.9463276836158192</v>
      </c>
      <c r="D70" s="16">
        <v>3.6582733812949639</v>
      </c>
      <c r="E70" s="16">
        <v>3.86</v>
      </c>
      <c r="F70" s="16">
        <v>3.5762711864406778</v>
      </c>
      <c r="G70" s="16">
        <f>G31/G20</f>
        <v>3.7344173441734418</v>
      </c>
      <c r="H70" s="16">
        <v>3.7511848341232228</v>
      </c>
    </row>
    <row r="71" spans="2:8">
      <c r="B71" s="1" t="s">
        <v>5</v>
      </c>
      <c r="C71" s="13">
        <v>10.648857644991212</v>
      </c>
      <c r="D71" s="16">
        <v>9.8991172761664572</v>
      </c>
      <c r="E71" s="16">
        <v>9.7899999999999991</v>
      </c>
      <c r="F71" s="16">
        <v>10.028612303290416</v>
      </c>
      <c r="G71" s="16">
        <f>G32/G21</f>
        <v>10.519845451352301</v>
      </c>
      <c r="H71" s="16">
        <v>10.890066225165564</v>
      </c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21:H2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6"/>
  <sheetViews>
    <sheetView topLeftCell="A43" workbookViewId="0">
      <selection activeCell="E4" sqref="E4"/>
    </sheetView>
  </sheetViews>
  <sheetFormatPr baseColWidth="10" defaultRowHeight="15"/>
  <cols>
    <col min="2" max="2" width="32.140625" bestFit="1" customWidth="1"/>
    <col min="3" max="3" width="15.5703125" bestFit="1" customWidth="1"/>
    <col min="6" max="6" width="32.140625" bestFit="1" customWidth="1"/>
    <col min="7" max="8" width="15.140625" bestFit="1" customWidth="1"/>
    <col min="9" max="9" width="15" bestFit="1" customWidth="1"/>
    <col min="10" max="10" width="15.85546875" bestFit="1" customWidth="1"/>
    <col min="11" max="11" width="19.5703125" customWidth="1"/>
  </cols>
  <sheetData>
    <row r="1" spans="1:11" ht="54.75" customHeight="1" thickBot="1">
      <c r="A1" s="17"/>
      <c r="B1" s="45"/>
      <c r="C1" s="45"/>
      <c r="D1" s="45"/>
      <c r="E1" s="45"/>
      <c r="F1" s="45"/>
      <c r="G1" s="45"/>
      <c r="H1" s="37"/>
      <c r="I1" s="37"/>
      <c r="J1" s="38" t="s">
        <v>15</v>
      </c>
      <c r="K1" s="37"/>
    </row>
    <row r="2" spans="1:11" ht="28.5" customHeight="1">
      <c r="A2" s="36" t="s">
        <v>28</v>
      </c>
      <c r="B2" s="21"/>
      <c r="C2" s="18"/>
      <c r="D2" s="18"/>
      <c r="E2" s="14"/>
      <c r="F2" s="14"/>
      <c r="G2" s="14"/>
    </row>
    <row r="3" spans="1:11" ht="16.5" customHeight="1">
      <c r="A3" s="36" t="s">
        <v>25</v>
      </c>
      <c r="B3" s="19"/>
      <c r="C3" s="18"/>
      <c r="D3" s="18"/>
      <c r="E3" s="20"/>
      <c r="F3" s="14"/>
      <c r="G3" s="14"/>
    </row>
    <row r="8" spans="1:11" ht="15.75" thickBot="1"/>
    <row r="9" spans="1:11" ht="20.25">
      <c r="B9" s="48" t="s">
        <v>6</v>
      </c>
      <c r="C9" s="49"/>
      <c r="F9" s="6" t="s">
        <v>6</v>
      </c>
      <c r="G9" s="7" t="s">
        <v>7</v>
      </c>
      <c r="H9" s="7" t="s">
        <v>8</v>
      </c>
      <c r="I9" s="7" t="s">
        <v>9</v>
      </c>
      <c r="J9" s="7" t="s">
        <v>10</v>
      </c>
      <c r="K9" s="8" t="s">
        <v>11</v>
      </c>
    </row>
    <row r="10" spans="1:11">
      <c r="B10" s="1" t="s">
        <v>0</v>
      </c>
      <c r="C10" s="2">
        <v>2845</v>
      </c>
      <c r="F10" s="1" t="s">
        <v>0</v>
      </c>
      <c r="G10" s="9">
        <v>2845</v>
      </c>
      <c r="H10" s="9">
        <v>1339</v>
      </c>
      <c r="I10" s="9">
        <v>328</v>
      </c>
      <c r="J10" s="9">
        <v>824</v>
      </c>
      <c r="K10" s="9">
        <v>354</v>
      </c>
    </row>
    <row r="11" spans="1:11">
      <c r="B11" s="1" t="s">
        <v>1</v>
      </c>
      <c r="C11" s="2">
        <v>30296</v>
      </c>
      <c r="F11" s="1" t="s">
        <v>1</v>
      </c>
      <c r="G11" s="9">
        <f>SUM(H11:K11)</f>
        <v>30296</v>
      </c>
      <c r="H11" s="9">
        <v>15499</v>
      </c>
      <c r="I11" s="9">
        <v>2029</v>
      </c>
      <c r="J11" s="9">
        <v>11725</v>
      </c>
      <c r="K11" s="9">
        <v>1043</v>
      </c>
    </row>
    <row r="12" spans="1:11">
      <c r="B12" s="1" t="s">
        <v>2</v>
      </c>
      <c r="C12" s="3">
        <v>35871241.549999997</v>
      </c>
      <c r="F12" s="1" t="s">
        <v>2</v>
      </c>
      <c r="G12" s="10">
        <f>SUM(H12:K12)</f>
        <v>35871241.549999908</v>
      </c>
      <c r="H12" s="10">
        <v>13900106.149999997</v>
      </c>
      <c r="I12" s="10">
        <v>3854747.0699999966</v>
      </c>
      <c r="J12" s="10">
        <v>16807373.419999924</v>
      </c>
      <c r="K12" s="10">
        <v>1309014.9099999978</v>
      </c>
    </row>
    <row r="13" spans="1:11">
      <c r="B13" s="1" t="s">
        <v>3</v>
      </c>
      <c r="C13" s="3">
        <f>C12/C11</f>
        <v>1184.0256651043042</v>
      </c>
      <c r="F13" s="1" t="s">
        <v>3</v>
      </c>
      <c r="G13" s="10">
        <f>G12/G11</f>
        <v>1184.0256651043012</v>
      </c>
      <c r="H13" s="10">
        <f>H12/H11</f>
        <v>896.83890250983916</v>
      </c>
      <c r="I13" s="10">
        <f>I12/I11</f>
        <v>1899.8260571710184</v>
      </c>
      <c r="J13" s="10">
        <f>J12/J11</f>
        <v>1433.4646840085222</v>
      </c>
      <c r="K13" s="10">
        <f>K12/K11</f>
        <v>1255.0478523489912</v>
      </c>
    </row>
    <row r="14" spans="1:11">
      <c r="B14" s="1" t="s">
        <v>4</v>
      </c>
      <c r="C14" s="3">
        <f>C12/C10</f>
        <v>12608.520755711774</v>
      </c>
      <c r="F14" s="1" t="s">
        <v>4</v>
      </c>
      <c r="G14" s="9">
        <f>G12/G10</f>
        <v>12608.520755711743</v>
      </c>
      <c r="H14" s="9">
        <f>H12/H10</f>
        <v>10380.96053024645</v>
      </c>
      <c r="I14" s="9">
        <f>I12/I10</f>
        <v>11752.277652439014</v>
      </c>
      <c r="J14" s="9">
        <f>J12/J10</f>
        <v>20397.297839805731</v>
      </c>
      <c r="K14" s="9">
        <f>K12/K10</f>
        <v>3697.7822316384118</v>
      </c>
    </row>
    <row r="15" spans="1:11" ht="15.75" thickBot="1">
      <c r="B15" s="4" t="s">
        <v>5</v>
      </c>
      <c r="C15" s="5">
        <f>C11/C10</f>
        <v>10.648857644991212</v>
      </c>
      <c r="F15" s="4" t="s">
        <v>5</v>
      </c>
      <c r="G15" s="11">
        <f>G11/G10</f>
        <v>10.648857644991212</v>
      </c>
      <c r="H15" s="11">
        <f>H11/H10</f>
        <v>11.575056011949215</v>
      </c>
      <c r="I15" s="11">
        <f>I11/I10</f>
        <v>6.1859756097560972</v>
      </c>
      <c r="J15" s="11">
        <f>J11/J10</f>
        <v>14.229368932038835</v>
      </c>
      <c r="K15" s="11">
        <f>K11/K10</f>
        <v>2.9463276836158192</v>
      </c>
    </row>
    <row r="18" spans="2:11" ht="15.75" thickBot="1"/>
    <row r="19" spans="2:11" ht="20.25">
      <c r="B19" s="48" t="s">
        <v>16</v>
      </c>
      <c r="C19" s="49"/>
      <c r="F19" s="6" t="s">
        <v>16</v>
      </c>
      <c r="G19" s="7" t="s">
        <v>7</v>
      </c>
      <c r="H19" s="7" t="s">
        <v>8</v>
      </c>
      <c r="I19" s="7" t="s">
        <v>9</v>
      </c>
      <c r="J19" s="7" t="s">
        <v>10</v>
      </c>
      <c r="K19" s="8" t="s">
        <v>11</v>
      </c>
    </row>
    <row r="20" spans="2:11">
      <c r="B20" s="1" t="s">
        <v>0</v>
      </c>
      <c r="C20" s="2">
        <v>2379</v>
      </c>
      <c r="F20" s="1" t="s">
        <v>0</v>
      </c>
      <c r="G20" s="9">
        <v>2379</v>
      </c>
      <c r="H20" s="9">
        <v>1106</v>
      </c>
      <c r="I20" s="9">
        <v>282</v>
      </c>
      <c r="J20" s="9">
        <v>713</v>
      </c>
      <c r="K20" s="9">
        <v>278</v>
      </c>
    </row>
    <row r="21" spans="2:11">
      <c r="B21" s="1" t="s">
        <v>1</v>
      </c>
      <c r="C21" s="2">
        <v>23550</v>
      </c>
      <c r="F21" s="1" t="s">
        <v>1</v>
      </c>
      <c r="G21" s="9">
        <v>23550</v>
      </c>
      <c r="H21" s="9">
        <v>12357</v>
      </c>
      <c r="I21" s="9">
        <v>1974</v>
      </c>
      <c r="J21" s="9">
        <v>8202</v>
      </c>
      <c r="K21" s="9">
        <v>1017</v>
      </c>
    </row>
    <row r="22" spans="2:11">
      <c r="B22" s="1" t="s">
        <v>2</v>
      </c>
      <c r="C22" s="3">
        <v>36768575.420000002</v>
      </c>
      <c r="F22" s="1" t="s">
        <v>2</v>
      </c>
      <c r="G22" s="10">
        <v>36768575.420000002</v>
      </c>
      <c r="H22" s="10">
        <v>13861493.529999999</v>
      </c>
      <c r="I22" s="10">
        <v>3756941.61</v>
      </c>
      <c r="J22" s="10">
        <v>17772810.059999999</v>
      </c>
      <c r="K22" s="10">
        <v>1377330.22</v>
      </c>
    </row>
    <row r="23" spans="2:11">
      <c r="B23" s="1" t="s">
        <v>3</v>
      </c>
      <c r="C23" s="3">
        <v>1561.2983193205946</v>
      </c>
      <c r="F23" s="1" t="s">
        <v>3</v>
      </c>
      <c r="G23" s="10">
        <v>1561.2983193205946</v>
      </c>
      <c r="H23" s="10">
        <v>1121.7523290442664</v>
      </c>
      <c r="I23" s="10">
        <v>1903.2125683890577</v>
      </c>
      <c r="J23" s="10">
        <v>2166.8873518653986</v>
      </c>
      <c r="K23" s="10">
        <v>1354.3070009832841</v>
      </c>
    </row>
    <row r="24" spans="2:11">
      <c r="B24" s="1" t="s">
        <v>4</v>
      </c>
      <c r="C24" s="3">
        <v>15455.475166036151</v>
      </c>
      <c r="F24" s="1" t="s">
        <v>4</v>
      </c>
      <c r="G24" s="9">
        <v>15455.475166036151</v>
      </c>
      <c r="H24" s="9">
        <v>12532.995958408679</v>
      </c>
      <c r="I24" s="9">
        <v>13322.487978723404</v>
      </c>
      <c r="J24" s="9">
        <v>24926.802328190741</v>
      </c>
      <c r="K24" s="9">
        <v>4954.4252517985615</v>
      </c>
    </row>
    <row r="25" spans="2:11" ht="15.75" thickBot="1">
      <c r="B25" s="4" t="s">
        <v>5</v>
      </c>
      <c r="C25" s="5">
        <v>9.8991172761664572</v>
      </c>
      <c r="F25" s="4" t="s">
        <v>5</v>
      </c>
      <c r="G25" s="11">
        <v>9.8991172761664572</v>
      </c>
      <c r="H25" s="11">
        <v>11.172694394213382</v>
      </c>
      <c r="I25" s="11">
        <v>7</v>
      </c>
      <c r="J25" s="11">
        <v>11.503506311360448</v>
      </c>
      <c r="K25" s="11">
        <v>3.6582733812949639</v>
      </c>
    </row>
    <row r="28" spans="2:11" ht="15.75" thickBot="1"/>
    <row r="29" spans="2:11" ht="18">
      <c r="B29" s="48" t="s">
        <v>17</v>
      </c>
      <c r="C29" s="49"/>
      <c r="F29" s="6" t="s">
        <v>18</v>
      </c>
      <c r="G29" s="7" t="s">
        <v>7</v>
      </c>
      <c r="H29" s="7" t="s">
        <v>8</v>
      </c>
      <c r="I29" s="7" t="s">
        <v>9</v>
      </c>
      <c r="J29" s="7" t="s">
        <v>10</v>
      </c>
      <c r="K29" s="8" t="s">
        <v>11</v>
      </c>
    </row>
    <row r="30" spans="2:11">
      <c r="B30" s="1" t="s">
        <v>0</v>
      </c>
      <c r="C30" s="2">
        <v>2665</v>
      </c>
      <c r="F30" s="1" t="s">
        <v>0</v>
      </c>
      <c r="G30" s="9">
        <v>2665</v>
      </c>
      <c r="H30" s="9">
        <v>1192</v>
      </c>
      <c r="I30" s="9">
        <v>314</v>
      </c>
      <c r="J30" s="9">
        <v>834</v>
      </c>
      <c r="K30" s="9">
        <v>325</v>
      </c>
    </row>
    <row r="31" spans="2:11">
      <c r="B31" s="1" t="s">
        <v>1</v>
      </c>
      <c r="C31" s="2">
        <v>26103</v>
      </c>
      <c r="F31" s="1" t="s">
        <v>1</v>
      </c>
      <c r="G31" s="9">
        <v>26103</v>
      </c>
      <c r="H31" s="9">
        <v>13273</v>
      </c>
      <c r="I31" s="9">
        <v>2507</v>
      </c>
      <c r="J31" s="9">
        <v>9070</v>
      </c>
      <c r="K31" s="9">
        <v>1253</v>
      </c>
    </row>
    <row r="32" spans="2:11">
      <c r="B32" s="1" t="s">
        <v>2</v>
      </c>
      <c r="C32" s="3">
        <v>38467736.170000002</v>
      </c>
      <c r="F32" s="1" t="s">
        <v>2</v>
      </c>
      <c r="G32" s="10">
        <v>38467736</v>
      </c>
      <c r="H32" s="10">
        <v>12831600.75</v>
      </c>
      <c r="I32" s="10">
        <v>4675834.2300000004</v>
      </c>
      <c r="J32" s="10">
        <v>19221893.940000001</v>
      </c>
      <c r="K32" s="10">
        <v>1738407.25</v>
      </c>
    </row>
    <row r="33" spans="2:11">
      <c r="B33" s="1" t="s">
        <v>3</v>
      </c>
      <c r="C33" s="3">
        <f>C32/C31</f>
        <v>1473.6902336896144</v>
      </c>
      <c r="F33" s="1" t="s">
        <v>3</v>
      </c>
      <c r="G33" s="10">
        <f>G32/G31</f>
        <v>1473.6902271769529</v>
      </c>
      <c r="H33" s="10">
        <f>H32/H31</f>
        <v>966.74457545392897</v>
      </c>
      <c r="I33" s="10">
        <f>I32/I31</f>
        <v>1865.1113801356205</v>
      </c>
      <c r="J33" s="10">
        <f>J32/J31</f>
        <v>2119.2826835722162</v>
      </c>
      <c r="K33" s="10">
        <f>K32/K31</f>
        <v>1387.396049481245</v>
      </c>
    </row>
    <row r="34" spans="2:11">
      <c r="B34" s="1" t="s">
        <v>4</v>
      </c>
      <c r="C34" s="3">
        <f>C32/C30</f>
        <v>14434.422577861164</v>
      </c>
      <c r="F34" s="1" t="s">
        <v>4</v>
      </c>
      <c r="G34" s="10">
        <f>G32/G30</f>
        <v>14434.422514071295</v>
      </c>
      <c r="H34" s="10">
        <f>H32/H30</f>
        <v>10764.765729865772</v>
      </c>
      <c r="I34" s="10">
        <f>I32/I30</f>
        <v>14891.191815286626</v>
      </c>
      <c r="J34" s="10">
        <f>J32/J30</f>
        <v>23047.834460431655</v>
      </c>
      <c r="K34" s="10">
        <f>K32/K30</f>
        <v>5348.9453846153847</v>
      </c>
    </row>
    <row r="35" spans="2:11" ht="15.75" thickBot="1">
      <c r="B35" s="4" t="s">
        <v>5</v>
      </c>
      <c r="C35" s="5">
        <f>C31/C30</f>
        <v>9.7947467166979365</v>
      </c>
      <c r="F35" s="4" t="s">
        <v>5</v>
      </c>
      <c r="G35" s="11">
        <f>G31/G30</f>
        <v>9.7947467166979365</v>
      </c>
      <c r="H35" s="11">
        <f>H31/H30</f>
        <v>11.13506711409396</v>
      </c>
      <c r="I35" s="11">
        <f>I31/I30</f>
        <v>7.984076433121019</v>
      </c>
      <c r="J35" s="11">
        <f>J31/J30</f>
        <v>10.875299760191847</v>
      </c>
      <c r="K35" s="11">
        <f>K31/K30</f>
        <v>3.8553846153846152</v>
      </c>
    </row>
    <row r="38" spans="2:11" ht="15.75" thickBot="1"/>
    <row r="39" spans="2:11" ht="18">
      <c r="B39" s="48" t="s">
        <v>19</v>
      </c>
      <c r="C39" s="49"/>
      <c r="F39" s="6" t="s">
        <v>20</v>
      </c>
      <c r="G39" s="7" t="s">
        <v>7</v>
      </c>
      <c r="H39" s="7" t="s">
        <v>8</v>
      </c>
      <c r="I39" s="7" t="s">
        <v>9</v>
      </c>
      <c r="J39" s="7" t="s">
        <v>10</v>
      </c>
      <c r="K39" s="8" t="s">
        <v>11</v>
      </c>
    </row>
    <row r="40" spans="2:11">
      <c r="B40" s="1" t="s">
        <v>0</v>
      </c>
      <c r="C40" s="2">
        <v>2796</v>
      </c>
      <c r="F40" s="1" t="s">
        <v>0</v>
      </c>
      <c r="G40" s="9">
        <v>2796</v>
      </c>
      <c r="H40" s="9">
        <v>1289</v>
      </c>
      <c r="I40" s="9">
        <v>340</v>
      </c>
      <c r="J40" s="9">
        <v>813</v>
      </c>
      <c r="K40" s="9">
        <v>354</v>
      </c>
    </row>
    <row r="41" spans="2:11">
      <c r="B41" s="1" t="s">
        <v>1</v>
      </c>
      <c r="C41" s="2">
        <v>28040</v>
      </c>
      <c r="F41" s="1" t="s">
        <v>1</v>
      </c>
      <c r="G41" s="9">
        <v>28040</v>
      </c>
      <c r="H41" s="9">
        <v>14639</v>
      </c>
      <c r="I41" s="9">
        <v>2746</v>
      </c>
      <c r="J41" s="9">
        <v>9389</v>
      </c>
      <c r="K41" s="9">
        <v>1266</v>
      </c>
    </row>
    <row r="42" spans="2:11">
      <c r="B42" s="1" t="s">
        <v>2</v>
      </c>
      <c r="C42" s="3">
        <v>36377778.659999996</v>
      </c>
      <c r="F42" s="1" t="s">
        <v>2</v>
      </c>
      <c r="G42" s="10">
        <v>36377778.659999996</v>
      </c>
      <c r="H42" s="10">
        <v>14493215.779999942</v>
      </c>
      <c r="I42" s="10">
        <v>3466741.1699999948</v>
      </c>
      <c r="J42" s="10">
        <v>16918442.409999959</v>
      </c>
      <c r="K42" s="10">
        <v>1499379.2999999989</v>
      </c>
    </row>
    <row r="43" spans="2:11">
      <c r="B43" s="1" t="s">
        <v>3</v>
      </c>
      <c r="C43" s="3">
        <v>1297.3530192582025</v>
      </c>
      <c r="F43" s="1" t="s">
        <v>3</v>
      </c>
      <c r="G43" s="10">
        <f>G42/G41</f>
        <v>1297.3530192582025</v>
      </c>
      <c r="H43" s="10">
        <f>H42/H41</f>
        <v>990.0413812418841</v>
      </c>
      <c r="I43" s="10">
        <f>I42/I41</f>
        <v>1262.4694719592114</v>
      </c>
      <c r="J43" s="10">
        <f>J42/J41</f>
        <v>1801.9429555863201</v>
      </c>
      <c r="K43" s="10">
        <f>K42/K41</f>
        <v>1184.3438388625584</v>
      </c>
    </row>
    <row r="44" spans="2:11">
      <c r="B44" s="1" t="s">
        <v>4</v>
      </c>
      <c r="C44" s="3">
        <v>13010.650450643776</v>
      </c>
      <c r="F44" s="1" t="s">
        <v>4</v>
      </c>
      <c r="G44" s="10">
        <f>G42/G40</f>
        <v>13010.650450643776</v>
      </c>
      <c r="H44" s="10">
        <f>H42/H40</f>
        <v>11243.767090767991</v>
      </c>
      <c r="I44" s="10">
        <f>I42/I40</f>
        <v>10196.297558823515</v>
      </c>
      <c r="J44" s="10">
        <f>J42/J40</f>
        <v>20809.89226322258</v>
      </c>
      <c r="K44" s="10">
        <f>K42/K40</f>
        <v>4235.5347457627086</v>
      </c>
    </row>
    <row r="45" spans="2:11" ht="15.75" thickBot="1">
      <c r="B45" s="4" t="s">
        <v>5</v>
      </c>
      <c r="C45" s="5">
        <v>10.028612303290416</v>
      </c>
      <c r="F45" s="4" t="s">
        <v>5</v>
      </c>
      <c r="G45" s="11">
        <f>G41/G40</f>
        <v>10.028612303290416</v>
      </c>
      <c r="H45" s="11">
        <f>H41/H40</f>
        <v>11.356865787432119</v>
      </c>
      <c r="I45" s="11">
        <f>I41/I40</f>
        <v>8.0764705882352938</v>
      </c>
      <c r="J45" s="11">
        <f>J41/J40</f>
        <v>11.548585485854858</v>
      </c>
      <c r="K45" s="11">
        <f>K41/K40</f>
        <v>3.5762711864406778</v>
      </c>
    </row>
    <row r="49" spans="2:11" ht="15.75" thickBot="1"/>
    <row r="50" spans="2:11" ht="18.75">
      <c r="B50" s="46" t="s">
        <v>21</v>
      </c>
      <c r="C50" s="47"/>
      <c r="F50" s="6" t="s">
        <v>22</v>
      </c>
      <c r="G50" s="7" t="s">
        <v>7</v>
      </c>
      <c r="H50" s="7" t="s">
        <v>8</v>
      </c>
      <c r="I50" s="7" t="s">
        <v>9</v>
      </c>
      <c r="J50" s="7" t="s">
        <v>10</v>
      </c>
      <c r="K50" s="8" t="s">
        <v>11</v>
      </c>
    </row>
    <row r="51" spans="2:11">
      <c r="B51" s="1" t="s">
        <v>0</v>
      </c>
      <c r="C51" s="2">
        <v>2847</v>
      </c>
      <c r="F51" s="1" t="s">
        <v>0</v>
      </c>
      <c r="G51" s="9">
        <f>SUM(H51:K51)</f>
        <v>2847</v>
      </c>
      <c r="H51" s="9">
        <v>1326</v>
      </c>
      <c r="I51" s="9">
        <v>349</v>
      </c>
      <c r="J51" s="9">
        <v>803</v>
      </c>
      <c r="K51" s="9">
        <v>369</v>
      </c>
    </row>
    <row r="52" spans="2:11">
      <c r="B52" s="1" t="s">
        <v>1</v>
      </c>
      <c r="C52" s="2">
        <v>29950</v>
      </c>
      <c r="F52" s="1" t="s">
        <v>1</v>
      </c>
      <c r="G52" s="9">
        <f>SUM(H52:K52)</f>
        <v>29950</v>
      </c>
      <c r="H52" s="9">
        <v>15431</v>
      </c>
      <c r="I52" s="9">
        <v>2310</v>
      </c>
      <c r="J52" s="9">
        <v>10831</v>
      </c>
      <c r="K52" s="9">
        <v>1378</v>
      </c>
    </row>
    <row r="53" spans="2:11">
      <c r="B53" s="1" t="s">
        <v>2</v>
      </c>
      <c r="C53" s="40">
        <v>40469569.170000002</v>
      </c>
      <c r="F53" s="1" t="s">
        <v>2</v>
      </c>
      <c r="G53" s="10">
        <f>SUM(H53:K53)</f>
        <v>40469569.169999994</v>
      </c>
      <c r="H53" s="10">
        <v>16214360.300000001</v>
      </c>
      <c r="I53" s="10">
        <v>3253228.95</v>
      </c>
      <c r="J53" s="10">
        <v>19092872.690000001</v>
      </c>
      <c r="K53" s="10">
        <v>1909107.23</v>
      </c>
    </row>
    <row r="54" spans="2:11">
      <c r="B54" s="1" t="s">
        <v>3</v>
      </c>
      <c r="C54" s="40">
        <f>C53/C52</f>
        <v>1351.2377018363941</v>
      </c>
      <c r="F54" s="1" t="s">
        <v>3</v>
      </c>
      <c r="G54" s="10">
        <f>G53/G52</f>
        <v>1351.2377018363939</v>
      </c>
      <c r="H54" s="10">
        <f>H53/H52</f>
        <v>1050.7653619337698</v>
      </c>
      <c r="I54" s="10">
        <f>I53/I52</f>
        <v>1408.3242207792209</v>
      </c>
      <c r="J54" s="10">
        <f>J53/J52</f>
        <v>1762.798697257871</v>
      </c>
      <c r="K54" s="10">
        <f>K53/K52</f>
        <v>1385.4188896952105</v>
      </c>
    </row>
    <row r="55" spans="2:11">
      <c r="B55" s="1" t="s">
        <v>4</v>
      </c>
      <c r="C55" s="40">
        <f>C53/C51</f>
        <v>14214.811791359327</v>
      </c>
      <c r="F55" s="1" t="s">
        <v>4</v>
      </c>
      <c r="G55" s="10">
        <f>G53/G51</f>
        <v>14214.811791359323</v>
      </c>
      <c r="H55" s="10">
        <f>H53/H51</f>
        <v>12228.02435897436</v>
      </c>
      <c r="I55" s="10">
        <f>I53/I51</f>
        <v>9321.5729226361036</v>
      </c>
      <c r="J55" s="10">
        <f>J53/J51</f>
        <v>23776.927384806975</v>
      </c>
      <c r="K55" s="10">
        <f>K53/K51</f>
        <v>5173.7323306233066</v>
      </c>
    </row>
    <row r="56" spans="2:11" ht="15.75" thickBot="1">
      <c r="B56" s="4" t="s">
        <v>5</v>
      </c>
      <c r="C56" s="5">
        <f>C52/C51</f>
        <v>10.519845451352301</v>
      </c>
      <c r="F56" s="4" t="s">
        <v>5</v>
      </c>
      <c r="G56" s="11">
        <f>G52/G51</f>
        <v>10.519845451352301</v>
      </c>
      <c r="H56" s="11">
        <f>H52/H51</f>
        <v>11.637254901960784</v>
      </c>
      <c r="I56" s="11">
        <f>I52/I51</f>
        <v>6.6189111747850999</v>
      </c>
      <c r="J56" s="11">
        <f>J52/J51</f>
        <v>13.488169364881694</v>
      </c>
      <c r="K56" s="11">
        <f>K52/K51</f>
        <v>3.7344173441734418</v>
      </c>
    </row>
    <row r="59" spans="2:11" ht="15.75" thickBot="1"/>
    <row r="60" spans="2:11" ht="18.75">
      <c r="B60" s="46" t="s">
        <v>27</v>
      </c>
      <c r="C60" s="47"/>
      <c r="F60" s="6" t="s">
        <v>26</v>
      </c>
      <c r="G60" s="7" t="s">
        <v>7</v>
      </c>
      <c r="H60" s="7" t="s">
        <v>8</v>
      </c>
      <c r="I60" s="7" t="s">
        <v>9</v>
      </c>
      <c r="J60" s="7" t="s">
        <v>10</v>
      </c>
      <c r="K60" s="8" t="s">
        <v>11</v>
      </c>
    </row>
    <row r="61" spans="2:11">
      <c r="B61" s="1" t="s">
        <v>0</v>
      </c>
      <c r="C61" s="2">
        <v>3020</v>
      </c>
      <c r="F61" s="1" t="s">
        <v>0</v>
      </c>
      <c r="G61" s="9">
        <f>SUM(H61:K61)</f>
        <v>3020</v>
      </c>
      <c r="H61" s="9">
        <v>1306</v>
      </c>
      <c r="I61" s="9">
        <v>352</v>
      </c>
      <c r="J61" s="9">
        <v>940</v>
      </c>
      <c r="K61" s="9">
        <v>422</v>
      </c>
    </row>
    <row r="62" spans="2:11">
      <c r="B62" s="1" t="s">
        <v>1</v>
      </c>
      <c r="C62" s="2">
        <v>32888</v>
      </c>
      <c r="F62" s="1" t="s">
        <v>1</v>
      </c>
      <c r="G62" s="9">
        <f>SUM(H62:K62)</f>
        <v>32888</v>
      </c>
      <c r="H62" s="9">
        <v>16939</v>
      </c>
      <c r="I62" s="9">
        <v>2628</v>
      </c>
      <c r="J62" s="9">
        <v>11738</v>
      </c>
      <c r="K62" s="9">
        <v>1583</v>
      </c>
    </row>
    <row r="63" spans="2:11">
      <c r="B63" s="1" t="s">
        <v>2</v>
      </c>
      <c r="C63" s="40">
        <v>48282005.090000004</v>
      </c>
      <c r="F63" s="1" t="s">
        <v>2</v>
      </c>
      <c r="G63" s="10">
        <f>SUM(H63:K63)</f>
        <v>48282005.090000004</v>
      </c>
      <c r="H63" s="10">
        <v>16575343.720000001</v>
      </c>
      <c r="I63" s="10">
        <v>4639770.9800000004</v>
      </c>
      <c r="J63" s="10">
        <v>23215124.609999999</v>
      </c>
      <c r="K63" s="10">
        <v>3851765.78</v>
      </c>
    </row>
    <row r="64" spans="2:11">
      <c r="B64" s="1" t="s">
        <v>3</v>
      </c>
      <c r="C64" s="40">
        <f>C63/C62</f>
        <v>1468.0736162126004</v>
      </c>
      <c r="F64" s="1" t="s">
        <v>3</v>
      </c>
      <c r="G64" s="10">
        <f>G63/G62</f>
        <v>1468.0736162126004</v>
      </c>
      <c r="H64" s="10">
        <f>H63/H62</f>
        <v>978.53141980046053</v>
      </c>
      <c r="I64" s="10">
        <f>I63/I62</f>
        <v>1765.5140715372909</v>
      </c>
      <c r="J64" s="10">
        <f>J63/J62</f>
        <v>1977.7751414210256</v>
      </c>
      <c r="K64" s="10">
        <f>K63/K62</f>
        <v>2433.2064308275426</v>
      </c>
    </row>
    <row r="65" spans="2:11">
      <c r="B65" s="1" t="s">
        <v>4</v>
      </c>
      <c r="C65" s="40">
        <f>C63/C61</f>
        <v>15987.418903973512</v>
      </c>
      <c r="F65" s="1" t="s">
        <v>4</v>
      </c>
      <c r="G65" s="10">
        <f>G63/G61</f>
        <v>15987.418903973512</v>
      </c>
      <c r="H65" s="10">
        <f>H63/H61</f>
        <v>12691.687381316999</v>
      </c>
      <c r="I65" s="10">
        <f>I63/I61</f>
        <v>13181.167556818184</v>
      </c>
      <c r="J65" s="10">
        <f>J63/J61</f>
        <v>24696.941074468083</v>
      </c>
      <c r="K65" s="10">
        <f>K63/K61</f>
        <v>9127.4070616113731</v>
      </c>
    </row>
    <row r="66" spans="2:11" ht="15.75" thickBot="1">
      <c r="B66" s="4" t="s">
        <v>5</v>
      </c>
      <c r="C66" s="5">
        <f>C62/C61</f>
        <v>10.890066225165564</v>
      </c>
      <c r="F66" s="4" t="s">
        <v>5</v>
      </c>
      <c r="G66" s="11">
        <f>G62/G61</f>
        <v>10.890066225165564</v>
      </c>
      <c r="H66" s="11">
        <f>H62/H61</f>
        <v>12.970137825421133</v>
      </c>
      <c r="I66" s="11">
        <f>I62/I61</f>
        <v>7.4659090909090908</v>
      </c>
      <c r="J66" s="11">
        <f>J62/J61</f>
        <v>12.487234042553192</v>
      </c>
      <c r="K66" s="11">
        <f>K62/K61</f>
        <v>3.7511848341232228</v>
      </c>
    </row>
  </sheetData>
  <mergeCells count="7">
    <mergeCell ref="B60:C60"/>
    <mergeCell ref="B50:C50"/>
    <mergeCell ref="B1:G1"/>
    <mergeCell ref="B39:C39"/>
    <mergeCell ref="B29:C29"/>
    <mergeCell ref="B19:C19"/>
    <mergeCell ref="B9:C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Totais</vt:lpstr>
      <vt:lpstr>Ámbitos</vt:lpstr>
      <vt:lpstr>Táboas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Canoura Leira</dc:creator>
  <cp:lastModifiedBy>David Basalo Domínguez</cp:lastModifiedBy>
  <dcterms:created xsi:type="dcterms:W3CDTF">2020-05-26T09:21:17Z</dcterms:created>
  <dcterms:modified xsi:type="dcterms:W3CDTF">2025-02-27T13:41:33Z</dcterms:modified>
</cp:coreProperties>
</file>